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40" windowHeight="100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<sst xmlns="http://schemas.openxmlformats.org/spreadsheetml/2006/main" count="541" uniqueCount="186">
  <si>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31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</si>
  <si>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</si>
  <si>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</si>
  <si>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</si>
  <si>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</si>
  <si>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</si>
  <si>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</si>
  <si>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</si>
  <si>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</si>
  <si>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</si>
  <si>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</si>
  <si>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</si>
  <si>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</si>
  <si>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</si>
  <si>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</si>
  <si>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</si>
  <si>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</si>
  <si>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</si>
  <si>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</si>
  <si>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</si>
  <si>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</si>
  <si>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</si>
  <si>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</si>
  <si>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</si>
  <si>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</si>
  <si>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</si>
  <si>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</si>
  <si>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</si>
  <si>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</si>
  <si>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</si>
  <si>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</si>
  <si>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</si>
  <si>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</si>
  <si>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孙立</t>
  </si>
  <si>
    <t>籍爱春</t>
  </si>
  <si>
    <t>李海洋</t>
  </si>
  <si>
    <t>WIN0050680</t>
  </si>
  <si>
    <t>石子</t>
  </si>
  <si>
    <t>1-2#</t>
  </si>
  <si>
    <t>良好</t>
  </si>
  <si>
    <t>刘会良</t>
  </si>
  <si>
    <t>李彤彤</t>
  </si>
  <si>
    <t>鲁Q317BG</t>
  </si>
  <si>
    <t>汤伟</t>
  </si>
  <si>
    <t>鲁Q659BV</t>
  </si>
  <si>
    <t>许浩</t>
  </si>
  <si>
    <t>杨武</t>
  </si>
  <si>
    <t>鲁DC1206</t>
  </si>
  <si>
    <t>张福宝</t>
  </si>
  <si>
    <t>沈广</t>
  </si>
  <si>
    <t>退货</t>
  </si>
  <si>
    <t>含风化石较多</t>
  </si>
  <si>
    <t>鲁Q827AM</t>
  </si>
  <si>
    <t>胡庆中</t>
  </si>
  <si>
    <t>含泥块较多</t>
  </si>
  <si>
    <t>鲁Q153AK</t>
  </si>
  <si>
    <t>郭照岗</t>
  </si>
  <si>
    <t>张祥明</t>
  </si>
  <si>
    <t>退货.未卸</t>
  </si>
  <si>
    <t>苏CHC216</t>
  </si>
  <si>
    <t>汤霞</t>
  </si>
  <si>
    <t>李民</t>
  </si>
  <si>
    <t>丁庆余</t>
  </si>
  <si>
    <t>陈金芳</t>
  </si>
  <si>
    <t>马娜</t>
  </si>
  <si>
    <t>苏CBA768</t>
  </si>
  <si>
    <t>余宝军</t>
  </si>
  <si>
    <t>杨国强</t>
  </si>
  <si>
    <t>苏C1T890</t>
  </si>
  <si>
    <t>曹新振</t>
  </si>
  <si>
    <t>刘可</t>
  </si>
  <si>
    <t>WIN0050681</t>
  </si>
  <si>
    <t>王尧</t>
  </si>
  <si>
    <t>苏C1T817</t>
  </si>
  <si>
    <t>陈建</t>
  </si>
  <si>
    <t>刘明亮</t>
  </si>
  <si>
    <t>苏CGQ817</t>
  </si>
  <si>
    <t>黄海波</t>
  </si>
  <si>
    <t>苏CJW885</t>
  </si>
  <si>
    <t>袁维</t>
  </si>
  <si>
    <t>苏C1T978</t>
  </si>
  <si>
    <t>汤继海</t>
  </si>
  <si>
    <t>鲁Q188BD</t>
  </si>
  <si>
    <t>戴春宇</t>
  </si>
  <si>
    <t>谭常来</t>
  </si>
  <si>
    <t>鲁Q673AX</t>
  </si>
  <si>
    <t>闫志强</t>
  </si>
  <si>
    <t>苏CGP356</t>
  </si>
  <si>
    <t>张赛赛</t>
  </si>
  <si>
    <t>张飞</t>
  </si>
  <si>
    <t>WIN0050679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</si>
  <si>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</si>
  <si>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</si>
  <si>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</si>
  <si>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李思</t>
  </si>
  <si>
    <t>苏CGF365</t>
  </si>
  <si>
    <t>冯永青</t>
  </si>
  <si>
    <t>崔学良</t>
  </si>
  <si>
    <t>苏CGA040</t>
  </si>
  <si>
    <t>冯永盛</t>
  </si>
  <si>
    <t>李城市</t>
  </si>
  <si>
    <t>苏C1T507</t>
  </si>
  <si>
    <t>祁建辉</t>
  </si>
  <si>
    <t>鲁Q902AJ</t>
  </si>
  <si>
    <t>冯凯歌</t>
  </si>
  <si>
    <t>苏CJM858</t>
  </si>
  <si>
    <t>孙福建</t>
  </si>
  <si>
    <t>鲁Q522BG</t>
  </si>
  <si>
    <t>郑佳雷</t>
  </si>
  <si>
    <t>含风化石.黄皮较多</t>
  </si>
  <si>
    <t>鲁QV8530</t>
  </si>
  <si>
    <t>周闻声</t>
  </si>
  <si>
    <t>杨武峰</t>
  </si>
  <si>
    <t>合计</t>
  </si>
  <si>
    <t xml:space="preserve">收料登记表填报
日期    2019年 5 月 31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</si>
  <si>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</si>
  <si>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</si>
  <si>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</si>
  <si>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</si>
  <si>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</si>
  <si>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</si>
  <si>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</si>
  <si>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</si>
  <si>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</si>
  <si>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</si>
  <si>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鲁RM5116</t>
  </si>
  <si>
    <t>李翔</t>
  </si>
  <si>
    <t>韩杰</t>
  </si>
  <si>
    <t>014080</t>
  </si>
  <si>
    <t>钢棒</t>
  </si>
  <si>
    <t>&amp;9.0</t>
  </si>
  <si>
    <t>冯海英</t>
  </si>
  <si>
    <t>聂恒光</t>
  </si>
  <si>
    <t>鲁RN9829</t>
  </si>
  <si>
    <t>魏翔远</t>
  </si>
  <si>
    <t>英良运输</t>
  </si>
  <si>
    <t>014081</t>
  </si>
  <si>
    <t>机制沙</t>
  </si>
  <si>
    <t>中粗</t>
  </si>
  <si>
    <t>0.1T</t>
  </si>
  <si>
    <t>鲁RM2498</t>
  </si>
  <si>
    <t>魏庆如</t>
  </si>
  <si>
    <t>崔保东</t>
  </si>
  <si>
    <t>014082</t>
  </si>
  <si>
    <t>鲁RL8711</t>
  </si>
  <si>
    <t>孟贺</t>
  </si>
  <si>
    <t>郑言克</t>
  </si>
  <si>
    <t>014083</t>
  </si>
  <si>
    <t>鲁RN4496</t>
  </si>
  <si>
    <t>刘传义</t>
  </si>
  <si>
    <t>014084</t>
  </si>
  <si>
    <t>鲁Q8F6J8</t>
  </si>
  <si>
    <t>张贵伦</t>
  </si>
  <si>
    <t>张希超</t>
  </si>
  <si>
    <t>014085</t>
  </si>
  <si>
    <t>模边油</t>
  </si>
  <si>
    <t>鲁RM6981</t>
  </si>
  <si>
    <t>黄国栋</t>
  </si>
  <si>
    <t>014086</t>
  </si>
  <si>
    <t>鲁RN7809</t>
  </si>
  <si>
    <t>张福兵</t>
  </si>
  <si>
    <t>014087</t>
  </si>
  <si>
    <t>鲁RM1853</t>
  </si>
  <si>
    <t>狄方丁</t>
  </si>
  <si>
    <t>014088</t>
  </si>
  <si>
    <t>鲁RM7658</t>
  </si>
  <si>
    <t>谢红伟</t>
  </si>
  <si>
    <t>014089</t>
  </si>
  <si>
    <t>米强栋</t>
  </si>
  <si>
    <t>014090</t>
  </si>
  <si>
    <t>崔伟标</t>
  </si>
  <si>
    <t>014091</t>
  </si>
  <si>
    <t>鲁U9F383</t>
  </si>
  <si>
    <t>单法奎</t>
  </si>
  <si>
    <t>单正义</t>
  </si>
  <si>
    <t>莱芜延辉</t>
  </si>
  <si>
    <t>014092</t>
  </si>
  <si>
    <t>减水剂</t>
  </si>
  <si>
    <t>014093</t>
  </si>
  <si>
    <t>014094</t>
  </si>
  <si>
    <t>014095</t>
  </si>
  <si>
    <t>014096</t>
  </si>
  <si>
    <t>014097</t>
  </si>
  <si>
    <t>014098</t>
  </si>
  <si>
    <t>.</t>
  </si>
  <si>
    <t>合计：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</si>
</sst>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h:mm;@"/>
    <numFmt numFmtId="178" formatCode="0.0_ "/>
    <numFmt numFmtId="179" formatCode="0.0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2" fillId="19" borderId="14" applyNumberFormat="0" applyAlignment="0" applyProtection="0">
      <alignment vertical="center"/>
    </xf>
    <xf numFmtId="0" fontId="33" fillId="19" borderId="10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Border="1" applyAlignment="1"/>
    <xf numFmtId="0" fontId="8" fillId="0" borderId="0" xfId="0" applyFont="1" applyFill="1" applyBorder="1" applyAlignment="1"/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9" fontId="5" fillId="0" borderId="0" xfId="0" applyNumberFormat="1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3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4"/>
  <sheetViews>
    <sheetView tabSelected="1" topLeftCell="G1" workbookViewId="0">
      <selection activeCell="O4" sqref="O4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9.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9" customWidth="1"/>
    <col min="16" max="16" width="8.75" customWidth="1"/>
    <col min="17" max="17" width="9.25" style="50" customWidth="1"/>
    <col min="18" max="18" width="18.5" customWidth="1"/>
    <col min="19" max="19" width="7.625" customWidth="1"/>
    <col min="20" max="20" width="7.5" style="5" customWidth="1"/>
    <col min="21" max="21" width="8.125" style="5" customWidth="1"/>
    <col min="22" max="22" width="6.75" style="50" customWidth="1"/>
    <col min="23" max="23" width="10.625" style="51" customWidth="1"/>
    <col min="24" max="24" width="11.125" style="52" customWidth="1"/>
    <col min="25" max="25" width="11.25" style="5" customWidth="1"/>
    <col min="26" max="26" width="20.62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9"/>
      <c r="P1" s="53"/>
      <c r="Q1" s="80"/>
      <c r="R1" s="53"/>
      <c r="S1" s="53"/>
      <c r="T1" s="53"/>
      <c r="U1" s="53"/>
      <c r="V1" s="80"/>
      <c r="W1" s="81"/>
      <c r="X1" s="80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70"/>
      <c r="P2" s="56"/>
      <c r="Q2" s="82"/>
      <c r="R2" s="56"/>
      <c r="S2" s="56"/>
      <c r="T2" s="56"/>
      <c r="U2" s="56"/>
      <c r="V2" s="82"/>
      <c r="W2" s="83"/>
      <c r="X2" s="82"/>
    </row>
    <row r="3" s="44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1"/>
      <c r="K3" s="71"/>
      <c r="L3" s="71"/>
      <c r="M3" s="71"/>
      <c r="N3" s="72"/>
      <c r="O3" s="71"/>
      <c r="P3" s="73"/>
      <c r="Q3" s="71"/>
      <c r="R3" s="71"/>
      <c r="S3" s="71"/>
      <c r="T3" s="84"/>
      <c r="U3" s="85" t="s">
        <v>6</v>
      </c>
      <c r="V3" s="86"/>
      <c r="W3" s="85"/>
      <c r="X3" s="31" t="s">
        <v>7</v>
      </c>
      <c r="Y3" s="59" t="s">
        <v>8</v>
      </c>
      <c r="Z3" s="31" t="s">
        <v>9</v>
      </c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</row>
    <row r="4" s="45" customFormat="1" ht="25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4" t="s">
        <v>22</v>
      </c>
      <c r="O4" s="59" t="s">
        <v>23</v>
      </c>
      <c r="P4" s="75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5" t="s">
        <v>29</v>
      </c>
      <c r="V4" s="87" t="s">
        <v>30</v>
      </c>
      <c r="W4" s="75" t="s">
        <v>31</v>
      </c>
      <c r="X4" s="31"/>
      <c r="Y4" s="94"/>
      <c r="Z4" s="59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</row>
    <row r="5" s="46" customFormat="1" ht="24" customHeight="1" spans="1:26">
      <c r="A5" s="62">
        <v>1</v>
      </c>
      <c r="B5" s="63">
        <v>0.567361111111111</v>
      </c>
      <c r="C5" s="62" t="s">
        <v>32</v>
      </c>
      <c r="D5" s="62" t="s">
        <v>33</v>
      </c>
      <c r="E5" s="62" t="s">
        <v>34</v>
      </c>
      <c r="F5" s="62">
        <v>15996908444</v>
      </c>
      <c r="G5" s="64" t="s">
        <v>35</v>
      </c>
      <c r="H5" s="64">
        <v>13860</v>
      </c>
      <c r="I5" s="76" t="s">
        <v>36</v>
      </c>
      <c r="J5" s="64" t="s">
        <v>37</v>
      </c>
      <c r="K5" s="77" t="s">
        <v>38</v>
      </c>
      <c r="L5" s="65">
        <v>100.42</v>
      </c>
      <c r="M5" s="65">
        <v>23.58</v>
      </c>
      <c r="N5" s="65">
        <v>76.84</v>
      </c>
      <c r="O5" s="65"/>
      <c r="P5" s="65"/>
      <c r="Q5" s="65"/>
      <c r="R5" s="65" t="s">
        <v>39</v>
      </c>
      <c r="S5" s="65">
        <v>8</v>
      </c>
      <c r="T5" s="65">
        <v>1.04</v>
      </c>
      <c r="U5" s="65">
        <v>75.8</v>
      </c>
      <c r="V5" s="65">
        <v>105</v>
      </c>
      <c r="W5" s="65">
        <f t="shared" ref="W5:W7" si="0">U5*V5</f>
        <v>7959</v>
      </c>
      <c r="X5" s="88" t="s">
        <v>40</v>
      </c>
      <c r="Y5" s="65" t="s">
        <v>41</v>
      </c>
      <c r="Z5" s="65"/>
    </row>
    <row r="6" s="46" customFormat="1" ht="24" customHeight="1" spans="1:26">
      <c r="A6" s="62">
        <v>2</v>
      </c>
      <c r="B6" s="63">
        <v>0.570138888888889</v>
      </c>
      <c r="C6" s="62" t="s">
        <v>42</v>
      </c>
      <c r="D6" s="65" t="s">
        <v>43</v>
      </c>
      <c r="E6" s="65" t="s">
        <v>43</v>
      </c>
      <c r="F6" s="65">
        <v>15152002122</v>
      </c>
      <c r="G6" s="64" t="s">
        <v>35</v>
      </c>
      <c r="H6" s="64">
        <v>13861</v>
      </c>
      <c r="I6" s="76" t="s">
        <v>36</v>
      </c>
      <c r="J6" s="64" t="s">
        <v>37</v>
      </c>
      <c r="K6" s="77" t="s">
        <v>38</v>
      </c>
      <c r="L6" s="65">
        <v>83.12</v>
      </c>
      <c r="M6" s="65">
        <v>20.14</v>
      </c>
      <c r="N6" s="65">
        <v>62.98</v>
      </c>
      <c r="O6" s="65"/>
      <c r="P6" s="65"/>
      <c r="Q6" s="65"/>
      <c r="R6" s="65" t="s">
        <v>39</v>
      </c>
      <c r="S6" s="65">
        <v>8</v>
      </c>
      <c r="T6" s="65">
        <v>1.08</v>
      </c>
      <c r="U6" s="65">
        <v>61.9</v>
      </c>
      <c r="V6" s="65">
        <v>105</v>
      </c>
      <c r="W6" s="65">
        <f t="shared" si="0"/>
        <v>6499.5</v>
      </c>
      <c r="X6" s="88" t="s">
        <v>40</v>
      </c>
      <c r="Y6" s="65" t="s">
        <v>41</v>
      </c>
      <c r="Z6" s="65"/>
    </row>
    <row r="7" s="46" customFormat="1" ht="24" customHeight="1" spans="1:26">
      <c r="A7" s="62">
        <v>3</v>
      </c>
      <c r="B7" s="66">
        <v>0.572916666666667</v>
      </c>
      <c r="C7" s="62" t="s">
        <v>44</v>
      </c>
      <c r="D7" s="64" t="s">
        <v>45</v>
      </c>
      <c r="E7" s="64" t="s">
        <v>46</v>
      </c>
      <c r="F7" s="65">
        <v>15252226528</v>
      </c>
      <c r="G7" s="64" t="s">
        <v>35</v>
      </c>
      <c r="H7" s="64">
        <v>13862</v>
      </c>
      <c r="I7" s="76" t="s">
        <v>36</v>
      </c>
      <c r="J7" s="64" t="s">
        <v>37</v>
      </c>
      <c r="K7" s="77" t="s">
        <v>38</v>
      </c>
      <c r="L7" s="65">
        <v>88.14</v>
      </c>
      <c r="M7" s="65">
        <v>22.64</v>
      </c>
      <c r="N7" s="65">
        <v>65.5</v>
      </c>
      <c r="O7" s="65"/>
      <c r="P7" s="65"/>
      <c r="Q7" s="65"/>
      <c r="R7" s="65" t="s">
        <v>39</v>
      </c>
      <c r="S7" s="65">
        <v>8</v>
      </c>
      <c r="T7" s="65">
        <v>1</v>
      </c>
      <c r="U7" s="65">
        <v>64.5</v>
      </c>
      <c r="V7" s="65">
        <v>105</v>
      </c>
      <c r="W7" s="65">
        <f t="shared" si="0"/>
        <v>6772.5</v>
      </c>
      <c r="X7" s="88" t="s">
        <v>40</v>
      </c>
      <c r="Y7" s="65" t="s">
        <v>41</v>
      </c>
      <c r="Z7" s="65"/>
    </row>
    <row r="8" s="46" customFormat="1" ht="24" customHeight="1" spans="1:26">
      <c r="A8" s="62">
        <v>4</v>
      </c>
      <c r="B8" s="66">
        <v>0.575</v>
      </c>
      <c r="C8" s="62" t="s">
        <v>47</v>
      </c>
      <c r="D8" s="62" t="s">
        <v>48</v>
      </c>
      <c r="E8" s="62" t="s">
        <v>49</v>
      </c>
      <c r="F8" s="62">
        <v>15852120079</v>
      </c>
      <c r="G8" s="62" t="s">
        <v>35</v>
      </c>
      <c r="H8" s="62" t="s">
        <v>50</v>
      </c>
      <c r="I8" s="62"/>
      <c r="J8" s="65" t="s">
        <v>37</v>
      </c>
      <c r="K8" s="65" t="s">
        <v>38</v>
      </c>
      <c r="L8" s="65"/>
      <c r="M8" s="65"/>
      <c r="N8" s="65"/>
      <c r="O8" s="65"/>
      <c r="P8" s="65"/>
      <c r="Q8" s="65"/>
      <c r="R8" s="65" t="s">
        <v>51</v>
      </c>
      <c r="S8" s="65"/>
      <c r="T8" s="65"/>
      <c r="U8" s="65"/>
      <c r="V8" s="65"/>
      <c r="W8" s="65"/>
      <c r="X8" s="88" t="s">
        <v>40</v>
      </c>
      <c r="Y8" s="65" t="s">
        <v>41</v>
      </c>
      <c r="Z8" s="65"/>
    </row>
    <row r="9" s="46" customFormat="1" ht="24" customHeight="1" spans="1:26">
      <c r="A9" s="62">
        <v>5</v>
      </c>
      <c r="B9" s="66">
        <v>0.576388888888889</v>
      </c>
      <c r="C9" s="62" t="s">
        <v>52</v>
      </c>
      <c r="D9" s="62" t="s">
        <v>48</v>
      </c>
      <c r="E9" s="62" t="s">
        <v>53</v>
      </c>
      <c r="F9" s="62">
        <v>15062025252</v>
      </c>
      <c r="G9" s="62" t="s">
        <v>35</v>
      </c>
      <c r="H9" s="62" t="s">
        <v>50</v>
      </c>
      <c r="I9" s="62"/>
      <c r="J9" s="65" t="s">
        <v>37</v>
      </c>
      <c r="K9" s="65" t="s">
        <v>38</v>
      </c>
      <c r="L9" s="65"/>
      <c r="M9" s="65"/>
      <c r="N9" s="65"/>
      <c r="O9" s="65"/>
      <c r="P9" s="65"/>
      <c r="Q9" s="65"/>
      <c r="R9" s="65" t="s">
        <v>54</v>
      </c>
      <c r="S9" s="65"/>
      <c r="T9" s="65"/>
      <c r="U9" s="65"/>
      <c r="V9" s="65"/>
      <c r="W9" s="65"/>
      <c r="X9" s="88" t="s">
        <v>40</v>
      </c>
      <c r="Y9" s="65" t="s">
        <v>41</v>
      </c>
      <c r="Z9" s="65"/>
    </row>
    <row r="10" s="46" customFormat="1" ht="24" customHeight="1" spans="1:26">
      <c r="A10" s="62">
        <v>6</v>
      </c>
      <c r="B10" s="66">
        <v>0.582638888888889</v>
      </c>
      <c r="C10" s="62" t="s">
        <v>55</v>
      </c>
      <c r="D10" s="65" t="s">
        <v>56</v>
      </c>
      <c r="E10" s="65" t="s">
        <v>57</v>
      </c>
      <c r="F10" s="65">
        <v>13952276886</v>
      </c>
      <c r="G10" s="62" t="s">
        <v>35</v>
      </c>
      <c r="H10" s="62" t="s">
        <v>58</v>
      </c>
      <c r="I10" s="62"/>
      <c r="J10" s="65" t="s">
        <v>37</v>
      </c>
      <c r="K10" s="65" t="s">
        <v>38</v>
      </c>
      <c r="L10" s="65"/>
      <c r="M10" s="65"/>
      <c r="N10" s="65"/>
      <c r="O10" s="65"/>
      <c r="P10" s="65"/>
      <c r="Q10" s="65"/>
      <c r="R10" s="65" t="s">
        <v>54</v>
      </c>
      <c r="S10" s="65"/>
      <c r="T10" s="65"/>
      <c r="U10" s="65"/>
      <c r="V10" s="65"/>
      <c r="W10" s="65"/>
      <c r="X10" s="88" t="s">
        <v>40</v>
      </c>
      <c r="Y10" s="65" t="s">
        <v>41</v>
      </c>
      <c r="Z10" s="65"/>
    </row>
    <row r="11" s="46" customFormat="1" ht="24" customHeight="1" spans="1:26">
      <c r="A11" s="62">
        <v>7</v>
      </c>
      <c r="B11" s="66">
        <v>0.715277777777778</v>
      </c>
      <c r="C11" s="64" t="s">
        <v>59</v>
      </c>
      <c r="D11" s="64" t="s">
        <v>60</v>
      </c>
      <c r="E11" s="64" t="s">
        <v>61</v>
      </c>
      <c r="F11" s="64">
        <v>15062056402</v>
      </c>
      <c r="G11" s="64" t="s">
        <v>62</v>
      </c>
      <c r="H11" s="62" t="s">
        <v>50</v>
      </c>
      <c r="I11" s="62"/>
      <c r="J11" s="64" t="s">
        <v>37</v>
      </c>
      <c r="K11" s="77" t="s">
        <v>38</v>
      </c>
      <c r="L11" s="65"/>
      <c r="M11" s="65"/>
      <c r="N11" s="65"/>
      <c r="O11" s="65"/>
      <c r="P11" s="65"/>
      <c r="Q11" s="65"/>
      <c r="R11" s="65" t="s">
        <v>54</v>
      </c>
      <c r="S11" s="65"/>
      <c r="T11" s="65"/>
      <c r="U11" s="65"/>
      <c r="V11" s="65"/>
      <c r="W11" s="65"/>
      <c r="X11" s="65" t="s">
        <v>63</v>
      </c>
      <c r="Y11" s="65" t="s">
        <v>64</v>
      </c>
      <c r="Z11" s="65"/>
    </row>
    <row r="12" s="46" customFormat="1" ht="24" customHeight="1" spans="1:26">
      <c r="A12" s="62">
        <v>8</v>
      </c>
      <c r="B12" s="66">
        <v>0.716666666666667</v>
      </c>
      <c r="C12" s="65" t="s">
        <v>65</v>
      </c>
      <c r="D12" s="65" t="s">
        <v>66</v>
      </c>
      <c r="E12" s="65" t="s">
        <v>67</v>
      </c>
      <c r="F12" s="65">
        <v>15252221345</v>
      </c>
      <c r="G12" s="65" t="s">
        <v>62</v>
      </c>
      <c r="H12" s="62" t="s">
        <v>50</v>
      </c>
      <c r="I12" s="62"/>
      <c r="J12" s="65" t="s">
        <v>37</v>
      </c>
      <c r="K12" s="65" t="s">
        <v>38</v>
      </c>
      <c r="L12" s="65"/>
      <c r="M12" s="65"/>
      <c r="N12" s="65"/>
      <c r="O12" s="65"/>
      <c r="P12" s="65"/>
      <c r="Q12" s="65"/>
      <c r="R12" s="65" t="s">
        <v>54</v>
      </c>
      <c r="S12" s="65"/>
      <c r="T12" s="65"/>
      <c r="U12" s="65"/>
      <c r="V12" s="65"/>
      <c r="W12" s="65"/>
      <c r="X12" s="65" t="s">
        <v>63</v>
      </c>
      <c r="Y12" s="65" t="s">
        <v>64</v>
      </c>
      <c r="Z12" s="65"/>
    </row>
    <row r="13" s="46" customFormat="1" ht="24" customHeight="1" spans="1:26">
      <c r="A13" s="62">
        <v>9</v>
      </c>
      <c r="B13" s="66">
        <v>0.729861111111111</v>
      </c>
      <c r="C13" s="62" t="s">
        <v>68</v>
      </c>
      <c r="D13" s="64" t="s">
        <v>69</v>
      </c>
      <c r="E13" s="65" t="s">
        <v>70</v>
      </c>
      <c r="F13" s="65">
        <v>13914822209</v>
      </c>
      <c r="G13" s="65" t="s">
        <v>62</v>
      </c>
      <c r="H13" s="65">
        <v>13869</v>
      </c>
      <c r="I13" s="76" t="s">
        <v>71</v>
      </c>
      <c r="J13" s="65" t="s">
        <v>37</v>
      </c>
      <c r="K13" s="65" t="s">
        <v>38</v>
      </c>
      <c r="L13" s="65">
        <v>3.32</v>
      </c>
      <c r="M13" s="65">
        <v>22.26</v>
      </c>
      <c r="N13" s="65">
        <v>71.06</v>
      </c>
      <c r="O13" s="65"/>
      <c r="P13" s="65"/>
      <c r="Q13" s="65"/>
      <c r="R13" s="65" t="s">
        <v>39</v>
      </c>
      <c r="S13" s="65">
        <v>8</v>
      </c>
      <c r="T13" s="65">
        <v>1.06</v>
      </c>
      <c r="U13" s="65">
        <v>70</v>
      </c>
      <c r="V13" s="65">
        <v>103</v>
      </c>
      <c r="W13" s="65">
        <f t="shared" ref="W13:W29" si="1">U13*V13</f>
        <v>7210</v>
      </c>
      <c r="X13" s="65" t="s">
        <v>72</v>
      </c>
      <c r="Y13" s="65" t="s">
        <v>64</v>
      </c>
      <c r="Z13" s="65"/>
    </row>
    <row r="14" s="46" customFormat="1" ht="24" customHeight="1" spans="1:26">
      <c r="A14" s="62">
        <v>10</v>
      </c>
      <c r="B14" s="66">
        <v>0.731944444444444</v>
      </c>
      <c r="C14" s="62" t="s">
        <v>73</v>
      </c>
      <c r="D14" s="65" t="s">
        <v>74</v>
      </c>
      <c r="E14" s="62" t="s">
        <v>75</v>
      </c>
      <c r="F14" s="62">
        <v>18151890009</v>
      </c>
      <c r="G14" s="65" t="s">
        <v>62</v>
      </c>
      <c r="H14" s="64">
        <v>13870</v>
      </c>
      <c r="I14" s="76" t="s">
        <v>71</v>
      </c>
      <c r="J14" s="65" t="s">
        <v>37</v>
      </c>
      <c r="K14" s="65" t="s">
        <v>38</v>
      </c>
      <c r="L14" s="65">
        <v>88.94</v>
      </c>
      <c r="M14" s="65">
        <v>22.72</v>
      </c>
      <c r="N14" s="65">
        <v>66.22</v>
      </c>
      <c r="O14" s="65"/>
      <c r="P14" s="65"/>
      <c r="Q14" s="65"/>
      <c r="R14" s="65" t="s">
        <v>39</v>
      </c>
      <c r="S14" s="65">
        <v>8</v>
      </c>
      <c r="T14" s="65">
        <v>1.02</v>
      </c>
      <c r="U14" s="65">
        <v>65.2</v>
      </c>
      <c r="V14" s="65">
        <v>103</v>
      </c>
      <c r="W14" s="65">
        <f t="shared" si="1"/>
        <v>6715.6</v>
      </c>
      <c r="X14" s="65" t="s">
        <v>72</v>
      </c>
      <c r="Y14" s="65" t="s">
        <v>64</v>
      </c>
      <c r="Z14" s="65"/>
    </row>
    <row r="15" s="46" customFormat="1" ht="24" customHeight="1" spans="1:26">
      <c r="A15" s="62">
        <v>11</v>
      </c>
      <c r="B15" s="66">
        <v>0.733333333333333</v>
      </c>
      <c r="C15" s="62" t="s">
        <v>76</v>
      </c>
      <c r="D15" s="65" t="s">
        <v>74</v>
      </c>
      <c r="E15" s="62" t="s">
        <v>77</v>
      </c>
      <c r="F15" s="62">
        <v>18114797999</v>
      </c>
      <c r="G15" s="65" t="s">
        <v>62</v>
      </c>
      <c r="H15" s="64">
        <v>13871</v>
      </c>
      <c r="I15" s="76" t="s">
        <v>71</v>
      </c>
      <c r="J15" s="65" t="s">
        <v>37</v>
      </c>
      <c r="K15" s="65" t="s">
        <v>38</v>
      </c>
      <c r="L15" s="65">
        <v>95.52</v>
      </c>
      <c r="M15" s="65">
        <v>22</v>
      </c>
      <c r="N15" s="65">
        <v>74.52</v>
      </c>
      <c r="O15" s="65"/>
      <c r="P15" s="65"/>
      <c r="Q15" s="65"/>
      <c r="R15" s="65" t="s">
        <v>39</v>
      </c>
      <c r="S15" s="65">
        <v>8</v>
      </c>
      <c r="T15" s="65">
        <v>1.02</v>
      </c>
      <c r="U15" s="65">
        <v>73.5</v>
      </c>
      <c r="V15" s="65">
        <v>103</v>
      </c>
      <c r="W15" s="65">
        <f t="shared" si="1"/>
        <v>7570.5</v>
      </c>
      <c r="X15" s="65" t="s">
        <v>72</v>
      </c>
      <c r="Y15" s="65" t="s">
        <v>64</v>
      </c>
      <c r="Z15" s="65"/>
    </row>
    <row r="16" s="46" customFormat="1" ht="24" customHeight="1" spans="1:26">
      <c r="A16" s="62">
        <v>12</v>
      </c>
      <c r="B16" s="66">
        <v>0.735416666666667</v>
      </c>
      <c r="C16" s="65" t="s">
        <v>78</v>
      </c>
      <c r="D16" s="65" t="s">
        <v>74</v>
      </c>
      <c r="E16" s="65" t="s">
        <v>79</v>
      </c>
      <c r="F16" s="65">
        <v>18018460313</v>
      </c>
      <c r="G16" s="65" t="s">
        <v>62</v>
      </c>
      <c r="H16" s="65">
        <v>13872</v>
      </c>
      <c r="I16" s="76" t="s">
        <v>71</v>
      </c>
      <c r="J16" s="65" t="s">
        <v>37</v>
      </c>
      <c r="K16" s="65" t="s">
        <v>38</v>
      </c>
      <c r="L16" s="65">
        <v>111.86</v>
      </c>
      <c r="M16" s="65">
        <v>22.62</v>
      </c>
      <c r="N16" s="65">
        <v>89.24</v>
      </c>
      <c r="O16" s="65"/>
      <c r="P16" s="65"/>
      <c r="Q16" s="65"/>
      <c r="R16" s="65" t="s">
        <v>39</v>
      </c>
      <c r="S16" s="65">
        <v>8</v>
      </c>
      <c r="T16" s="65">
        <v>1.04</v>
      </c>
      <c r="U16" s="65">
        <v>88.2</v>
      </c>
      <c r="V16" s="65">
        <v>103</v>
      </c>
      <c r="W16" s="65">
        <f t="shared" si="1"/>
        <v>9084.6</v>
      </c>
      <c r="X16" s="65" t="s">
        <v>72</v>
      </c>
      <c r="Y16" s="65" t="s">
        <v>64</v>
      </c>
      <c r="Z16" s="65"/>
    </row>
    <row r="17" s="46" customFormat="1" ht="24" customHeight="1" spans="1:26">
      <c r="A17" s="62">
        <v>13</v>
      </c>
      <c r="B17" s="66">
        <v>0.736805555555556</v>
      </c>
      <c r="C17" s="62" t="s">
        <v>80</v>
      </c>
      <c r="D17" s="62" t="s">
        <v>74</v>
      </c>
      <c r="E17" s="62" t="s">
        <v>81</v>
      </c>
      <c r="F17" s="67">
        <v>18762200666</v>
      </c>
      <c r="G17" s="65" t="s">
        <v>62</v>
      </c>
      <c r="H17" s="65">
        <v>13873</v>
      </c>
      <c r="I17" s="76" t="s">
        <v>71</v>
      </c>
      <c r="J17" s="64" t="s">
        <v>37</v>
      </c>
      <c r="K17" s="77" t="s">
        <v>38</v>
      </c>
      <c r="L17" s="65">
        <v>98.26</v>
      </c>
      <c r="M17" s="65">
        <v>22.84</v>
      </c>
      <c r="N17" s="65">
        <v>75.42</v>
      </c>
      <c r="O17" s="65"/>
      <c r="P17" s="65"/>
      <c r="Q17" s="65"/>
      <c r="R17" s="65" t="s">
        <v>39</v>
      </c>
      <c r="S17" s="65">
        <v>8</v>
      </c>
      <c r="T17" s="65">
        <v>1.02</v>
      </c>
      <c r="U17" s="65">
        <v>74.4</v>
      </c>
      <c r="V17" s="65">
        <v>103</v>
      </c>
      <c r="W17" s="65">
        <f t="shared" si="1"/>
        <v>7663.2</v>
      </c>
      <c r="X17" s="65" t="s">
        <v>72</v>
      </c>
      <c r="Y17" s="65" t="s">
        <v>64</v>
      </c>
      <c r="Z17" s="65"/>
    </row>
    <row r="18" s="46" customFormat="1" ht="24" customHeight="1" spans="1:26">
      <c r="A18" s="62">
        <v>14</v>
      </c>
      <c r="B18" s="66">
        <v>0.81875</v>
      </c>
      <c r="C18" s="62" t="s">
        <v>32</v>
      </c>
      <c r="D18" s="62" t="s">
        <v>33</v>
      </c>
      <c r="E18" s="62" t="s">
        <v>34</v>
      </c>
      <c r="F18" s="62">
        <v>15996908444</v>
      </c>
      <c r="G18" s="64" t="s">
        <v>35</v>
      </c>
      <c r="H18" s="64">
        <v>13874</v>
      </c>
      <c r="I18" s="76" t="s">
        <v>36</v>
      </c>
      <c r="J18" s="64" t="s">
        <v>37</v>
      </c>
      <c r="K18" s="77" t="s">
        <v>38</v>
      </c>
      <c r="L18" s="65">
        <v>105.1</v>
      </c>
      <c r="M18" s="65">
        <v>23.52</v>
      </c>
      <c r="N18" s="65">
        <v>81.58</v>
      </c>
      <c r="O18" s="65"/>
      <c r="P18" s="65"/>
      <c r="Q18" s="65"/>
      <c r="R18" s="65" t="s">
        <v>39</v>
      </c>
      <c r="S18" s="65">
        <v>8</v>
      </c>
      <c r="T18" s="65">
        <v>1.08</v>
      </c>
      <c r="U18" s="65">
        <v>80.5</v>
      </c>
      <c r="V18" s="65">
        <v>103</v>
      </c>
      <c r="W18" s="65">
        <f t="shared" si="1"/>
        <v>8291.5</v>
      </c>
      <c r="X18" s="65" t="s">
        <v>72</v>
      </c>
      <c r="Y18" s="65" t="s">
        <v>64</v>
      </c>
      <c r="Z18" s="65"/>
    </row>
    <row r="19" s="46" customFormat="1" ht="24" customHeight="1" spans="1:26">
      <c r="A19" s="62">
        <v>15</v>
      </c>
      <c r="B19" s="66">
        <v>0.856944444444444</v>
      </c>
      <c r="C19" s="62" t="s">
        <v>82</v>
      </c>
      <c r="D19" s="65" t="s">
        <v>83</v>
      </c>
      <c r="E19" s="65" t="s">
        <v>84</v>
      </c>
      <c r="F19" s="65">
        <v>15852103716</v>
      </c>
      <c r="G19" s="64" t="s">
        <v>35</v>
      </c>
      <c r="H19" s="64">
        <v>13877</v>
      </c>
      <c r="I19" s="76" t="s">
        <v>36</v>
      </c>
      <c r="J19" s="64" t="s">
        <v>37</v>
      </c>
      <c r="K19" s="77" t="s">
        <v>38</v>
      </c>
      <c r="L19" s="65">
        <v>77.34</v>
      </c>
      <c r="M19" s="65">
        <v>19.1</v>
      </c>
      <c r="N19" s="65">
        <v>58.24</v>
      </c>
      <c r="O19" s="65"/>
      <c r="P19" s="65"/>
      <c r="Q19" s="65"/>
      <c r="R19" s="65" t="s">
        <v>39</v>
      </c>
      <c r="S19" s="65">
        <v>7</v>
      </c>
      <c r="T19" s="65">
        <v>0.54</v>
      </c>
      <c r="U19" s="65">
        <v>57.7</v>
      </c>
      <c r="V19" s="65">
        <v>103</v>
      </c>
      <c r="W19" s="65">
        <f t="shared" si="1"/>
        <v>5943.1</v>
      </c>
      <c r="X19" s="65" t="s">
        <v>72</v>
      </c>
      <c r="Y19" s="65" t="s">
        <v>64</v>
      </c>
      <c r="Z19" s="65"/>
    </row>
    <row r="20" s="46" customFormat="1" ht="24" customHeight="1" spans="1:26">
      <c r="A20" s="62">
        <v>16</v>
      </c>
      <c r="B20" s="66">
        <v>0.863888888888889</v>
      </c>
      <c r="C20" s="62" t="s">
        <v>85</v>
      </c>
      <c r="D20" s="64" t="s">
        <v>83</v>
      </c>
      <c r="E20" s="65" t="s">
        <v>86</v>
      </c>
      <c r="F20" s="65">
        <v>15885219275</v>
      </c>
      <c r="G20" s="64" t="s">
        <v>35</v>
      </c>
      <c r="H20" s="64">
        <v>13878</v>
      </c>
      <c r="I20" s="76" t="s">
        <v>36</v>
      </c>
      <c r="J20" s="64" t="s">
        <v>37</v>
      </c>
      <c r="K20" s="77" t="s">
        <v>38</v>
      </c>
      <c r="L20" s="65">
        <v>73.72</v>
      </c>
      <c r="M20" s="65">
        <v>18.56</v>
      </c>
      <c r="N20" s="65">
        <v>55.16</v>
      </c>
      <c r="O20" s="65"/>
      <c r="P20" s="65"/>
      <c r="Q20" s="65"/>
      <c r="R20" s="65" t="s">
        <v>39</v>
      </c>
      <c r="S20" s="65">
        <v>8</v>
      </c>
      <c r="T20" s="65">
        <v>1.26</v>
      </c>
      <c r="U20" s="65">
        <v>53.9</v>
      </c>
      <c r="V20" s="65">
        <v>103</v>
      </c>
      <c r="W20" s="65">
        <f t="shared" si="1"/>
        <v>5551.7</v>
      </c>
      <c r="X20" s="65" t="s">
        <v>72</v>
      </c>
      <c r="Y20" s="65" t="s">
        <v>64</v>
      </c>
      <c r="Z20" s="65"/>
    </row>
    <row r="21" s="46" customFormat="1" ht="24" customHeight="1" spans="1:26">
      <c r="A21" s="62">
        <v>17</v>
      </c>
      <c r="B21" s="66">
        <v>0.953472222222222</v>
      </c>
      <c r="C21" s="64" t="s">
        <v>87</v>
      </c>
      <c r="D21" s="64" t="s">
        <v>88</v>
      </c>
      <c r="E21" s="65" t="s">
        <v>89</v>
      </c>
      <c r="F21" s="65">
        <v>18251742399</v>
      </c>
      <c r="G21" s="62" t="s">
        <v>35</v>
      </c>
      <c r="H21" s="64">
        <v>13880</v>
      </c>
      <c r="I21" s="78" t="s">
        <v>90</v>
      </c>
      <c r="J21" s="64" t="s">
        <v>91</v>
      </c>
      <c r="K21" s="77" t="s">
        <v>92</v>
      </c>
      <c r="L21" s="65">
        <v>91.6</v>
      </c>
      <c r="M21" s="65">
        <v>21.9</v>
      </c>
      <c r="N21" s="65">
        <v>69.7</v>
      </c>
      <c r="O21" s="65">
        <v>9</v>
      </c>
      <c r="P21" s="65">
        <v>2.4</v>
      </c>
      <c r="Q21" s="65">
        <v>2.9</v>
      </c>
      <c r="R21" s="89" t="s">
        <v>93</v>
      </c>
      <c r="S21" s="65"/>
      <c r="T21" s="65">
        <v>3.5</v>
      </c>
      <c r="U21" s="65">
        <v>66.2</v>
      </c>
      <c r="V21" s="65">
        <v>122</v>
      </c>
      <c r="W21" s="65">
        <f t="shared" si="1"/>
        <v>8076.4</v>
      </c>
      <c r="X21" s="65" t="s">
        <v>94</v>
      </c>
      <c r="Y21" s="65" t="s">
        <v>64</v>
      </c>
      <c r="Z21" s="65"/>
    </row>
    <row r="22" s="46" customFormat="1" ht="24" customHeight="1" spans="1:26">
      <c r="A22" s="62">
        <v>18</v>
      </c>
      <c r="B22" s="66">
        <v>0.955555555555556</v>
      </c>
      <c r="C22" s="64" t="s">
        <v>95</v>
      </c>
      <c r="D22" s="64" t="s">
        <v>96</v>
      </c>
      <c r="E22" s="65" t="s">
        <v>97</v>
      </c>
      <c r="F22" s="65">
        <v>13775854328</v>
      </c>
      <c r="G22" s="62" t="s">
        <v>35</v>
      </c>
      <c r="H22" s="64">
        <v>13881</v>
      </c>
      <c r="I22" s="78" t="s">
        <v>90</v>
      </c>
      <c r="J22" s="64" t="s">
        <v>91</v>
      </c>
      <c r="K22" s="77" t="s">
        <v>92</v>
      </c>
      <c r="L22" s="65">
        <v>89.78</v>
      </c>
      <c r="M22" s="65">
        <v>21.84</v>
      </c>
      <c r="N22" s="65">
        <v>67.94</v>
      </c>
      <c r="O22" s="65">
        <v>9</v>
      </c>
      <c r="P22" s="65">
        <v>2.4</v>
      </c>
      <c r="Q22" s="65">
        <v>2.9</v>
      </c>
      <c r="R22" s="89" t="s">
        <v>93</v>
      </c>
      <c r="S22" s="65"/>
      <c r="T22" s="65">
        <v>3.44</v>
      </c>
      <c r="U22" s="65">
        <v>64.5</v>
      </c>
      <c r="V22" s="65">
        <v>122</v>
      </c>
      <c r="W22" s="65">
        <f t="shared" si="1"/>
        <v>7869</v>
      </c>
      <c r="X22" s="65" t="s">
        <v>94</v>
      </c>
      <c r="Y22" s="65" t="s">
        <v>64</v>
      </c>
      <c r="Z22" s="65"/>
    </row>
    <row r="23" s="46" customFormat="1" ht="24" customHeight="1" spans="1:26">
      <c r="A23" s="62">
        <v>19</v>
      </c>
      <c r="B23" s="66">
        <v>0.956944444444444</v>
      </c>
      <c r="C23" s="64" t="s">
        <v>98</v>
      </c>
      <c r="D23" s="64" t="s">
        <v>99</v>
      </c>
      <c r="E23" s="65" t="s">
        <v>100</v>
      </c>
      <c r="F23" s="65">
        <v>13913462579</v>
      </c>
      <c r="G23" s="62" t="s">
        <v>35</v>
      </c>
      <c r="H23" s="64">
        <v>13882</v>
      </c>
      <c r="I23" s="78" t="s">
        <v>90</v>
      </c>
      <c r="J23" s="64" t="s">
        <v>91</v>
      </c>
      <c r="K23" s="77" t="s">
        <v>92</v>
      </c>
      <c r="L23" s="65">
        <v>89.12</v>
      </c>
      <c r="M23" s="65">
        <v>21.58</v>
      </c>
      <c r="N23" s="65">
        <v>67.54</v>
      </c>
      <c r="O23" s="65">
        <v>9</v>
      </c>
      <c r="P23" s="65">
        <v>2.4</v>
      </c>
      <c r="Q23" s="65">
        <v>2.9</v>
      </c>
      <c r="R23" s="89" t="s">
        <v>93</v>
      </c>
      <c r="S23" s="65"/>
      <c r="T23" s="65">
        <v>3.44</v>
      </c>
      <c r="U23" s="65">
        <v>64.1</v>
      </c>
      <c r="V23" s="65">
        <v>122</v>
      </c>
      <c r="W23" s="65">
        <f t="shared" si="1"/>
        <v>7820.2</v>
      </c>
      <c r="X23" s="65" t="s">
        <v>94</v>
      </c>
      <c r="Y23" s="65" t="s">
        <v>64</v>
      </c>
      <c r="Z23" s="65"/>
    </row>
    <row r="24" s="46" customFormat="1" ht="24" customHeight="1" spans="1:26">
      <c r="A24" s="62">
        <v>20</v>
      </c>
      <c r="B24" s="66">
        <v>0.0152777777777778</v>
      </c>
      <c r="C24" s="62" t="s">
        <v>32</v>
      </c>
      <c r="D24" s="62" t="s">
        <v>33</v>
      </c>
      <c r="E24" s="62" t="s">
        <v>34</v>
      </c>
      <c r="F24" s="62">
        <v>15996908444</v>
      </c>
      <c r="G24" s="64" t="s">
        <v>35</v>
      </c>
      <c r="H24" s="64">
        <v>13882</v>
      </c>
      <c r="I24" s="76" t="s">
        <v>36</v>
      </c>
      <c r="J24" s="64" t="s">
        <v>37</v>
      </c>
      <c r="K24" s="77" t="s">
        <v>38</v>
      </c>
      <c r="L24" s="65">
        <v>108.64</v>
      </c>
      <c r="M24" s="65">
        <v>23.38</v>
      </c>
      <c r="N24" s="65">
        <v>85.26</v>
      </c>
      <c r="O24" s="65"/>
      <c r="P24" s="65"/>
      <c r="Q24" s="65"/>
      <c r="R24" s="65" t="s">
        <v>39</v>
      </c>
      <c r="S24" s="65">
        <v>7</v>
      </c>
      <c r="T24" s="65">
        <v>0.56</v>
      </c>
      <c r="U24" s="65">
        <v>84.7</v>
      </c>
      <c r="V24" s="65">
        <v>103</v>
      </c>
      <c r="W24" s="65">
        <f t="shared" si="1"/>
        <v>8724.1</v>
      </c>
      <c r="X24" s="65" t="s">
        <v>94</v>
      </c>
      <c r="Y24" s="65" t="s">
        <v>64</v>
      </c>
      <c r="Z24" s="65"/>
    </row>
    <row r="25" s="46" customFormat="1" ht="24" customHeight="1" spans="1:26">
      <c r="A25" s="62">
        <v>21</v>
      </c>
      <c r="B25" s="66">
        <v>0.0652777777777778</v>
      </c>
      <c r="C25" s="62" t="s">
        <v>101</v>
      </c>
      <c r="D25" s="64" t="s">
        <v>83</v>
      </c>
      <c r="E25" s="62" t="s">
        <v>102</v>
      </c>
      <c r="F25" s="62">
        <v>18751646723</v>
      </c>
      <c r="G25" s="64" t="s">
        <v>35</v>
      </c>
      <c r="H25" s="64">
        <v>13885</v>
      </c>
      <c r="I25" s="76" t="s">
        <v>36</v>
      </c>
      <c r="J25" s="64" t="s">
        <v>37</v>
      </c>
      <c r="K25" s="77" t="s">
        <v>38</v>
      </c>
      <c r="L25" s="65">
        <v>106.26</v>
      </c>
      <c r="M25" s="65">
        <v>22.9</v>
      </c>
      <c r="N25" s="65">
        <v>83.36</v>
      </c>
      <c r="O25" s="65"/>
      <c r="P25" s="65"/>
      <c r="Q25" s="65"/>
      <c r="R25" s="65" t="s">
        <v>39</v>
      </c>
      <c r="S25" s="65">
        <v>7</v>
      </c>
      <c r="T25" s="65">
        <v>0.56</v>
      </c>
      <c r="U25" s="65">
        <v>82.8</v>
      </c>
      <c r="V25" s="65">
        <v>103</v>
      </c>
      <c r="W25" s="65">
        <f t="shared" si="1"/>
        <v>8528.4</v>
      </c>
      <c r="X25" s="65" t="s">
        <v>94</v>
      </c>
      <c r="Y25" s="65" t="s">
        <v>64</v>
      </c>
      <c r="Z25" s="65"/>
    </row>
    <row r="26" s="46" customFormat="1" ht="24" customHeight="1" spans="1:26">
      <c r="A26" s="62">
        <v>22</v>
      </c>
      <c r="B26" s="66">
        <v>0.0680555555555555</v>
      </c>
      <c r="C26" s="62" t="s">
        <v>103</v>
      </c>
      <c r="D26" s="65" t="s">
        <v>74</v>
      </c>
      <c r="E26" s="62" t="s">
        <v>104</v>
      </c>
      <c r="F26" s="62">
        <v>18352221875</v>
      </c>
      <c r="G26" s="65" t="s">
        <v>62</v>
      </c>
      <c r="H26" s="65">
        <v>13886</v>
      </c>
      <c r="I26" s="76" t="s">
        <v>71</v>
      </c>
      <c r="J26" s="65" t="s">
        <v>37</v>
      </c>
      <c r="K26" s="65" t="s">
        <v>38</v>
      </c>
      <c r="L26" s="65">
        <v>85.22</v>
      </c>
      <c r="M26" s="65">
        <v>19.72</v>
      </c>
      <c r="N26" s="65">
        <v>65.5</v>
      </c>
      <c r="O26" s="65"/>
      <c r="P26" s="65"/>
      <c r="Q26" s="65"/>
      <c r="R26" s="65" t="s">
        <v>39</v>
      </c>
      <c r="S26" s="65">
        <v>7</v>
      </c>
      <c r="T26" s="65">
        <v>0.5</v>
      </c>
      <c r="U26" s="65">
        <v>65</v>
      </c>
      <c r="V26" s="65">
        <v>103</v>
      </c>
      <c r="W26" s="65">
        <f t="shared" si="1"/>
        <v>6695</v>
      </c>
      <c r="X26" s="65" t="s">
        <v>94</v>
      </c>
      <c r="Y26" s="65" t="s">
        <v>64</v>
      </c>
      <c r="Z26" s="65"/>
    </row>
    <row r="27" s="46" customFormat="1" ht="24" customHeight="1" spans="1:26">
      <c r="A27" s="62">
        <v>23</v>
      </c>
      <c r="B27" s="66">
        <v>0.0708333333333333</v>
      </c>
      <c r="C27" s="62" t="s">
        <v>105</v>
      </c>
      <c r="D27" s="62" t="s">
        <v>74</v>
      </c>
      <c r="E27" s="62" t="s">
        <v>106</v>
      </c>
      <c r="F27" s="62">
        <v>15365400159</v>
      </c>
      <c r="G27" s="65" t="s">
        <v>62</v>
      </c>
      <c r="H27" s="65">
        <v>13887</v>
      </c>
      <c r="I27" s="76" t="s">
        <v>71</v>
      </c>
      <c r="J27" s="64" t="s">
        <v>37</v>
      </c>
      <c r="K27" s="77" t="s">
        <v>38</v>
      </c>
      <c r="L27" s="65">
        <v>86.66</v>
      </c>
      <c r="M27" s="65">
        <v>18.16</v>
      </c>
      <c r="N27" s="65">
        <v>68.5</v>
      </c>
      <c r="O27" s="65"/>
      <c r="P27" s="65"/>
      <c r="Q27" s="65"/>
      <c r="R27" s="65" t="s">
        <v>39</v>
      </c>
      <c r="S27" s="65">
        <v>7</v>
      </c>
      <c r="T27" s="65">
        <v>0.5</v>
      </c>
      <c r="U27" s="65">
        <v>68</v>
      </c>
      <c r="V27" s="65">
        <v>103</v>
      </c>
      <c r="W27" s="65">
        <f t="shared" si="1"/>
        <v>7004</v>
      </c>
      <c r="X27" s="65" t="s">
        <v>94</v>
      </c>
      <c r="Y27" s="65" t="s">
        <v>64</v>
      </c>
      <c r="Z27" s="65"/>
    </row>
    <row r="28" s="46" customFormat="1" ht="24" customHeight="1" spans="1:26">
      <c r="A28" s="62">
        <v>24</v>
      </c>
      <c r="B28" s="66">
        <v>0.105555555555556</v>
      </c>
      <c r="C28" s="62" t="s">
        <v>107</v>
      </c>
      <c r="D28" s="65" t="s">
        <v>83</v>
      </c>
      <c r="E28" s="62" t="s">
        <v>108</v>
      </c>
      <c r="F28" s="62">
        <v>15862121767</v>
      </c>
      <c r="G28" s="64" t="s">
        <v>35</v>
      </c>
      <c r="H28" s="64">
        <v>13889</v>
      </c>
      <c r="I28" s="76" t="s">
        <v>36</v>
      </c>
      <c r="J28" s="64" t="s">
        <v>37</v>
      </c>
      <c r="K28" s="77" t="s">
        <v>38</v>
      </c>
      <c r="L28" s="65">
        <v>104.84</v>
      </c>
      <c r="M28" s="65">
        <v>22.36</v>
      </c>
      <c r="N28" s="65">
        <v>82.48</v>
      </c>
      <c r="O28" s="65"/>
      <c r="P28" s="65"/>
      <c r="Q28" s="65"/>
      <c r="R28" s="65" t="s">
        <v>39</v>
      </c>
      <c r="S28" s="65">
        <v>8</v>
      </c>
      <c r="T28" s="65">
        <v>1.08</v>
      </c>
      <c r="U28" s="65">
        <v>81.4</v>
      </c>
      <c r="V28" s="65">
        <v>103</v>
      </c>
      <c r="W28" s="65">
        <f t="shared" si="1"/>
        <v>8384.2</v>
      </c>
      <c r="X28" s="65" t="s">
        <v>94</v>
      </c>
      <c r="Y28" s="65" t="s">
        <v>64</v>
      </c>
      <c r="Z28" s="65"/>
    </row>
    <row r="29" s="46" customFormat="1" ht="24" customHeight="1" spans="1:26">
      <c r="A29" s="62">
        <v>25</v>
      </c>
      <c r="B29" s="66">
        <v>0.119444444444444</v>
      </c>
      <c r="C29" s="62" t="s">
        <v>76</v>
      </c>
      <c r="D29" s="65" t="s">
        <v>74</v>
      </c>
      <c r="E29" s="62" t="s">
        <v>77</v>
      </c>
      <c r="F29" s="62">
        <v>18114797999</v>
      </c>
      <c r="G29" s="65" t="s">
        <v>62</v>
      </c>
      <c r="H29" s="64">
        <v>13890</v>
      </c>
      <c r="I29" s="76" t="s">
        <v>71</v>
      </c>
      <c r="J29" s="65" t="s">
        <v>37</v>
      </c>
      <c r="K29" s="65" t="s">
        <v>38</v>
      </c>
      <c r="L29" s="65">
        <v>111.14</v>
      </c>
      <c r="M29" s="65">
        <v>22.62</v>
      </c>
      <c r="N29" s="65">
        <v>88.52</v>
      </c>
      <c r="O29" s="65"/>
      <c r="P29" s="65"/>
      <c r="Q29" s="65"/>
      <c r="R29" s="65" t="s">
        <v>39</v>
      </c>
      <c r="S29" s="65">
        <v>7</v>
      </c>
      <c r="T29" s="65">
        <v>0.52</v>
      </c>
      <c r="U29" s="65">
        <v>88</v>
      </c>
      <c r="V29" s="65">
        <v>103</v>
      </c>
      <c r="W29" s="65">
        <f t="shared" si="1"/>
        <v>9064</v>
      </c>
      <c r="X29" s="65" t="s">
        <v>94</v>
      </c>
      <c r="Y29" s="65" t="s">
        <v>64</v>
      </c>
      <c r="Z29" s="65"/>
    </row>
    <row r="30" s="46" customFormat="1" ht="24" customHeight="1" spans="1:26">
      <c r="A30" s="62">
        <v>26</v>
      </c>
      <c r="B30" s="66">
        <v>0.141666666666667</v>
      </c>
      <c r="C30" s="62" t="s">
        <v>82</v>
      </c>
      <c r="D30" s="65" t="s">
        <v>83</v>
      </c>
      <c r="E30" s="65" t="s">
        <v>84</v>
      </c>
      <c r="F30" s="65">
        <v>15852103716</v>
      </c>
      <c r="G30" s="64" t="s">
        <v>35</v>
      </c>
      <c r="H30" s="62" t="s">
        <v>50</v>
      </c>
      <c r="I30" s="62"/>
      <c r="J30" s="64" t="s">
        <v>37</v>
      </c>
      <c r="K30" s="77" t="s">
        <v>38</v>
      </c>
      <c r="L30" s="65"/>
      <c r="M30" s="65"/>
      <c r="N30" s="65"/>
      <c r="O30" s="65"/>
      <c r="P30" s="65"/>
      <c r="Q30" s="65"/>
      <c r="R30" s="65" t="s">
        <v>109</v>
      </c>
      <c r="S30" s="65"/>
      <c r="T30" s="65"/>
      <c r="U30" s="65"/>
      <c r="V30" s="65"/>
      <c r="W30" s="65"/>
      <c r="X30" s="65" t="s">
        <v>94</v>
      </c>
      <c r="Y30" s="65" t="s">
        <v>64</v>
      </c>
      <c r="Z30" s="65"/>
    </row>
    <row r="31" s="47" customFormat="1" ht="24" customHeight="1" spans="1:26">
      <c r="A31" s="62">
        <v>27</v>
      </c>
      <c r="B31" s="66">
        <v>0.145833333333333</v>
      </c>
      <c r="C31" s="62" t="s">
        <v>73</v>
      </c>
      <c r="D31" s="65" t="s">
        <v>74</v>
      </c>
      <c r="E31" s="62" t="s">
        <v>75</v>
      </c>
      <c r="F31" s="62">
        <v>18151890009</v>
      </c>
      <c r="G31" s="65" t="s">
        <v>62</v>
      </c>
      <c r="H31" s="64">
        <v>13893</v>
      </c>
      <c r="I31" s="76" t="s">
        <v>71</v>
      </c>
      <c r="J31" s="65" t="s">
        <v>37</v>
      </c>
      <c r="K31" s="65" t="s">
        <v>38</v>
      </c>
      <c r="L31" s="65">
        <v>99.94</v>
      </c>
      <c r="M31" s="65">
        <v>22.58</v>
      </c>
      <c r="N31" s="65">
        <v>77.36</v>
      </c>
      <c r="O31" s="65"/>
      <c r="P31" s="65"/>
      <c r="Q31" s="65"/>
      <c r="R31" s="65" t="s">
        <v>39</v>
      </c>
      <c r="S31" s="65">
        <v>7</v>
      </c>
      <c r="T31" s="65">
        <v>0.56</v>
      </c>
      <c r="U31" s="65">
        <v>76.8</v>
      </c>
      <c r="V31" s="65">
        <v>103</v>
      </c>
      <c r="W31" s="65">
        <f t="shared" ref="W31:W33" si="2">U31*V31</f>
        <v>7910.4</v>
      </c>
      <c r="X31" s="65" t="s">
        <v>94</v>
      </c>
      <c r="Y31" s="65" t="s">
        <v>64</v>
      </c>
      <c r="Z31" s="65"/>
    </row>
    <row r="32" s="47" customFormat="1" ht="24" customHeight="1" spans="1:26">
      <c r="A32" s="62">
        <v>28</v>
      </c>
      <c r="B32" s="66">
        <v>0.152083333333333</v>
      </c>
      <c r="C32" s="62" t="s">
        <v>110</v>
      </c>
      <c r="D32" s="64" t="s">
        <v>111</v>
      </c>
      <c r="E32" s="65" t="s">
        <v>112</v>
      </c>
      <c r="F32" s="65">
        <v>13382661279</v>
      </c>
      <c r="G32" s="64" t="s">
        <v>35</v>
      </c>
      <c r="H32" s="64">
        <v>13894</v>
      </c>
      <c r="I32" s="76" t="s">
        <v>36</v>
      </c>
      <c r="J32" s="64" t="s">
        <v>37</v>
      </c>
      <c r="K32" s="77" t="s">
        <v>38</v>
      </c>
      <c r="L32" s="65">
        <v>101.22</v>
      </c>
      <c r="M32" s="65">
        <v>22.2</v>
      </c>
      <c r="N32" s="65">
        <v>79.02</v>
      </c>
      <c r="O32" s="65"/>
      <c r="P32" s="65"/>
      <c r="Q32" s="65"/>
      <c r="R32" s="65" t="s">
        <v>39</v>
      </c>
      <c r="S32" s="65">
        <v>7</v>
      </c>
      <c r="T32" s="65">
        <v>0.52</v>
      </c>
      <c r="U32" s="65">
        <v>78.5</v>
      </c>
      <c r="V32" s="65">
        <v>103</v>
      </c>
      <c r="W32" s="65">
        <f t="shared" si="2"/>
        <v>8085.5</v>
      </c>
      <c r="X32" s="65" t="s">
        <v>94</v>
      </c>
      <c r="Y32" s="65" t="s">
        <v>64</v>
      </c>
      <c r="Z32" s="65"/>
    </row>
    <row r="33" s="47" customFormat="1" ht="24" customHeight="1" spans="1:26">
      <c r="A33" s="62">
        <v>29</v>
      </c>
      <c r="B33" s="66">
        <v>0.163194444444444</v>
      </c>
      <c r="C33" s="65" t="s">
        <v>78</v>
      </c>
      <c r="D33" s="65" t="s">
        <v>74</v>
      </c>
      <c r="E33" s="65" t="s">
        <v>79</v>
      </c>
      <c r="F33" s="65">
        <v>18018460313</v>
      </c>
      <c r="G33" s="65" t="s">
        <v>62</v>
      </c>
      <c r="H33" s="65">
        <v>13895</v>
      </c>
      <c r="I33" s="76" t="s">
        <v>71</v>
      </c>
      <c r="J33" s="65" t="s">
        <v>37</v>
      </c>
      <c r="K33" s="65" t="s">
        <v>38</v>
      </c>
      <c r="L33" s="65">
        <v>116.36</v>
      </c>
      <c r="M33" s="65">
        <v>22.54</v>
      </c>
      <c r="N33" s="65">
        <v>93.82</v>
      </c>
      <c r="O33" s="65"/>
      <c r="P33" s="65"/>
      <c r="Q33" s="65"/>
      <c r="R33" s="65" t="s">
        <v>39</v>
      </c>
      <c r="S33" s="65">
        <v>7</v>
      </c>
      <c r="T33" s="65">
        <v>0.52</v>
      </c>
      <c r="U33" s="65">
        <v>93.3</v>
      </c>
      <c r="V33" s="65">
        <v>103</v>
      </c>
      <c r="W33" s="65">
        <f t="shared" si="2"/>
        <v>9609.9</v>
      </c>
      <c r="X33" s="65" t="s">
        <v>94</v>
      </c>
      <c r="Y33" s="65" t="s">
        <v>64</v>
      </c>
      <c r="Z33" s="65"/>
    </row>
    <row r="34" ht="25" customHeight="1" spans="1:26">
      <c r="A34" s="25" t="s">
        <v>113</v>
      </c>
      <c r="B34" s="68"/>
      <c r="C34" s="37"/>
      <c r="D34" s="25"/>
      <c r="E34" s="25"/>
      <c r="F34" s="25"/>
      <c r="G34" s="37"/>
      <c r="H34" s="37"/>
      <c r="I34" s="37"/>
      <c r="J34" s="37"/>
      <c r="K34" s="37"/>
      <c r="L34" s="37"/>
      <c r="M34" s="25"/>
      <c r="N34" s="25">
        <f>SUM(N5:N33)</f>
        <v>1705.76</v>
      </c>
      <c r="O34" s="79"/>
      <c r="P34" s="37"/>
      <c r="Q34" s="90"/>
      <c r="R34" s="37"/>
      <c r="S34" s="37"/>
      <c r="T34" s="25"/>
      <c r="U34" s="25">
        <f>SUM(U5:U33)</f>
        <v>1678.9</v>
      </c>
      <c r="V34" s="90"/>
      <c r="W34" s="91">
        <f>SUM(W5:W33)</f>
        <v>177032.3</v>
      </c>
      <c r="X34" s="92"/>
      <c r="Y34" s="25"/>
      <c r="Z34" s="25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114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115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116</v>
      </c>
      <c r="C4" s="11" t="s">
        <v>11</v>
      </c>
      <c r="D4" s="11" t="s">
        <v>117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118</v>
      </c>
      <c r="L4" s="11" t="s">
        <v>119</v>
      </c>
      <c r="M4" s="11" t="s">
        <v>120</v>
      </c>
      <c r="N4" s="21" t="s">
        <v>23</v>
      </c>
      <c r="O4" s="21" t="s">
        <v>24</v>
      </c>
      <c r="P4" s="21" t="s">
        <v>25</v>
      </c>
      <c r="Q4" s="21" t="s">
        <v>121</v>
      </c>
      <c r="R4" s="21" t="s">
        <v>122</v>
      </c>
      <c r="S4" s="21" t="s">
        <v>28</v>
      </c>
      <c r="T4" s="21" t="s">
        <v>29</v>
      </c>
      <c r="U4" s="21" t="s">
        <v>123</v>
      </c>
      <c r="V4" s="21" t="s">
        <v>124</v>
      </c>
      <c r="W4" s="21"/>
      <c r="X4" s="21"/>
      <c r="Y4" s="21"/>
    </row>
    <row r="5" s="2" customFormat="1" ht="18.75" spans="1:25">
      <c r="A5" s="13">
        <v>1</v>
      </c>
      <c r="B5" s="14">
        <v>0.276388888888889</v>
      </c>
      <c r="C5" s="15" t="s">
        <v>125</v>
      </c>
      <c r="D5" s="15" t="s">
        <v>126</v>
      </c>
      <c r="E5" s="15" t="s">
        <v>127</v>
      </c>
      <c r="F5" s="15">
        <v>13395409956</v>
      </c>
      <c r="G5" s="15" t="s">
        <v>126</v>
      </c>
      <c r="H5" s="96" t="s">
        <v>128</v>
      </c>
      <c r="I5" s="15" t="s">
        <v>129</v>
      </c>
      <c r="J5" s="22" t="s">
        <v>130</v>
      </c>
      <c r="K5" s="15">
        <v>50.14</v>
      </c>
      <c r="L5" s="23">
        <v>15.22</v>
      </c>
      <c r="M5" s="15">
        <f t="shared" ref="M5:M68" si="0">K5-L5</f>
        <v>34.92</v>
      </c>
      <c r="N5" s="24"/>
      <c r="O5" s="24"/>
      <c r="P5" s="24"/>
      <c r="Q5" s="24"/>
      <c r="R5" s="24"/>
      <c r="S5" s="32"/>
      <c r="T5" s="15">
        <v>34.92</v>
      </c>
      <c r="U5" s="15">
        <v>4690</v>
      </c>
      <c r="V5" s="15">
        <f t="shared" ref="V5:V44" si="1">T5*U5</f>
        <v>163774.8</v>
      </c>
      <c r="W5" s="15" t="s">
        <v>131</v>
      </c>
      <c r="X5" s="15" t="s">
        <v>132</v>
      </c>
      <c r="Y5" s="24"/>
    </row>
    <row r="6" s="2" customFormat="1" ht="18.75" spans="1:25">
      <c r="A6" s="12">
        <v>2</v>
      </c>
      <c r="B6" s="14">
        <v>0.279861111111111</v>
      </c>
      <c r="C6" s="15" t="s">
        <v>133</v>
      </c>
      <c r="D6" s="15" t="s">
        <v>134</v>
      </c>
      <c r="E6" s="15" t="s">
        <v>134</v>
      </c>
      <c r="F6" s="15">
        <v>15854038599</v>
      </c>
      <c r="G6" s="15" t="s">
        <v>135</v>
      </c>
      <c r="H6" s="96" t="s">
        <v>136</v>
      </c>
      <c r="I6" s="15" t="s">
        <v>137</v>
      </c>
      <c r="J6" s="22" t="s">
        <v>138</v>
      </c>
      <c r="K6" s="15">
        <v>50.17</v>
      </c>
      <c r="L6" s="15">
        <v>16.37</v>
      </c>
      <c r="M6" s="15">
        <f t="shared" si="0"/>
        <v>33.8</v>
      </c>
      <c r="N6" s="24"/>
      <c r="O6" s="24"/>
      <c r="P6" s="24"/>
      <c r="Q6" s="24"/>
      <c r="R6" s="24"/>
      <c r="S6" s="32" t="s">
        <v>139</v>
      </c>
      <c r="T6" s="15">
        <v>33.7</v>
      </c>
      <c r="U6" s="15">
        <v>139</v>
      </c>
      <c r="V6" s="15">
        <f t="shared" si="1"/>
        <v>4684.3</v>
      </c>
      <c r="W6" s="15" t="s">
        <v>131</v>
      </c>
      <c r="X6" s="15" t="s">
        <v>132</v>
      </c>
      <c r="Y6" s="24"/>
    </row>
    <row r="7" s="2" customFormat="1" ht="18.75" spans="1:25">
      <c r="A7" s="12">
        <v>3</v>
      </c>
      <c r="B7" s="14">
        <v>0.28125</v>
      </c>
      <c r="C7" s="15" t="s">
        <v>140</v>
      </c>
      <c r="D7" s="15" t="s">
        <v>141</v>
      </c>
      <c r="E7" s="15" t="s">
        <v>142</v>
      </c>
      <c r="F7" s="15">
        <v>18953075722</v>
      </c>
      <c r="G7" s="15" t="s">
        <v>135</v>
      </c>
      <c r="H7" s="96" t="s">
        <v>143</v>
      </c>
      <c r="I7" s="15" t="s">
        <v>137</v>
      </c>
      <c r="J7" s="22" t="s">
        <v>138</v>
      </c>
      <c r="K7" s="15">
        <v>48.7</v>
      </c>
      <c r="L7" s="25">
        <v>15.94</v>
      </c>
      <c r="M7" s="15">
        <f t="shared" si="0"/>
        <v>32.76</v>
      </c>
      <c r="N7" s="24"/>
      <c r="O7" s="24"/>
      <c r="P7" s="24"/>
      <c r="Q7" s="24"/>
      <c r="R7" s="24"/>
      <c r="S7" s="32" t="s">
        <v>139</v>
      </c>
      <c r="T7" s="15">
        <v>32.6</v>
      </c>
      <c r="U7" s="15">
        <v>139</v>
      </c>
      <c r="V7" s="15">
        <f t="shared" si="1"/>
        <v>4531.4</v>
      </c>
      <c r="W7" s="15" t="s">
        <v>131</v>
      </c>
      <c r="X7" s="15" t="s">
        <v>132</v>
      </c>
      <c r="Y7" s="24"/>
    </row>
    <row r="8" s="2" customFormat="1" ht="18.75" spans="1:25">
      <c r="A8" s="13">
        <v>4</v>
      </c>
      <c r="B8" s="14">
        <v>0.333333333333333</v>
      </c>
      <c r="C8" s="15" t="s">
        <v>144</v>
      </c>
      <c r="D8" s="15" t="s">
        <v>145</v>
      </c>
      <c r="E8" s="15" t="s">
        <v>145</v>
      </c>
      <c r="F8" s="15">
        <v>18769072996</v>
      </c>
      <c r="G8" s="15" t="s">
        <v>146</v>
      </c>
      <c r="H8" s="96" t="s">
        <v>147</v>
      </c>
      <c r="I8" s="15" t="s">
        <v>137</v>
      </c>
      <c r="J8" s="22" t="s">
        <v>138</v>
      </c>
      <c r="K8" s="15">
        <v>49.73</v>
      </c>
      <c r="L8" s="23">
        <v>15.63</v>
      </c>
      <c r="M8" s="15">
        <f t="shared" si="0"/>
        <v>34.1</v>
      </c>
      <c r="N8" s="24"/>
      <c r="O8" s="24"/>
      <c r="P8" s="24"/>
      <c r="Q8" s="24"/>
      <c r="R8" s="24"/>
      <c r="S8" s="32" t="s">
        <v>139</v>
      </c>
      <c r="T8" s="15">
        <v>34</v>
      </c>
      <c r="U8" s="15">
        <v>139</v>
      </c>
      <c r="V8" s="15">
        <f t="shared" si="1"/>
        <v>4726</v>
      </c>
      <c r="W8" s="15" t="s">
        <v>131</v>
      </c>
      <c r="X8" s="15" t="s">
        <v>132</v>
      </c>
      <c r="Y8" s="24"/>
    </row>
    <row r="9" s="2" customFormat="1" ht="18.75" spans="1:25">
      <c r="A9" s="13">
        <v>5</v>
      </c>
      <c r="B9" s="16">
        <v>0.334722222222222</v>
      </c>
      <c r="C9" s="15" t="s">
        <v>148</v>
      </c>
      <c r="D9" s="15" t="s">
        <v>149</v>
      </c>
      <c r="E9" s="15" t="s">
        <v>149</v>
      </c>
      <c r="F9" s="15">
        <v>18866605908</v>
      </c>
      <c r="G9" s="15" t="s">
        <v>146</v>
      </c>
      <c r="H9" s="96" t="s">
        <v>150</v>
      </c>
      <c r="I9" s="15" t="s">
        <v>137</v>
      </c>
      <c r="J9" s="22" t="s">
        <v>138</v>
      </c>
      <c r="K9" s="15">
        <v>49.63</v>
      </c>
      <c r="L9" s="23">
        <v>15.03</v>
      </c>
      <c r="M9" s="15">
        <f t="shared" si="0"/>
        <v>34.6</v>
      </c>
      <c r="N9" s="24"/>
      <c r="O9" s="24"/>
      <c r="P9" s="24"/>
      <c r="Q9" s="24"/>
      <c r="R9" s="24"/>
      <c r="S9" s="32" t="s">
        <v>139</v>
      </c>
      <c r="T9" s="15">
        <v>34.5</v>
      </c>
      <c r="U9" s="15">
        <v>139</v>
      </c>
      <c r="V9" s="15">
        <f t="shared" si="1"/>
        <v>4795.5</v>
      </c>
      <c r="W9" s="15" t="s">
        <v>131</v>
      </c>
      <c r="X9" s="15" t="s">
        <v>132</v>
      </c>
      <c r="Y9" s="24"/>
    </row>
    <row r="10" s="2" customFormat="1" ht="18.75" spans="1:25">
      <c r="A10" s="13">
        <v>6</v>
      </c>
      <c r="B10" s="16">
        <v>0.357638888888889</v>
      </c>
      <c r="C10" s="15" t="s">
        <v>151</v>
      </c>
      <c r="D10" s="15" t="s">
        <v>152</v>
      </c>
      <c r="E10" s="15" t="s">
        <v>153</v>
      </c>
      <c r="F10" s="15">
        <v>15864970687</v>
      </c>
      <c r="G10" s="15" t="s">
        <v>152</v>
      </c>
      <c r="H10" s="96" t="s">
        <v>154</v>
      </c>
      <c r="I10" s="15" t="s">
        <v>155</v>
      </c>
      <c r="J10" s="22"/>
      <c r="K10" s="15">
        <v>7.08</v>
      </c>
      <c r="L10" s="23">
        <v>3.22</v>
      </c>
      <c r="M10" s="15">
        <f t="shared" si="0"/>
        <v>3.86</v>
      </c>
      <c r="N10" s="24"/>
      <c r="O10" s="24"/>
      <c r="P10" s="24"/>
      <c r="Q10" s="24"/>
      <c r="R10" s="24"/>
      <c r="S10" s="32"/>
      <c r="T10" s="15">
        <v>3.86</v>
      </c>
      <c r="U10" s="15"/>
      <c r="V10" s="15">
        <f t="shared" si="1"/>
        <v>0</v>
      </c>
      <c r="W10" s="15" t="s">
        <v>131</v>
      </c>
      <c r="X10" s="15" t="s">
        <v>132</v>
      </c>
      <c r="Y10" s="24"/>
    </row>
    <row r="11" s="2" customFormat="1" ht="18.75" spans="1:25">
      <c r="A11" s="13">
        <v>7</v>
      </c>
      <c r="B11" s="16">
        <v>0.442361111111111</v>
      </c>
      <c r="C11" s="15" t="s">
        <v>156</v>
      </c>
      <c r="D11" s="15" t="s">
        <v>157</v>
      </c>
      <c r="E11" s="15" t="s">
        <v>157</v>
      </c>
      <c r="F11" s="15">
        <v>13583034566</v>
      </c>
      <c r="G11" s="15" t="s">
        <v>135</v>
      </c>
      <c r="H11" s="96" t="s">
        <v>158</v>
      </c>
      <c r="I11" s="15" t="s">
        <v>137</v>
      </c>
      <c r="J11" s="22" t="s">
        <v>138</v>
      </c>
      <c r="K11" s="15">
        <v>49.28</v>
      </c>
      <c r="L11" s="23">
        <v>16.6</v>
      </c>
      <c r="M11" s="15">
        <f t="shared" si="0"/>
        <v>32.68</v>
      </c>
      <c r="N11" s="24"/>
      <c r="O11" s="24"/>
      <c r="P11" s="24"/>
      <c r="Q11" s="24"/>
      <c r="R11" s="24"/>
      <c r="S11" s="32" t="s">
        <v>139</v>
      </c>
      <c r="T11" s="15">
        <v>32.5</v>
      </c>
      <c r="U11" s="15">
        <v>139</v>
      </c>
      <c r="V11" s="15">
        <f t="shared" si="1"/>
        <v>4517.5</v>
      </c>
      <c r="W11" s="15" t="s">
        <v>131</v>
      </c>
      <c r="X11" s="15" t="s">
        <v>132</v>
      </c>
      <c r="Y11" s="24"/>
    </row>
    <row r="12" s="2" customFormat="1" ht="18.75" spans="1:25">
      <c r="A12" s="13">
        <v>8</v>
      </c>
      <c r="B12" s="16">
        <v>0.44375</v>
      </c>
      <c r="C12" s="15" t="s">
        <v>159</v>
      </c>
      <c r="D12" s="15" t="s">
        <v>160</v>
      </c>
      <c r="E12" s="15" t="s">
        <v>160</v>
      </c>
      <c r="F12" s="15">
        <v>15106407336</v>
      </c>
      <c r="G12" s="15" t="s">
        <v>135</v>
      </c>
      <c r="H12" s="96" t="s">
        <v>161</v>
      </c>
      <c r="I12" s="15" t="s">
        <v>137</v>
      </c>
      <c r="J12" s="22" t="s">
        <v>138</v>
      </c>
      <c r="K12" s="15">
        <v>48.62</v>
      </c>
      <c r="L12" s="23">
        <v>16.29</v>
      </c>
      <c r="M12" s="15">
        <f t="shared" si="0"/>
        <v>32.33</v>
      </c>
      <c r="N12" s="24"/>
      <c r="O12" s="24"/>
      <c r="P12" s="24"/>
      <c r="Q12" s="24"/>
      <c r="R12" s="24"/>
      <c r="S12" s="32" t="s">
        <v>139</v>
      </c>
      <c r="T12" s="15">
        <v>32.2</v>
      </c>
      <c r="U12" s="15">
        <v>139</v>
      </c>
      <c r="V12" s="15">
        <f t="shared" si="1"/>
        <v>4475.8</v>
      </c>
      <c r="W12" s="15" t="s">
        <v>131</v>
      </c>
      <c r="X12" s="15" t="s">
        <v>132</v>
      </c>
      <c r="Y12" s="24"/>
    </row>
    <row r="13" s="2" customFormat="1" ht="18.75" spans="1:25">
      <c r="A13" s="13">
        <v>9</v>
      </c>
      <c r="B13" s="16">
        <v>0.445138888888889</v>
      </c>
      <c r="C13" s="15" t="s">
        <v>162</v>
      </c>
      <c r="D13" s="15" t="s">
        <v>163</v>
      </c>
      <c r="E13" s="15" t="s">
        <v>163</v>
      </c>
      <c r="F13" s="15">
        <v>17661385222</v>
      </c>
      <c r="G13" s="17" t="s">
        <v>135</v>
      </c>
      <c r="H13" s="96" t="s">
        <v>164</v>
      </c>
      <c r="I13" s="15" t="s">
        <v>137</v>
      </c>
      <c r="J13" s="22" t="s">
        <v>138</v>
      </c>
      <c r="K13" s="15">
        <v>49.63</v>
      </c>
      <c r="L13" s="23">
        <v>15.7</v>
      </c>
      <c r="M13" s="15">
        <f t="shared" si="0"/>
        <v>33.93</v>
      </c>
      <c r="N13" s="24"/>
      <c r="O13" s="24"/>
      <c r="P13" s="24"/>
      <c r="Q13" s="24"/>
      <c r="R13" s="24"/>
      <c r="S13" s="32" t="s">
        <v>139</v>
      </c>
      <c r="T13" s="15">
        <v>33.8</v>
      </c>
      <c r="U13" s="15">
        <v>139</v>
      </c>
      <c r="V13" s="15">
        <f t="shared" si="1"/>
        <v>4698.2</v>
      </c>
      <c r="W13" s="15" t="s">
        <v>131</v>
      </c>
      <c r="X13" s="15" t="s">
        <v>132</v>
      </c>
      <c r="Y13" s="24"/>
    </row>
    <row r="14" s="2" customFormat="1" ht="18.75" spans="1:25">
      <c r="A14" s="13">
        <v>10</v>
      </c>
      <c r="B14" s="16">
        <v>0.446527777777778</v>
      </c>
      <c r="C14" s="15" t="s">
        <v>165</v>
      </c>
      <c r="D14" s="15" t="s">
        <v>166</v>
      </c>
      <c r="E14" s="15" t="s">
        <v>166</v>
      </c>
      <c r="F14" s="15">
        <v>15106407336</v>
      </c>
      <c r="G14" s="17" t="s">
        <v>135</v>
      </c>
      <c r="H14" s="96" t="s">
        <v>167</v>
      </c>
      <c r="I14" s="15" t="s">
        <v>137</v>
      </c>
      <c r="J14" s="22" t="s">
        <v>138</v>
      </c>
      <c r="K14" s="15">
        <v>49.92</v>
      </c>
      <c r="L14" s="23">
        <v>16.77</v>
      </c>
      <c r="M14" s="15">
        <f t="shared" si="0"/>
        <v>33.15</v>
      </c>
      <c r="N14" s="24"/>
      <c r="O14" s="24"/>
      <c r="P14" s="24"/>
      <c r="Q14" s="24"/>
      <c r="R14" s="24"/>
      <c r="S14" s="32" t="s">
        <v>139</v>
      </c>
      <c r="T14" s="15">
        <v>33</v>
      </c>
      <c r="U14" s="15">
        <v>139</v>
      </c>
      <c r="V14" s="15">
        <f t="shared" si="1"/>
        <v>4587</v>
      </c>
      <c r="W14" s="15" t="s">
        <v>131</v>
      </c>
      <c r="X14" s="15" t="s">
        <v>132</v>
      </c>
      <c r="Y14" s="24"/>
    </row>
    <row r="15" s="2" customFormat="1" ht="18.75" spans="1:25">
      <c r="A15" s="12">
        <v>11</v>
      </c>
      <c r="B15" s="16">
        <v>0.511805555555556</v>
      </c>
      <c r="C15" s="15" t="s">
        <v>133</v>
      </c>
      <c r="D15" s="15" t="s">
        <v>168</v>
      </c>
      <c r="E15" s="15" t="s">
        <v>168</v>
      </c>
      <c r="F15" s="15">
        <v>18953005713</v>
      </c>
      <c r="G15" s="17" t="s">
        <v>135</v>
      </c>
      <c r="H15" s="96" t="s">
        <v>169</v>
      </c>
      <c r="I15" s="15" t="s">
        <v>137</v>
      </c>
      <c r="J15" s="22" t="s">
        <v>138</v>
      </c>
      <c r="K15" s="15">
        <v>49.6</v>
      </c>
      <c r="L15" s="23">
        <v>16.3</v>
      </c>
      <c r="M15" s="15">
        <f t="shared" si="0"/>
        <v>33.3</v>
      </c>
      <c r="N15" s="24"/>
      <c r="O15" s="24"/>
      <c r="P15" s="24"/>
      <c r="Q15" s="24"/>
      <c r="R15" s="24"/>
      <c r="S15" s="32" t="s">
        <v>139</v>
      </c>
      <c r="T15" s="15">
        <v>33.2</v>
      </c>
      <c r="U15" s="15">
        <v>139</v>
      </c>
      <c r="V15" s="15">
        <f t="shared" si="1"/>
        <v>4614.8</v>
      </c>
      <c r="W15" s="15" t="s">
        <v>131</v>
      </c>
      <c r="X15" s="15" t="s">
        <v>132</v>
      </c>
      <c r="Y15" s="24"/>
    </row>
    <row r="16" s="2" customFormat="1" ht="18.75" spans="1:25">
      <c r="A16" s="12">
        <v>12</v>
      </c>
      <c r="B16" s="16">
        <v>0.520833333333333</v>
      </c>
      <c r="C16" s="15" t="s">
        <v>140</v>
      </c>
      <c r="D16" s="15" t="s">
        <v>141</v>
      </c>
      <c r="E16" s="15" t="s">
        <v>170</v>
      </c>
      <c r="F16" s="15">
        <v>13061551313</v>
      </c>
      <c r="G16" s="15" t="s">
        <v>135</v>
      </c>
      <c r="H16" s="96" t="s">
        <v>171</v>
      </c>
      <c r="I16" s="15" t="s">
        <v>137</v>
      </c>
      <c r="J16" s="22" t="s">
        <v>138</v>
      </c>
      <c r="K16" s="15">
        <v>49.72</v>
      </c>
      <c r="L16" s="23">
        <v>15.84</v>
      </c>
      <c r="M16" s="15">
        <f t="shared" si="0"/>
        <v>33.88</v>
      </c>
      <c r="N16" s="24"/>
      <c r="O16" s="24"/>
      <c r="P16" s="24"/>
      <c r="Q16" s="24"/>
      <c r="R16" s="24"/>
      <c r="S16" s="32" t="s">
        <v>139</v>
      </c>
      <c r="T16" s="15">
        <v>33.7</v>
      </c>
      <c r="U16" s="15">
        <v>139</v>
      </c>
      <c r="V16" s="15">
        <f t="shared" si="1"/>
        <v>4684.3</v>
      </c>
      <c r="W16" s="15" t="s">
        <v>131</v>
      </c>
      <c r="X16" s="15" t="s">
        <v>132</v>
      </c>
      <c r="Y16" s="24"/>
    </row>
    <row r="17" s="2" customFormat="1" ht="18.75" spans="1:25">
      <c r="A17" s="13">
        <v>13</v>
      </c>
      <c r="B17" s="16">
        <v>0.643055555555556</v>
      </c>
      <c r="C17" s="15" t="s">
        <v>172</v>
      </c>
      <c r="D17" s="15" t="s">
        <v>173</v>
      </c>
      <c r="E17" s="15" t="s">
        <v>174</v>
      </c>
      <c r="F17" s="15">
        <v>13771997678</v>
      </c>
      <c r="G17" s="15" t="s">
        <v>175</v>
      </c>
      <c r="H17" s="96" t="s">
        <v>176</v>
      </c>
      <c r="I17" s="15" t="s">
        <v>177</v>
      </c>
      <c r="J17" s="22"/>
      <c r="K17" s="15">
        <v>31.31</v>
      </c>
      <c r="L17" s="23">
        <v>15.03</v>
      </c>
      <c r="M17" s="15">
        <f t="shared" si="0"/>
        <v>16.28</v>
      </c>
      <c r="N17" s="24"/>
      <c r="O17" s="24"/>
      <c r="P17" s="24"/>
      <c r="Q17" s="24"/>
      <c r="R17" s="24"/>
      <c r="S17" s="32"/>
      <c r="T17" s="15">
        <v>16.28</v>
      </c>
      <c r="U17" s="15">
        <v>1900</v>
      </c>
      <c r="V17" s="15">
        <f t="shared" si="1"/>
        <v>30932</v>
      </c>
      <c r="W17" s="15" t="s">
        <v>131</v>
      </c>
      <c r="X17" s="15" t="s">
        <v>132</v>
      </c>
      <c r="Y17" s="24"/>
    </row>
    <row r="18" s="2" customFormat="1" ht="18.75" spans="1:25">
      <c r="A18" s="13">
        <v>14</v>
      </c>
      <c r="B18" s="16">
        <v>0.721527777777778</v>
      </c>
      <c r="C18" s="15" t="s">
        <v>156</v>
      </c>
      <c r="D18" s="15" t="s">
        <v>157</v>
      </c>
      <c r="E18" s="15" t="s">
        <v>157</v>
      </c>
      <c r="F18" s="15">
        <v>13583034566</v>
      </c>
      <c r="G18" s="15" t="s">
        <v>135</v>
      </c>
      <c r="H18" s="96" t="s">
        <v>178</v>
      </c>
      <c r="I18" s="15" t="s">
        <v>137</v>
      </c>
      <c r="J18" s="22" t="s">
        <v>138</v>
      </c>
      <c r="K18" s="15">
        <v>49.01</v>
      </c>
      <c r="L18" s="23">
        <v>16.58</v>
      </c>
      <c r="M18" s="15">
        <f t="shared" si="0"/>
        <v>32.43</v>
      </c>
      <c r="N18" s="24"/>
      <c r="O18" s="24"/>
      <c r="P18" s="24"/>
      <c r="Q18" s="24"/>
      <c r="R18" s="24"/>
      <c r="S18" s="32" t="s">
        <v>139</v>
      </c>
      <c r="T18" s="15">
        <v>32.3</v>
      </c>
      <c r="U18" s="15">
        <v>139</v>
      </c>
      <c r="V18" s="15">
        <f t="shared" si="1"/>
        <v>4489.7</v>
      </c>
      <c r="W18" s="15" t="s">
        <v>131</v>
      </c>
      <c r="X18" s="15" t="s">
        <v>132</v>
      </c>
      <c r="Y18" s="27"/>
    </row>
    <row r="19" s="3" customFormat="1" ht="18.75" spans="1:25">
      <c r="A19" s="18">
        <v>15</v>
      </c>
      <c r="B19" s="16">
        <v>0.722916666666667</v>
      </c>
      <c r="C19" s="15" t="s">
        <v>159</v>
      </c>
      <c r="D19" s="15" t="s">
        <v>160</v>
      </c>
      <c r="E19" s="15" t="s">
        <v>160</v>
      </c>
      <c r="F19" s="15">
        <v>15106407336</v>
      </c>
      <c r="G19" s="15" t="s">
        <v>135</v>
      </c>
      <c r="H19" s="96" t="s">
        <v>179</v>
      </c>
      <c r="I19" s="15" t="s">
        <v>137</v>
      </c>
      <c r="J19" s="22" t="s">
        <v>138</v>
      </c>
      <c r="K19" s="17">
        <v>49.76</v>
      </c>
      <c r="L19" s="26">
        <v>16.31</v>
      </c>
      <c r="M19" s="17">
        <f t="shared" si="0"/>
        <v>33.45</v>
      </c>
      <c r="N19" s="27"/>
      <c r="O19" s="27"/>
      <c r="P19" s="27"/>
      <c r="Q19" s="27"/>
      <c r="R19" s="27"/>
      <c r="S19" s="32" t="s">
        <v>139</v>
      </c>
      <c r="T19" s="15">
        <v>33.3</v>
      </c>
      <c r="U19" s="15">
        <v>139</v>
      </c>
      <c r="V19" s="17">
        <f t="shared" si="1"/>
        <v>4628.7</v>
      </c>
      <c r="W19" s="15" t="s">
        <v>131</v>
      </c>
      <c r="X19" s="15" t="s">
        <v>132</v>
      </c>
      <c r="Y19" s="34"/>
    </row>
    <row r="20" s="2" customFormat="1" ht="18.75" spans="1:25">
      <c r="A20" s="13">
        <v>16</v>
      </c>
      <c r="B20" s="16">
        <v>0.724305555555556</v>
      </c>
      <c r="C20" s="15" t="s">
        <v>162</v>
      </c>
      <c r="D20" s="15" t="s">
        <v>163</v>
      </c>
      <c r="E20" s="15" t="s">
        <v>163</v>
      </c>
      <c r="F20" s="15">
        <v>17661385222</v>
      </c>
      <c r="G20" s="17" t="s">
        <v>135</v>
      </c>
      <c r="H20" s="96" t="s">
        <v>180</v>
      </c>
      <c r="I20" s="15" t="s">
        <v>137</v>
      </c>
      <c r="J20" s="22" t="s">
        <v>138</v>
      </c>
      <c r="K20" s="15">
        <v>49.94</v>
      </c>
      <c r="L20" s="23">
        <v>15.79</v>
      </c>
      <c r="M20" s="15">
        <f t="shared" si="0"/>
        <v>34.15</v>
      </c>
      <c r="N20" s="24"/>
      <c r="O20" s="24"/>
      <c r="P20" s="24"/>
      <c r="Q20" s="24"/>
      <c r="R20" s="24"/>
      <c r="S20" s="32" t="s">
        <v>139</v>
      </c>
      <c r="T20" s="15">
        <v>34</v>
      </c>
      <c r="U20" s="15">
        <v>139</v>
      </c>
      <c r="V20" s="15">
        <f t="shared" si="1"/>
        <v>4726</v>
      </c>
      <c r="W20" s="15" t="s">
        <v>131</v>
      </c>
      <c r="X20" s="15" t="s">
        <v>132</v>
      </c>
      <c r="Y20" s="24"/>
    </row>
    <row r="21" s="2" customFormat="1" ht="18.75" spans="1:25">
      <c r="A21" s="12">
        <v>17</v>
      </c>
      <c r="B21" s="16">
        <v>0.725694444444444</v>
      </c>
      <c r="C21" s="15" t="s">
        <v>165</v>
      </c>
      <c r="D21" s="15" t="s">
        <v>166</v>
      </c>
      <c r="E21" s="15" t="s">
        <v>166</v>
      </c>
      <c r="F21" s="15">
        <v>15106407336</v>
      </c>
      <c r="G21" s="17" t="s">
        <v>135</v>
      </c>
      <c r="H21" s="96" t="s">
        <v>181</v>
      </c>
      <c r="I21" s="15" t="s">
        <v>137</v>
      </c>
      <c r="J21" s="22" t="s">
        <v>138</v>
      </c>
      <c r="K21" s="15">
        <v>48.83</v>
      </c>
      <c r="L21" s="23">
        <v>16.7</v>
      </c>
      <c r="M21" s="15">
        <f t="shared" si="0"/>
        <v>32.13</v>
      </c>
      <c r="N21" s="24"/>
      <c r="O21" s="24"/>
      <c r="P21" s="24"/>
      <c r="Q21" s="24"/>
      <c r="R21" s="24"/>
      <c r="S21" s="32" t="s">
        <v>139</v>
      </c>
      <c r="T21" s="15">
        <v>32</v>
      </c>
      <c r="U21" s="15">
        <v>139</v>
      </c>
      <c r="V21" s="15">
        <f t="shared" si="1"/>
        <v>4448</v>
      </c>
      <c r="W21" s="15" t="s">
        <v>131</v>
      </c>
      <c r="X21" s="15" t="s">
        <v>132</v>
      </c>
      <c r="Y21" s="24"/>
    </row>
    <row r="22" s="2" customFormat="1" ht="18.75" spans="1:25">
      <c r="A22" s="12">
        <v>18</v>
      </c>
      <c r="B22" s="19">
        <v>0.777083333333333</v>
      </c>
      <c r="C22" s="15" t="s">
        <v>133</v>
      </c>
      <c r="D22" s="15" t="s">
        <v>168</v>
      </c>
      <c r="E22" s="15" t="s">
        <v>168</v>
      </c>
      <c r="F22" s="15">
        <v>18953005713</v>
      </c>
      <c r="G22" s="17" t="s">
        <v>135</v>
      </c>
      <c r="H22" s="96" t="s">
        <v>182</v>
      </c>
      <c r="I22" s="15" t="s">
        <v>137</v>
      </c>
      <c r="J22" s="22" t="s">
        <v>138</v>
      </c>
      <c r="K22" s="15">
        <v>49.71</v>
      </c>
      <c r="L22" s="23">
        <v>16.2</v>
      </c>
      <c r="M22" s="15">
        <f t="shared" si="0"/>
        <v>33.51</v>
      </c>
      <c r="N22" s="24"/>
      <c r="O22" s="24"/>
      <c r="P22" s="24"/>
      <c r="Q22" s="24"/>
      <c r="R22" s="24"/>
      <c r="S22" s="32" t="s">
        <v>139</v>
      </c>
      <c r="T22" s="15">
        <v>33.4</v>
      </c>
      <c r="U22" s="15">
        <v>139</v>
      </c>
      <c r="V22" s="15">
        <f t="shared" si="1"/>
        <v>4642.6</v>
      </c>
      <c r="W22" s="15" t="s">
        <v>131</v>
      </c>
      <c r="X22" s="15" t="s">
        <v>132</v>
      </c>
      <c r="Y22" s="24"/>
    </row>
    <row r="23" s="2" customFormat="1" ht="18.75" spans="1:25">
      <c r="A23" s="13">
        <v>19</v>
      </c>
      <c r="B23" s="16">
        <v>0.778472222222222</v>
      </c>
      <c r="C23" s="15" t="s">
        <v>140</v>
      </c>
      <c r="D23" s="15" t="s">
        <v>141</v>
      </c>
      <c r="E23" s="15" t="s">
        <v>170</v>
      </c>
      <c r="F23" s="15">
        <v>13061551313</v>
      </c>
      <c r="G23" s="15" t="s">
        <v>135</v>
      </c>
      <c r="H23" s="96" t="s">
        <v>183</v>
      </c>
      <c r="I23" s="15" t="s">
        <v>137</v>
      </c>
      <c r="J23" s="22" t="s">
        <v>138</v>
      </c>
      <c r="K23" s="15">
        <v>48.43</v>
      </c>
      <c r="L23" s="25">
        <v>16.17</v>
      </c>
      <c r="M23" s="15">
        <f t="shared" si="0"/>
        <v>32.26</v>
      </c>
      <c r="N23" s="24"/>
      <c r="O23" s="24"/>
      <c r="P23" s="24"/>
      <c r="Q23" s="24" t="s">
        <v>184</v>
      </c>
      <c r="R23" s="24"/>
      <c r="S23" s="32" t="s">
        <v>139</v>
      </c>
      <c r="T23" s="15">
        <v>32.1</v>
      </c>
      <c r="U23" s="15">
        <v>139</v>
      </c>
      <c r="V23" s="15">
        <f t="shared" si="1"/>
        <v>4461.9</v>
      </c>
      <c r="W23" s="15" t="s">
        <v>131</v>
      </c>
      <c r="X23" s="15" t="s">
        <v>132</v>
      </c>
      <c r="Y23" s="24"/>
    </row>
    <row r="24" s="2" customFormat="1" ht="18.75" spans="1:25">
      <c r="A24" s="13">
        <v>20</v>
      </c>
      <c r="B24" s="16"/>
      <c r="C24" s="15"/>
      <c r="D24" s="15"/>
      <c r="E24" s="15"/>
      <c r="F24" s="15"/>
      <c r="G24" s="17"/>
      <c r="H24" s="15"/>
      <c r="I24" s="15"/>
      <c r="J24" s="22"/>
      <c r="K24" s="15"/>
      <c r="L24" s="25"/>
      <c r="M24" s="15">
        <f t="shared" si="0"/>
        <v>0</v>
      </c>
      <c r="N24" s="24"/>
      <c r="O24" s="24"/>
      <c r="P24" s="24"/>
      <c r="Q24" s="24"/>
      <c r="R24" s="24"/>
      <c r="S24" s="32"/>
      <c r="T24" s="15"/>
      <c r="U24" s="15"/>
      <c r="V24" s="15">
        <f t="shared" si="1"/>
        <v>0</v>
      </c>
      <c r="W24" s="15"/>
      <c r="X24" s="15"/>
      <c r="Y24" s="24"/>
    </row>
    <row r="25" s="2" customFormat="1" ht="18.75" spans="1:25">
      <c r="A25" s="13">
        <v>21</v>
      </c>
      <c r="B25" s="16"/>
      <c r="C25" s="15"/>
      <c r="D25" s="15"/>
      <c r="E25" s="15"/>
      <c r="F25" s="15"/>
      <c r="G25" s="15"/>
      <c r="H25" s="15"/>
      <c r="I25" s="15"/>
      <c r="J25" s="22"/>
      <c r="K25" s="15"/>
      <c r="L25" s="25"/>
      <c r="M25" s="15">
        <f t="shared" si="0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1"/>
        <v>0</v>
      </c>
      <c r="W25" s="15"/>
      <c r="X25" s="15"/>
      <c r="Y25" s="24"/>
    </row>
    <row r="26" s="2" customFormat="1" ht="18.75" spans="1:25">
      <c r="A26" s="13">
        <v>22</v>
      </c>
      <c r="B26" s="16"/>
      <c r="C26" s="15"/>
      <c r="D26" s="15"/>
      <c r="E26" s="15"/>
      <c r="F26" s="15"/>
      <c r="G26" s="17"/>
      <c r="H26" s="15"/>
      <c r="I26" s="15"/>
      <c r="J26" s="22"/>
      <c r="K26" s="15"/>
      <c r="L26" s="25"/>
      <c r="M26" s="15">
        <f t="shared" si="0"/>
        <v>0</v>
      </c>
      <c r="N26" s="24"/>
      <c r="O26" s="24"/>
      <c r="P26" s="24"/>
      <c r="Q26" s="24"/>
      <c r="R26" s="24"/>
      <c r="S26" s="32"/>
      <c r="T26" s="15"/>
      <c r="U26" s="15"/>
      <c r="V26" s="15">
        <f t="shared" si="1"/>
        <v>0</v>
      </c>
      <c r="W26" s="15"/>
      <c r="X26" s="15"/>
      <c r="Y26" s="24"/>
    </row>
    <row r="27" s="2" customFormat="1" ht="18.75" spans="1:25">
      <c r="A27" s="13">
        <v>23</v>
      </c>
      <c r="B27" s="16"/>
      <c r="C27" s="15"/>
      <c r="D27" s="15"/>
      <c r="E27" s="15"/>
      <c r="F27" s="15"/>
      <c r="G27" s="15"/>
      <c r="H27" s="15"/>
      <c r="I27" s="15"/>
      <c r="J27" s="22"/>
      <c r="K27" s="15"/>
      <c r="L27" s="25"/>
      <c r="M27" s="15">
        <f t="shared" si="0"/>
        <v>0</v>
      </c>
      <c r="N27" s="24"/>
      <c r="O27" s="24"/>
      <c r="P27" s="24"/>
      <c r="Q27" s="24"/>
      <c r="R27" s="24"/>
      <c r="S27" s="32"/>
      <c r="T27" s="15"/>
      <c r="U27" s="15"/>
      <c r="V27" s="15">
        <f t="shared" si="1"/>
        <v>0</v>
      </c>
      <c r="W27" s="15"/>
      <c r="X27" s="15"/>
      <c r="Y27" s="24"/>
    </row>
    <row r="28" s="2" customFormat="1" ht="18.75" spans="1:25">
      <c r="A28" s="13">
        <v>24</v>
      </c>
      <c r="B28" s="16"/>
      <c r="C28" s="15"/>
      <c r="D28" s="15"/>
      <c r="E28" s="15"/>
      <c r="F28" s="15"/>
      <c r="G28" s="15"/>
      <c r="H28" s="15"/>
      <c r="I28" s="15"/>
      <c r="J28" s="22"/>
      <c r="K28" s="15"/>
      <c r="L28" s="25"/>
      <c r="M28" s="15">
        <f t="shared" si="0"/>
        <v>0</v>
      </c>
      <c r="N28" s="24"/>
      <c r="O28" s="24"/>
      <c r="P28" s="24"/>
      <c r="Q28" s="24"/>
      <c r="R28" s="24"/>
      <c r="S28" s="32"/>
      <c r="T28" s="15"/>
      <c r="U28" s="15"/>
      <c r="V28" s="15">
        <f t="shared" si="1"/>
        <v>0</v>
      </c>
      <c r="W28" s="15"/>
      <c r="X28" s="15"/>
      <c r="Y28" s="24"/>
    </row>
    <row r="29" s="2" customFormat="1" ht="18.75" spans="1:25">
      <c r="A29" s="13">
        <v>25</v>
      </c>
      <c r="B29" s="16"/>
      <c r="C29" s="15"/>
      <c r="D29" s="15"/>
      <c r="E29" s="15"/>
      <c r="F29" s="15"/>
      <c r="G29" s="15"/>
      <c r="H29" s="15"/>
      <c r="I29" s="15"/>
      <c r="J29" s="22"/>
      <c r="K29" s="15"/>
      <c r="L29" s="25"/>
      <c r="M29" s="15">
        <f t="shared" si="0"/>
        <v>0</v>
      </c>
      <c r="N29" s="24"/>
      <c r="O29" s="24"/>
      <c r="P29" s="24"/>
      <c r="Q29" s="24"/>
      <c r="R29" s="24"/>
      <c r="S29" s="32"/>
      <c r="T29" s="15"/>
      <c r="U29" s="15"/>
      <c r="V29" s="15">
        <f t="shared" si="1"/>
        <v>0</v>
      </c>
      <c r="W29" s="15"/>
      <c r="X29" s="15"/>
      <c r="Y29" s="24"/>
    </row>
    <row r="30" s="2" customFormat="1" ht="18.75" spans="1:25">
      <c r="A30" s="12">
        <v>26</v>
      </c>
      <c r="B30" s="16"/>
      <c r="C30" s="15"/>
      <c r="D30" s="15"/>
      <c r="E30" s="15"/>
      <c r="F30" s="15"/>
      <c r="G30" s="15"/>
      <c r="H30" s="15"/>
      <c r="I30" s="15"/>
      <c r="J30" s="22"/>
      <c r="K30" s="15"/>
      <c r="L30" s="25"/>
      <c r="M30" s="15">
        <f t="shared" si="0"/>
        <v>0</v>
      </c>
      <c r="N30" s="24"/>
      <c r="O30" s="24"/>
      <c r="P30" s="24"/>
      <c r="Q30" s="24"/>
      <c r="R30" s="24"/>
      <c r="S30" s="32"/>
      <c r="T30" s="15"/>
      <c r="U30" s="15"/>
      <c r="V30" s="15">
        <f t="shared" si="1"/>
        <v>0</v>
      </c>
      <c r="W30" s="15"/>
      <c r="X30" s="15"/>
      <c r="Y30" s="24"/>
    </row>
    <row r="31" s="2" customFormat="1" ht="18.75" spans="1:25">
      <c r="A31" s="12">
        <v>27</v>
      </c>
      <c r="B31" s="16"/>
      <c r="C31" s="15"/>
      <c r="D31" s="15"/>
      <c r="E31" s="15"/>
      <c r="F31" s="15"/>
      <c r="G31" s="15"/>
      <c r="H31" s="15"/>
      <c r="I31" s="15"/>
      <c r="J31" s="22"/>
      <c r="K31" s="15"/>
      <c r="L31" s="25"/>
      <c r="M31" s="15">
        <f t="shared" si="0"/>
        <v>0</v>
      </c>
      <c r="N31" s="24"/>
      <c r="O31" s="24"/>
      <c r="P31" s="24"/>
      <c r="Q31" s="24"/>
      <c r="R31" s="24"/>
      <c r="S31" s="32"/>
      <c r="T31" s="15"/>
      <c r="U31" s="15"/>
      <c r="V31" s="15">
        <f t="shared" si="1"/>
        <v>0</v>
      </c>
      <c r="W31" s="15"/>
      <c r="X31" s="15"/>
      <c r="Y31" s="24"/>
    </row>
    <row r="32" s="2" customFormat="1" ht="18.75" spans="1:25">
      <c r="A32" s="13">
        <v>28</v>
      </c>
      <c r="B32" s="16"/>
      <c r="C32" s="15"/>
      <c r="D32" s="15"/>
      <c r="E32" s="15"/>
      <c r="F32" s="15"/>
      <c r="G32" s="15"/>
      <c r="H32" s="15"/>
      <c r="I32" s="15"/>
      <c r="J32" s="22"/>
      <c r="K32" s="15"/>
      <c r="L32" s="25"/>
      <c r="M32" s="15">
        <f t="shared" si="0"/>
        <v>0</v>
      </c>
      <c r="N32" s="24"/>
      <c r="O32" s="24"/>
      <c r="P32" s="24"/>
      <c r="Q32" s="24"/>
      <c r="R32" s="24"/>
      <c r="S32" s="32"/>
      <c r="T32" s="15"/>
      <c r="U32" s="15"/>
      <c r="V32" s="15">
        <f t="shared" si="1"/>
        <v>0</v>
      </c>
      <c r="W32" s="15"/>
      <c r="X32" s="15"/>
      <c r="Y32" s="24"/>
    </row>
    <row r="33" s="2" customFormat="1" ht="18.75" hidden="1" spans="1:25">
      <c r="A33" s="13">
        <v>29</v>
      </c>
      <c r="B33" s="16"/>
      <c r="C33" s="15"/>
      <c r="D33" s="15"/>
      <c r="E33" s="15"/>
      <c r="F33" s="15"/>
      <c r="G33" s="15"/>
      <c r="H33" s="15"/>
      <c r="I33" s="15"/>
      <c r="J33" s="22"/>
      <c r="K33" s="15"/>
      <c r="L33" s="25"/>
      <c r="M33" s="15">
        <f t="shared" si="0"/>
        <v>0</v>
      </c>
      <c r="N33" s="24"/>
      <c r="O33" s="24"/>
      <c r="P33" s="24"/>
      <c r="Q33" s="24"/>
      <c r="R33" s="24"/>
      <c r="S33" s="32"/>
      <c r="T33" s="15"/>
      <c r="U33" s="15"/>
      <c r="V33" s="15">
        <f t="shared" si="1"/>
        <v>0</v>
      </c>
      <c r="W33" s="15"/>
      <c r="X33" s="15"/>
      <c r="Y33" s="24"/>
    </row>
    <row r="34" s="2" customFormat="1" ht="18.75" hidden="1" spans="1:25">
      <c r="A34" s="13">
        <v>30</v>
      </c>
      <c r="B34" s="16"/>
      <c r="C34" s="15"/>
      <c r="D34" s="15"/>
      <c r="E34" s="15"/>
      <c r="F34" s="15"/>
      <c r="G34" s="17"/>
      <c r="H34" s="15"/>
      <c r="I34" s="15"/>
      <c r="J34" s="22"/>
      <c r="K34" s="15"/>
      <c r="L34" s="25"/>
      <c r="M34" s="15">
        <f t="shared" si="0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1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2"/>
      <c r="K35" s="15"/>
      <c r="L35" s="25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7"/>
      <c r="H36" s="15"/>
      <c r="I36" s="15"/>
      <c r="J36" s="22"/>
      <c r="K36" s="15"/>
      <c r="L36" s="25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7"/>
      <c r="H37" s="15"/>
      <c r="I37" s="15"/>
      <c r="J37" s="22"/>
      <c r="K37" s="15"/>
      <c r="L37" s="25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2"/>
      <c r="K38" s="15"/>
      <c r="L38" s="25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2"/>
      <c r="K39" s="15"/>
      <c r="L39" s="25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2"/>
      <c r="K40" s="15"/>
      <c r="L40" s="25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2"/>
      <c r="K41" s="15"/>
      <c r="L41" s="25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2"/>
      <c r="K42" s="15"/>
      <c r="L42" s="25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2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2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2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2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2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2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2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2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2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2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2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2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2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2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2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2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2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2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2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2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8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8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2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2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2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2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2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5"/>
      <c r="G70" s="15"/>
      <c r="H70" s="15"/>
      <c r="I70" s="15"/>
      <c r="J70" s="22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5"/>
      <c r="G71" s="15"/>
      <c r="H71" s="15"/>
      <c r="I71" s="15"/>
      <c r="J71" s="22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5"/>
      <c r="G72" s="15"/>
      <c r="H72" s="15"/>
      <c r="I72" s="15"/>
      <c r="J72" s="22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5" t="s">
        <v>185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5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5">
        <f>SUM(V5:V72)</f>
        <v>268418.5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7" ht="14.25" spans="15:15">
      <c r="O77" s="2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2019-06-01T10:02:03Z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