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<sst xmlns="http://schemas.openxmlformats.org/spreadsheetml/2006/main" count="479" uniqueCount="159">
  <si>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28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</si>
  <si>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</si>
  <si>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</si>
  <si>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</si>
  <si>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</si>
  <si>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</si>
  <si>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</si>
  <si>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</si>
  <si>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</si>
  <si>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</si>
  <si>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</si>
  <si>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</si>
  <si>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</si>
  <si>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</si>
  <si>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</si>
  <si>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</si>
  <si>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</si>
  <si>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</si>
  <si>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</si>
  <si>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</si>
  <si>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</si>
  <si>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</si>
  <si>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</si>
  <si>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</si>
  <si>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</si>
  <si>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</si>
  <si>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</si>
  <si>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</si>
  <si>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</si>
  <si>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</si>
  <si>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</si>
  <si>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</si>
  <si>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苏CHC216</t>
  </si>
  <si>
    <t>汤霞</t>
  </si>
  <si>
    <t>李民</t>
  </si>
  <si>
    <t>丁庆余</t>
  </si>
  <si>
    <t>WIN0050648</t>
  </si>
  <si>
    <t>石子</t>
  </si>
  <si>
    <t>1-2#</t>
  </si>
  <si>
    <t>良好</t>
  </si>
  <si>
    <t>李凤</t>
  </si>
  <si>
    <t>李彤彤</t>
  </si>
  <si>
    <t>鲁Q902AJ</t>
  </si>
  <si>
    <t>陈建</t>
  </si>
  <si>
    <t>冯海格</t>
  </si>
  <si>
    <t>苏CBA768</t>
  </si>
  <si>
    <t>余宝军</t>
  </si>
  <si>
    <t>杨国强</t>
  </si>
  <si>
    <t>苏CJW885</t>
  </si>
  <si>
    <t>袁维</t>
  </si>
  <si>
    <t>鲁QV8018</t>
  </si>
  <si>
    <t>孙立</t>
  </si>
  <si>
    <t>彭杰</t>
  </si>
  <si>
    <t>李海洋</t>
  </si>
  <si>
    <t>WIN0050647</t>
  </si>
  <si>
    <t>陈金芳</t>
  </si>
  <si>
    <t>鲁QV7771</t>
  </si>
  <si>
    <t>张海亮</t>
  </si>
  <si>
    <t>苏CGQ817</t>
  </si>
  <si>
    <t>刘德诚</t>
  </si>
  <si>
    <t>退货</t>
  </si>
  <si>
    <t>表面粘黄泥、含页岩、片石</t>
  </si>
  <si>
    <t>表面粘黄泥、含页岩、片石，退货</t>
  </si>
  <si>
    <t>苏C1T817</t>
  </si>
  <si>
    <t>王小龙</t>
  </si>
  <si>
    <t>苏CGV338</t>
  </si>
  <si>
    <t>高雷</t>
  </si>
  <si>
    <t>李城市</t>
  </si>
  <si>
    <t>机制砂</t>
  </si>
  <si>
    <t>中粗砂</t>
  </si>
  <si>
    <t>李思</t>
  </si>
  <si>
    <t>马娜</t>
  </si>
  <si>
    <t>含泥量超标，退货</t>
  </si>
  <si>
    <t>苏C2A698</t>
  </si>
  <si>
    <t>鲁Q827AM</t>
  </si>
  <si>
    <t>张福宝</t>
  </si>
  <si>
    <t>胡庆中</t>
  </si>
  <si>
    <t>鲁Q515BZ</t>
  </si>
  <si>
    <t>冯波</t>
  </si>
  <si>
    <t>滕勇</t>
  </si>
  <si>
    <t>合计</t>
  </si>
  <si>
    <t xml:space="preserve">收料登记表填报
日期    2019年 5 月 28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</si>
  <si>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</si>
  <si>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</si>
  <si>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</si>
  <si>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</si>
  <si>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</si>
  <si>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</si>
  <si>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</si>
  <si>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</si>
  <si>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</si>
  <si>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</si>
  <si>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鲁RK1976</t>
  </si>
  <si>
    <t>王彦钦</t>
  </si>
  <si>
    <t>宋彦兵</t>
  </si>
  <si>
    <t>巨野中联</t>
  </si>
  <si>
    <t>014012</t>
  </si>
  <si>
    <t>水泥</t>
  </si>
  <si>
    <t>PO42.5</t>
  </si>
  <si>
    <t>冯海英</t>
  </si>
  <si>
    <t>聂恒光</t>
  </si>
  <si>
    <t>鲁RJ1282</t>
  </si>
  <si>
    <t>徐龙福</t>
  </si>
  <si>
    <t>014013</t>
  </si>
  <si>
    <t>鲁RJ5036</t>
  </si>
  <si>
    <t>孙永海</t>
  </si>
  <si>
    <t>郭胜全</t>
  </si>
  <si>
    <t>014014</t>
  </si>
  <si>
    <t>钢棒</t>
  </si>
  <si>
    <t>&amp;10.7</t>
  </si>
  <si>
    <t>鲁RN9829</t>
  </si>
  <si>
    <t>米强栋</t>
  </si>
  <si>
    <t>英良运输</t>
  </si>
  <si>
    <t>014015</t>
  </si>
  <si>
    <t>机制沙</t>
  </si>
  <si>
    <t>中粗</t>
  </si>
  <si>
    <t>0.1T</t>
  </si>
  <si>
    <t>鲁HW0617</t>
  </si>
  <si>
    <t>张兆群</t>
  </si>
  <si>
    <t>李广坤</t>
  </si>
  <si>
    <t>014016</t>
  </si>
  <si>
    <t>1--2</t>
  </si>
  <si>
    <t>0.5T</t>
  </si>
  <si>
    <t>鲁RM2498</t>
  </si>
  <si>
    <t>魏庆如</t>
  </si>
  <si>
    <t>崔伟标</t>
  </si>
  <si>
    <t>014017</t>
  </si>
  <si>
    <t>鲁RM6981</t>
  </si>
  <si>
    <t>黄国栋</t>
  </si>
  <si>
    <t>014018</t>
  </si>
  <si>
    <t>鲁RM7658</t>
  </si>
  <si>
    <t>谢红伟</t>
  </si>
  <si>
    <t>014019</t>
  </si>
  <si>
    <t>鲁RN5188</t>
  </si>
  <si>
    <t>李斌</t>
  </si>
  <si>
    <t>安孔青</t>
  </si>
  <si>
    <t>014020</t>
  </si>
  <si>
    <t>鲁RL7377</t>
  </si>
  <si>
    <t>常云龙</t>
  </si>
  <si>
    <t>014021</t>
  </si>
  <si>
    <t>鲁USW969</t>
  </si>
  <si>
    <t>宁存良</t>
  </si>
  <si>
    <t>014022</t>
  </si>
  <si>
    <t>端板</t>
  </si>
  <si>
    <t>崔保东</t>
  </si>
  <si>
    <t>014023</t>
  </si>
  <si>
    <t>魏翔远</t>
  </si>
  <si>
    <t>014024</t>
  </si>
  <si>
    <t>鲁RJ2828</t>
  </si>
  <si>
    <t>张德国</t>
  </si>
  <si>
    <t>014025</t>
  </si>
  <si>
    <t>014026</t>
  </si>
  <si>
    <t>014027</t>
  </si>
  <si>
    <t>014028</t>
  </si>
  <si>
    <t>014029</t>
  </si>
  <si>
    <t>014030</t>
  </si>
  <si>
    <t>.</t>
  </si>
  <si>
    <t>014031</t>
  </si>
  <si>
    <t>合计：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</si>
</sst>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h:mm;@"/>
    <numFmt numFmtId="178" formatCode="0.00_ "/>
    <numFmt numFmtId="179" formatCode="0.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0"/>
    </font>
    <font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0"/>
      <name val="MS Sans Serif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0" fillId="19" borderId="13" applyNumberFormat="0" applyAlignment="0" applyProtection="0">
      <alignment vertical="center"/>
    </xf>
    <xf numFmtId="0" fontId="31" fillId="19" borderId="9" applyNumberFormat="0" applyAlignment="0" applyProtection="0">
      <alignment vertical="center"/>
    </xf>
    <xf numFmtId="0" fontId="32" fillId="20" borderId="14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Border="1" applyAlignment="1"/>
    <xf numFmtId="0" fontId="8" fillId="0" borderId="0" xfId="0" applyFont="1" applyFill="1" applyBorder="1" applyAlignment="1"/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4" fillId="0" borderId="1" xfId="33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20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9" fontId="7" fillId="0" borderId="4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4" fillId="0" borderId="1" xfId="33" applyNumberFormat="1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9" fontId="5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9" fontId="6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4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4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4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30"/>
  <sheetViews>
    <sheetView tabSelected="1" topLeftCell="G1" workbookViewId="0">
      <selection activeCell="A1" sqref="A1:AA1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9" customWidth="1"/>
    <col min="16" max="16" width="7" customWidth="1"/>
    <col min="17" max="17" width="9.5" style="50" customWidth="1"/>
    <col min="18" max="18" width="26.375" customWidth="1"/>
    <col min="19" max="19" width="8.25" customWidth="1"/>
    <col min="20" max="20" width="10.25" style="5" customWidth="1"/>
    <col min="21" max="21" width="10.5" style="5" customWidth="1"/>
    <col min="22" max="22" width="8.25" style="50" customWidth="1"/>
    <col min="23" max="23" width="10.875" style="51" customWidth="1"/>
    <col min="24" max="24" width="12.875" style="50" customWidth="1"/>
    <col min="25" max="25" width="7.125" style="5" customWidth="1"/>
    <col min="26" max="26" width="37.25" style="5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71"/>
      <c r="P1" s="52"/>
      <c r="Q1" s="81"/>
      <c r="R1" s="52"/>
      <c r="S1" s="52"/>
      <c r="T1" s="52"/>
      <c r="U1" s="52"/>
      <c r="V1" s="81"/>
      <c r="W1" s="82"/>
      <c r="X1" s="81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72"/>
      <c r="P2" s="55"/>
      <c r="Q2" s="83"/>
      <c r="R2" s="55"/>
      <c r="S2" s="55"/>
      <c r="T2" s="55"/>
      <c r="U2" s="55"/>
      <c r="V2" s="83"/>
      <c r="W2" s="84"/>
      <c r="X2" s="83"/>
    </row>
    <row r="3" s="44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73"/>
      <c r="K3" s="73"/>
      <c r="L3" s="73"/>
      <c r="M3" s="73"/>
      <c r="N3" s="74"/>
      <c r="O3" s="73"/>
      <c r="P3" s="75"/>
      <c r="Q3" s="73"/>
      <c r="R3" s="73"/>
      <c r="S3" s="73"/>
      <c r="T3" s="85"/>
      <c r="U3" s="86" t="s">
        <v>6</v>
      </c>
      <c r="V3" s="87"/>
      <c r="W3" s="86"/>
      <c r="X3" s="31" t="s">
        <v>7</v>
      </c>
      <c r="Y3" s="58" t="s">
        <v>8</v>
      </c>
      <c r="Z3" s="31" t="s">
        <v>9</v>
      </c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</row>
    <row r="4" s="45" customFormat="1" ht="25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6" t="s">
        <v>22</v>
      </c>
      <c r="O4" s="58" t="s">
        <v>23</v>
      </c>
      <c r="P4" s="77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7" t="s">
        <v>29</v>
      </c>
      <c r="V4" s="88" t="s">
        <v>30</v>
      </c>
      <c r="W4" s="77" t="s">
        <v>31</v>
      </c>
      <c r="X4" s="58"/>
      <c r="Y4" s="92"/>
      <c r="Z4" s="58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</row>
    <row r="5" s="46" customFormat="1" ht="25.5" customHeight="1" spans="1:26">
      <c r="A5" s="61">
        <v>1</v>
      </c>
      <c r="B5" s="62">
        <v>0.373611111111111</v>
      </c>
      <c r="C5" s="63" t="s">
        <v>32</v>
      </c>
      <c r="D5" s="63" t="s">
        <v>33</v>
      </c>
      <c r="E5" s="63" t="s">
        <v>34</v>
      </c>
      <c r="F5" s="63">
        <v>15062056402</v>
      </c>
      <c r="G5" s="63" t="s">
        <v>35</v>
      </c>
      <c r="H5" s="63">
        <v>13742</v>
      </c>
      <c r="I5" s="78" t="s">
        <v>36</v>
      </c>
      <c r="J5" s="63" t="s">
        <v>37</v>
      </c>
      <c r="K5" s="79" t="s">
        <v>38</v>
      </c>
      <c r="L5" s="64">
        <v>101.24</v>
      </c>
      <c r="M5" s="64">
        <v>20.38</v>
      </c>
      <c r="N5" s="64">
        <v>80.86</v>
      </c>
      <c r="O5" s="64"/>
      <c r="P5" s="64"/>
      <c r="Q5" s="64"/>
      <c r="R5" s="64" t="s">
        <v>39</v>
      </c>
      <c r="S5" s="64">
        <v>8</v>
      </c>
      <c r="T5" s="64">
        <v>1.06</v>
      </c>
      <c r="U5" s="64">
        <v>79.8</v>
      </c>
      <c r="V5" s="64">
        <v>105</v>
      </c>
      <c r="W5" s="64">
        <f t="shared" ref="W5:W10" si="0">U5*V5</f>
        <v>8379</v>
      </c>
      <c r="X5" s="64" t="s">
        <v>40</v>
      </c>
      <c r="Y5" s="64" t="s">
        <v>41</v>
      </c>
      <c r="Z5" s="64"/>
    </row>
    <row r="6" s="46" customFormat="1" ht="25.5" customHeight="1" spans="1:26">
      <c r="A6" s="61">
        <v>2</v>
      </c>
      <c r="B6" s="62">
        <v>0.379166666666667</v>
      </c>
      <c r="C6" s="64" t="s">
        <v>42</v>
      </c>
      <c r="D6" s="64" t="s">
        <v>43</v>
      </c>
      <c r="E6" s="64" t="s">
        <v>44</v>
      </c>
      <c r="F6" s="65">
        <v>18352221875</v>
      </c>
      <c r="G6" s="64" t="s">
        <v>35</v>
      </c>
      <c r="H6" s="64">
        <v>13743</v>
      </c>
      <c r="I6" s="78" t="s">
        <v>36</v>
      </c>
      <c r="J6" s="64" t="s">
        <v>37</v>
      </c>
      <c r="K6" s="64" t="s">
        <v>38</v>
      </c>
      <c r="L6" s="64">
        <v>82.64</v>
      </c>
      <c r="M6" s="64">
        <v>19.24</v>
      </c>
      <c r="N6" s="64">
        <v>63.4</v>
      </c>
      <c r="O6" s="64"/>
      <c r="P6" s="64"/>
      <c r="Q6" s="64"/>
      <c r="R6" s="64" t="s">
        <v>39</v>
      </c>
      <c r="S6" s="64">
        <v>8</v>
      </c>
      <c r="T6" s="64">
        <v>1</v>
      </c>
      <c r="U6" s="64">
        <v>62.4</v>
      </c>
      <c r="V6" s="64">
        <v>105</v>
      </c>
      <c r="W6" s="64">
        <f t="shared" si="0"/>
        <v>6552</v>
      </c>
      <c r="X6" s="64" t="s">
        <v>40</v>
      </c>
      <c r="Y6" s="64" t="s">
        <v>41</v>
      </c>
      <c r="Z6" s="64"/>
    </row>
    <row r="7" s="46" customFormat="1" ht="25.5" customHeight="1" spans="1:26">
      <c r="A7" s="61">
        <v>3</v>
      </c>
      <c r="B7" s="62">
        <v>0.381944444444444</v>
      </c>
      <c r="C7" s="64" t="s">
        <v>45</v>
      </c>
      <c r="D7" s="64" t="s">
        <v>46</v>
      </c>
      <c r="E7" s="64" t="s">
        <v>47</v>
      </c>
      <c r="F7" s="64">
        <v>15252221345</v>
      </c>
      <c r="G7" s="64" t="s">
        <v>35</v>
      </c>
      <c r="H7" s="64">
        <v>13744</v>
      </c>
      <c r="I7" s="78" t="s">
        <v>36</v>
      </c>
      <c r="J7" s="64" t="s">
        <v>37</v>
      </c>
      <c r="K7" s="64" t="s">
        <v>38</v>
      </c>
      <c r="L7" s="64">
        <v>104.86</v>
      </c>
      <c r="M7" s="64">
        <v>21.96</v>
      </c>
      <c r="N7" s="64">
        <v>82.9</v>
      </c>
      <c r="O7" s="64"/>
      <c r="P7" s="64"/>
      <c r="Q7" s="64"/>
      <c r="R7" s="64" t="s">
        <v>39</v>
      </c>
      <c r="S7" s="64">
        <v>8</v>
      </c>
      <c r="T7" s="64">
        <v>1</v>
      </c>
      <c r="U7" s="64">
        <v>81.9</v>
      </c>
      <c r="V7" s="64">
        <v>105</v>
      </c>
      <c r="W7" s="64">
        <f t="shared" si="0"/>
        <v>8599.5</v>
      </c>
      <c r="X7" s="64" t="s">
        <v>40</v>
      </c>
      <c r="Y7" s="64" t="s">
        <v>41</v>
      </c>
      <c r="Z7" s="64"/>
    </row>
    <row r="8" s="46" customFormat="1" ht="25.5" customHeight="1" spans="1:26">
      <c r="A8" s="61">
        <v>4</v>
      </c>
      <c r="B8" s="62">
        <v>0.385416666666667</v>
      </c>
      <c r="C8" s="64" t="s">
        <v>48</v>
      </c>
      <c r="D8" s="64" t="s">
        <v>43</v>
      </c>
      <c r="E8" s="64" t="s">
        <v>49</v>
      </c>
      <c r="F8" s="64">
        <v>18018460313</v>
      </c>
      <c r="G8" s="64" t="s">
        <v>35</v>
      </c>
      <c r="H8" s="64">
        <v>13745</v>
      </c>
      <c r="I8" s="78" t="s">
        <v>36</v>
      </c>
      <c r="J8" s="64" t="s">
        <v>37</v>
      </c>
      <c r="K8" s="64" t="s">
        <v>38</v>
      </c>
      <c r="L8" s="64">
        <v>112.66</v>
      </c>
      <c r="M8" s="64">
        <v>22.48</v>
      </c>
      <c r="N8" s="64">
        <v>90.18</v>
      </c>
      <c r="O8" s="64"/>
      <c r="P8" s="64"/>
      <c r="Q8" s="64"/>
      <c r="R8" s="64" t="s">
        <v>39</v>
      </c>
      <c r="S8" s="64">
        <v>8</v>
      </c>
      <c r="T8" s="64">
        <v>1.08</v>
      </c>
      <c r="U8" s="64">
        <v>89.1</v>
      </c>
      <c r="V8" s="64">
        <v>105</v>
      </c>
      <c r="W8" s="64">
        <f t="shared" si="0"/>
        <v>9355.5</v>
      </c>
      <c r="X8" s="64" t="s">
        <v>40</v>
      </c>
      <c r="Y8" s="64" t="s">
        <v>41</v>
      </c>
      <c r="Z8" s="64"/>
    </row>
    <row r="9" s="46" customFormat="1" ht="25.5" customHeight="1" spans="1:26">
      <c r="A9" s="61">
        <v>5</v>
      </c>
      <c r="B9" s="66">
        <v>0.5125</v>
      </c>
      <c r="C9" s="61" t="s">
        <v>50</v>
      </c>
      <c r="D9" s="61" t="s">
        <v>51</v>
      </c>
      <c r="E9" s="61" t="s">
        <v>52</v>
      </c>
      <c r="F9" s="61">
        <v>13775839508</v>
      </c>
      <c r="G9" s="61" t="s">
        <v>53</v>
      </c>
      <c r="H9" s="61">
        <v>13747</v>
      </c>
      <c r="I9" s="78" t="s">
        <v>54</v>
      </c>
      <c r="J9" s="64" t="s">
        <v>37</v>
      </c>
      <c r="K9" s="64" t="s">
        <v>38</v>
      </c>
      <c r="L9" s="61">
        <v>104.32</v>
      </c>
      <c r="M9" s="61">
        <v>24.12</v>
      </c>
      <c r="N9" s="61">
        <v>80.2</v>
      </c>
      <c r="O9" s="61"/>
      <c r="P9" s="61"/>
      <c r="Q9" s="61"/>
      <c r="R9" s="64" t="s">
        <v>39</v>
      </c>
      <c r="S9" s="64">
        <v>8</v>
      </c>
      <c r="T9" s="61">
        <v>1</v>
      </c>
      <c r="U9" s="61">
        <v>79.2</v>
      </c>
      <c r="V9" s="61">
        <v>105</v>
      </c>
      <c r="W9" s="64">
        <f t="shared" si="0"/>
        <v>8316</v>
      </c>
      <c r="X9" s="61" t="s">
        <v>55</v>
      </c>
      <c r="Y9" s="64" t="s">
        <v>41</v>
      </c>
      <c r="Z9" s="61"/>
    </row>
    <row r="10" s="46" customFormat="1" ht="25.5" customHeight="1" spans="1:26">
      <c r="A10" s="61">
        <v>6</v>
      </c>
      <c r="B10" s="66">
        <v>0.513888888888889</v>
      </c>
      <c r="C10" s="61" t="s">
        <v>56</v>
      </c>
      <c r="D10" s="61" t="s">
        <v>51</v>
      </c>
      <c r="E10" s="61" t="s">
        <v>57</v>
      </c>
      <c r="F10" s="61">
        <v>17712028977</v>
      </c>
      <c r="G10" s="61" t="s">
        <v>53</v>
      </c>
      <c r="H10" s="61">
        <v>13748</v>
      </c>
      <c r="I10" s="78" t="s">
        <v>54</v>
      </c>
      <c r="J10" s="64" t="s">
        <v>37</v>
      </c>
      <c r="K10" s="64" t="s">
        <v>38</v>
      </c>
      <c r="L10" s="61">
        <v>101.1</v>
      </c>
      <c r="M10" s="61">
        <v>23.2</v>
      </c>
      <c r="N10" s="61">
        <v>77.9</v>
      </c>
      <c r="O10" s="61"/>
      <c r="P10" s="61"/>
      <c r="Q10" s="61"/>
      <c r="R10" s="64" t="s">
        <v>39</v>
      </c>
      <c r="S10" s="64">
        <v>8</v>
      </c>
      <c r="T10" s="61">
        <v>1</v>
      </c>
      <c r="U10" s="61">
        <v>76.9</v>
      </c>
      <c r="V10" s="61">
        <v>105</v>
      </c>
      <c r="W10" s="64">
        <f t="shared" si="0"/>
        <v>8074.5</v>
      </c>
      <c r="X10" s="61" t="s">
        <v>55</v>
      </c>
      <c r="Y10" s="64" t="s">
        <v>41</v>
      </c>
      <c r="Z10" s="61"/>
    </row>
    <row r="11" s="46" customFormat="1" ht="25.5" customHeight="1" spans="1:26">
      <c r="A11" s="61">
        <v>7</v>
      </c>
      <c r="B11" s="66">
        <v>0.563888888888889</v>
      </c>
      <c r="C11" s="61" t="s">
        <v>58</v>
      </c>
      <c r="D11" s="64" t="s">
        <v>43</v>
      </c>
      <c r="E11" s="61" t="s">
        <v>59</v>
      </c>
      <c r="F11" s="61">
        <v>18114660609</v>
      </c>
      <c r="G11" s="64" t="s">
        <v>35</v>
      </c>
      <c r="H11" s="64" t="s">
        <v>60</v>
      </c>
      <c r="I11" s="78"/>
      <c r="J11" s="64" t="s">
        <v>37</v>
      </c>
      <c r="K11" s="64" t="s">
        <v>38</v>
      </c>
      <c r="L11" s="61"/>
      <c r="M11" s="61"/>
      <c r="N11" s="61"/>
      <c r="O11" s="61"/>
      <c r="P11" s="61"/>
      <c r="Q11" s="61"/>
      <c r="R11" s="64" t="s">
        <v>61</v>
      </c>
      <c r="S11" s="64"/>
      <c r="T11" s="61"/>
      <c r="U11" s="61"/>
      <c r="V11" s="61"/>
      <c r="W11" s="61"/>
      <c r="X11" s="61" t="s">
        <v>55</v>
      </c>
      <c r="Y11" s="64" t="s">
        <v>41</v>
      </c>
      <c r="Z11" s="64" t="s">
        <v>62</v>
      </c>
    </row>
    <row r="12" s="46" customFormat="1" ht="25.5" customHeight="1" spans="1:26">
      <c r="A12" s="61">
        <v>8</v>
      </c>
      <c r="B12" s="66">
        <v>0.565972222222222</v>
      </c>
      <c r="C12" s="61" t="s">
        <v>63</v>
      </c>
      <c r="D12" s="64" t="s">
        <v>43</v>
      </c>
      <c r="E12" s="61" t="s">
        <v>64</v>
      </c>
      <c r="F12" s="61">
        <v>18852223688</v>
      </c>
      <c r="G12" s="64" t="s">
        <v>35</v>
      </c>
      <c r="H12" s="64" t="s">
        <v>60</v>
      </c>
      <c r="I12" s="78"/>
      <c r="J12" s="64" t="s">
        <v>37</v>
      </c>
      <c r="K12" s="64" t="s">
        <v>38</v>
      </c>
      <c r="L12" s="61"/>
      <c r="M12" s="61"/>
      <c r="N12" s="61"/>
      <c r="O12" s="61"/>
      <c r="P12" s="61"/>
      <c r="Q12" s="61"/>
      <c r="R12" s="64" t="s">
        <v>61</v>
      </c>
      <c r="S12" s="64"/>
      <c r="T12" s="61"/>
      <c r="U12" s="61"/>
      <c r="V12" s="61"/>
      <c r="W12" s="61"/>
      <c r="X12" s="61" t="s">
        <v>55</v>
      </c>
      <c r="Y12" s="64" t="s">
        <v>41</v>
      </c>
      <c r="Z12" s="64" t="s">
        <v>62</v>
      </c>
    </row>
    <row r="13" s="46" customFormat="1" ht="25.5" customHeight="1" spans="1:26">
      <c r="A13" s="61">
        <v>9</v>
      </c>
      <c r="B13" s="66">
        <v>0.696527777777778</v>
      </c>
      <c r="C13" s="64" t="s">
        <v>45</v>
      </c>
      <c r="D13" s="64" t="s">
        <v>46</v>
      </c>
      <c r="E13" s="64" t="s">
        <v>47</v>
      </c>
      <c r="F13" s="64">
        <v>15252221345</v>
      </c>
      <c r="G13" s="64" t="s">
        <v>35</v>
      </c>
      <c r="H13" s="64">
        <v>13753</v>
      </c>
      <c r="I13" s="78" t="s">
        <v>36</v>
      </c>
      <c r="J13" s="64" t="s">
        <v>37</v>
      </c>
      <c r="K13" s="64" t="s">
        <v>38</v>
      </c>
      <c r="L13" s="61">
        <v>109.42</v>
      </c>
      <c r="M13" s="61">
        <v>22.2</v>
      </c>
      <c r="N13" s="61">
        <v>87.22</v>
      </c>
      <c r="O13" s="61"/>
      <c r="P13" s="61"/>
      <c r="Q13" s="61"/>
      <c r="R13" s="64" t="s">
        <v>39</v>
      </c>
      <c r="S13" s="64">
        <v>8</v>
      </c>
      <c r="T13" s="61">
        <v>1.02</v>
      </c>
      <c r="U13" s="61">
        <v>86.2</v>
      </c>
      <c r="V13" s="64">
        <v>105</v>
      </c>
      <c r="W13" s="64">
        <f t="shared" ref="W13:W26" si="1">U13*V13</f>
        <v>9051</v>
      </c>
      <c r="X13" s="61" t="s">
        <v>55</v>
      </c>
      <c r="Y13" s="64" t="s">
        <v>41</v>
      </c>
      <c r="Z13" s="61"/>
    </row>
    <row r="14" s="46" customFormat="1" ht="25.5" customHeight="1" spans="1:26">
      <c r="A14" s="61">
        <v>10</v>
      </c>
      <c r="B14" s="66">
        <v>0.792361111111111</v>
      </c>
      <c r="C14" s="61" t="s">
        <v>65</v>
      </c>
      <c r="D14" s="61" t="s">
        <v>66</v>
      </c>
      <c r="E14" s="61" t="s">
        <v>67</v>
      </c>
      <c r="F14" s="61">
        <v>13913462579</v>
      </c>
      <c r="G14" s="61" t="s">
        <v>53</v>
      </c>
      <c r="H14" s="64" t="s">
        <v>60</v>
      </c>
      <c r="I14" s="64"/>
      <c r="J14" s="64" t="s">
        <v>68</v>
      </c>
      <c r="K14" s="64" t="s">
        <v>69</v>
      </c>
      <c r="L14" s="61"/>
      <c r="M14" s="61"/>
      <c r="N14" s="61"/>
      <c r="O14" s="61"/>
      <c r="P14" s="61">
        <v>2.8</v>
      </c>
      <c r="Q14" s="61"/>
      <c r="R14" s="61"/>
      <c r="S14" s="61"/>
      <c r="T14" s="61"/>
      <c r="U14" s="61"/>
      <c r="V14" s="61"/>
      <c r="W14" s="61"/>
      <c r="X14" s="61" t="s">
        <v>70</v>
      </c>
      <c r="Y14" s="61" t="s">
        <v>71</v>
      </c>
      <c r="Z14" s="61" t="s">
        <v>72</v>
      </c>
    </row>
    <row r="15" s="46" customFormat="1" ht="25.5" customHeight="1" spans="1:26">
      <c r="A15" s="61">
        <v>11</v>
      </c>
      <c r="B15" s="66">
        <v>0.802083333333333</v>
      </c>
      <c r="C15" s="61" t="s">
        <v>56</v>
      </c>
      <c r="D15" s="61" t="s">
        <v>51</v>
      </c>
      <c r="E15" s="61" t="s">
        <v>57</v>
      </c>
      <c r="F15" s="61">
        <v>17712028977</v>
      </c>
      <c r="G15" s="61" t="s">
        <v>53</v>
      </c>
      <c r="H15" s="61">
        <v>13756</v>
      </c>
      <c r="I15" s="78" t="s">
        <v>54</v>
      </c>
      <c r="J15" s="64" t="s">
        <v>37</v>
      </c>
      <c r="K15" s="64" t="s">
        <v>38</v>
      </c>
      <c r="L15" s="61">
        <v>99.06</v>
      </c>
      <c r="M15" s="61">
        <v>23.84</v>
      </c>
      <c r="N15" s="61">
        <v>75.22</v>
      </c>
      <c r="O15" s="61"/>
      <c r="P15" s="61"/>
      <c r="Q15" s="61"/>
      <c r="R15" s="61" t="s">
        <v>39</v>
      </c>
      <c r="S15" s="61">
        <v>8</v>
      </c>
      <c r="T15" s="61">
        <v>1.02</v>
      </c>
      <c r="U15" s="61">
        <v>74.2</v>
      </c>
      <c r="V15" s="61">
        <v>105</v>
      </c>
      <c r="W15" s="64">
        <f t="shared" si="1"/>
        <v>7791</v>
      </c>
      <c r="X15" s="61" t="s">
        <v>70</v>
      </c>
      <c r="Y15" s="61" t="s">
        <v>71</v>
      </c>
      <c r="Z15" s="61"/>
    </row>
    <row r="16" s="46" customFormat="1" ht="25.5" customHeight="1" spans="1:26">
      <c r="A16" s="61">
        <v>12</v>
      </c>
      <c r="B16" s="66">
        <v>0.807638888888889</v>
      </c>
      <c r="C16" s="61" t="s">
        <v>73</v>
      </c>
      <c r="D16" s="61" t="s">
        <v>66</v>
      </c>
      <c r="E16" s="61" t="s">
        <v>66</v>
      </c>
      <c r="F16" s="61">
        <v>13913462579</v>
      </c>
      <c r="G16" s="61" t="s">
        <v>53</v>
      </c>
      <c r="H16" s="64" t="s">
        <v>60</v>
      </c>
      <c r="I16" s="64"/>
      <c r="J16" s="64" t="s">
        <v>68</v>
      </c>
      <c r="K16" s="64" t="s">
        <v>69</v>
      </c>
      <c r="L16" s="61"/>
      <c r="M16" s="61"/>
      <c r="N16" s="61"/>
      <c r="O16" s="61"/>
      <c r="P16" s="61">
        <v>2.8</v>
      </c>
      <c r="Q16" s="61"/>
      <c r="R16" s="61"/>
      <c r="S16" s="61"/>
      <c r="T16" s="61"/>
      <c r="U16" s="61"/>
      <c r="V16" s="61"/>
      <c r="W16" s="61"/>
      <c r="X16" s="61" t="s">
        <v>70</v>
      </c>
      <c r="Y16" s="61" t="s">
        <v>71</v>
      </c>
      <c r="Z16" s="61" t="s">
        <v>72</v>
      </c>
    </row>
    <row r="17" s="46" customFormat="1" ht="25.5" customHeight="1" spans="1:26">
      <c r="A17" s="61">
        <v>13</v>
      </c>
      <c r="B17" s="66">
        <v>0.807638888888889</v>
      </c>
      <c r="C17" s="61" t="s">
        <v>74</v>
      </c>
      <c r="D17" s="61" t="s">
        <v>75</v>
      </c>
      <c r="E17" s="61" t="s">
        <v>76</v>
      </c>
      <c r="F17" s="61">
        <v>15062025252</v>
      </c>
      <c r="G17" s="61" t="s">
        <v>53</v>
      </c>
      <c r="H17" s="61">
        <v>13758</v>
      </c>
      <c r="I17" s="78" t="s">
        <v>54</v>
      </c>
      <c r="J17" s="64" t="s">
        <v>37</v>
      </c>
      <c r="K17" s="64" t="s">
        <v>38</v>
      </c>
      <c r="L17" s="61">
        <v>85.9</v>
      </c>
      <c r="M17" s="61">
        <v>20.44</v>
      </c>
      <c r="N17" s="61">
        <v>65.46</v>
      </c>
      <c r="O17" s="61"/>
      <c r="P17" s="61"/>
      <c r="Q17" s="61"/>
      <c r="R17" s="61" t="s">
        <v>39</v>
      </c>
      <c r="S17" s="61">
        <v>8</v>
      </c>
      <c r="T17" s="61">
        <v>1.06</v>
      </c>
      <c r="U17" s="61">
        <v>64.4</v>
      </c>
      <c r="V17" s="61">
        <v>105</v>
      </c>
      <c r="W17" s="64">
        <f t="shared" si="1"/>
        <v>6762</v>
      </c>
      <c r="X17" s="61" t="s">
        <v>70</v>
      </c>
      <c r="Y17" s="61" t="s">
        <v>71</v>
      </c>
      <c r="Z17" s="61"/>
    </row>
    <row r="18" s="46" customFormat="1" ht="25.5" customHeight="1" spans="1:26">
      <c r="A18" s="61">
        <v>14</v>
      </c>
      <c r="B18" s="66">
        <v>0.811805555555556</v>
      </c>
      <c r="C18" s="61" t="s">
        <v>77</v>
      </c>
      <c r="D18" s="61" t="s">
        <v>78</v>
      </c>
      <c r="E18" s="61" t="s">
        <v>79</v>
      </c>
      <c r="F18" s="61">
        <v>15852109399</v>
      </c>
      <c r="G18" s="61" t="s">
        <v>53</v>
      </c>
      <c r="H18" s="61">
        <v>13759</v>
      </c>
      <c r="I18" s="78" t="s">
        <v>54</v>
      </c>
      <c r="J18" s="64" t="s">
        <v>37</v>
      </c>
      <c r="K18" s="64" t="s">
        <v>38</v>
      </c>
      <c r="L18" s="61">
        <v>97.9</v>
      </c>
      <c r="M18" s="61">
        <v>26.72</v>
      </c>
      <c r="N18" s="61">
        <v>71.18</v>
      </c>
      <c r="O18" s="61"/>
      <c r="P18" s="61"/>
      <c r="Q18" s="61"/>
      <c r="R18" s="61" t="s">
        <v>39</v>
      </c>
      <c r="S18" s="61">
        <v>8</v>
      </c>
      <c r="T18" s="61">
        <v>1.08</v>
      </c>
      <c r="U18" s="61">
        <v>70.1</v>
      </c>
      <c r="V18" s="61">
        <v>105</v>
      </c>
      <c r="W18" s="64">
        <f t="shared" si="1"/>
        <v>7360.5</v>
      </c>
      <c r="X18" s="61" t="s">
        <v>70</v>
      </c>
      <c r="Y18" s="61" t="s">
        <v>71</v>
      </c>
      <c r="Z18" s="61"/>
    </row>
    <row r="19" s="46" customFormat="1" ht="25.5" customHeight="1" spans="1:26">
      <c r="A19" s="61">
        <v>15</v>
      </c>
      <c r="B19" s="66">
        <v>0.0326388888888889</v>
      </c>
      <c r="C19" s="61" t="s">
        <v>50</v>
      </c>
      <c r="D19" s="61" t="s">
        <v>51</v>
      </c>
      <c r="E19" s="61" t="s">
        <v>52</v>
      </c>
      <c r="F19" s="61">
        <v>13775839508</v>
      </c>
      <c r="G19" s="61" t="s">
        <v>53</v>
      </c>
      <c r="H19" s="61">
        <v>13763</v>
      </c>
      <c r="I19" s="78" t="s">
        <v>54</v>
      </c>
      <c r="J19" s="64" t="s">
        <v>37</v>
      </c>
      <c r="K19" s="64" t="s">
        <v>38</v>
      </c>
      <c r="L19" s="61">
        <v>103.94</v>
      </c>
      <c r="M19" s="61">
        <v>24.02</v>
      </c>
      <c r="N19" s="61">
        <v>79.92</v>
      </c>
      <c r="O19" s="61"/>
      <c r="P19" s="61"/>
      <c r="Q19" s="61"/>
      <c r="R19" s="61" t="s">
        <v>39</v>
      </c>
      <c r="S19" s="61">
        <v>8</v>
      </c>
      <c r="T19" s="61">
        <v>0.52</v>
      </c>
      <c r="U19" s="61">
        <v>79.4</v>
      </c>
      <c r="V19" s="61">
        <v>105</v>
      </c>
      <c r="W19" s="64">
        <f t="shared" si="1"/>
        <v>8337</v>
      </c>
      <c r="X19" s="61" t="s">
        <v>70</v>
      </c>
      <c r="Y19" s="61" t="s">
        <v>71</v>
      </c>
      <c r="Z19" s="61"/>
    </row>
    <row r="20" s="46" customFormat="1" ht="25.5" customHeight="1" spans="1:26">
      <c r="A20" s="61">
        <v>16</v>
      </c>
      <c r="B20" s="66">
        <v>0.133333333333333</v>
      </c>
      <c r="C20" s="61" t="s">
        <v>77</v>
      </c>
      <c r="D20" s="61" t="s">
        <v>78</v>
      </c>
      <c r="E20" s="61" t="s">
        <v>79</v>
      </c>
      <c r="F20" s="61">
        <v>15852109399</v>
      </c>
      <c r="G20" s="61" t="s">
        <v>53</v>
      </c>
      <c r="H20" s="61">
        <v>13764</v>
      </c>
      <c r="I20" s="78" t="s">
        <v>54</v>
      </c>
      <c r="J20" s="64" t="s">
        <v>37</v>
      </c>
      <c r="K20" s="64" t="s">
        <v>38</v>
      </c>
      <c r="L20" s="61">
        <v>109.78</v>
      </c>
      <c r="M20" s="61">
        <v>26.62</v>
      </c>
      <c r="N20" s="61">
        <v>83.16</v>
      </c>
      <c r="O20" s="61"/>
      <c r="P20" s="61"/>
      <c r="Q20" s="61"/>
      <c r="R20" s="61" t="s">
        <v>39</v>
      </c>
      <c r="S20" s="61">
        <v>8</v>
      </c>
      <c r="T20" s="61">
        <v>1.06</v>
      </c>
      <c r="U20" s="61">
        <v>82.1</v>
      </c>
      <c r="V20" s="61">
        <v>105</v>
      </c>
      <c r="W20" s="64">
        <f t="shared" si="1"/>
        <v>8620.5</v>
      </c>
      <c r="X20" s="61" t="s">
        <v>70</v>
      </c>
      <c r="Y20" s="61" t="s">
        <v>71</v>
      </c>
      <c r="Z20" s="61"/>
    </row>
    <row r="21" s="46" customFormat="1" ht="25.5" customHeight="1" spans="1:26">
      <c r="A21" s="61">
        <v>17</v>
      </c>
      <c r="B21" s="66">
        <v>0.151388888888889</v>
      </c>
      <c r="C21" s="61" t="s">
        <v>58</v>
      </c>
      <c r="D21" s="64" t="s">
        <v>43</v>
      </c>
      <c r="E21" s="61" t="s">
        <v>59</v>
      </c>
      <c r="F21" s="61">
        <v>18114660609</v>
      </c>
      <c r="G21" s="64" t="s">
        <v>35</v>
      </c>
      <c r="H21" s="64">
        <v>13765</v>
      </c>
      <c r="I21" s="78" t="s">
        <v>36</v>
      </c>
      <c r="J21" s="64" t="s">
        <v>37</v>
      </c>
      <c r="K21" s="64" t="s">
        <v>38</v>
      </c>
      <c r="L21" s="61">
        <v>101.68</v>
      </c>
      <c r="M21" s="61">
        <v>22.34</v>
      </c>
      <c r="N21" s="61">
        <v>79.34</v>
      </c>
      <c r="O21" s="61"/>
      <c r="P21" s="61"/>
      <c r="Q21" s="61"/>
      <c r="R21" s="61" t="s">
        <v>39</v>
      </c>
      <c r="S21" s="61">
        <v>8</v>
      </c>
      <c r="T21" s="61">
        <v>1.04</v>
      </c>
      <c r="U21" s="61">
        <v>78.3</v>
      </c>
      <c r="V21" s="64">
        <v>105</v>
      </c>
      <c r="W21" s="64">
        <f t="shared" si="1"/>
        <v>8221.5</v>
      </c>
      <c r="X21" s="61" t="s">
        <v>70</v>
      </c>
      <c r="Y21" s="61" t="s">
        <v>71</v>
      </c>
      <c r="Z21" s="61"/>
    </row>
    <row r="22" s="46" customFormat="1" ht="25.5" customHeight="1" spans="1:26">
      <c r="A22" s="61">
        <v>18</v>
      </c>
      <c r="B22" s="66">
        <v>0.152777777777778</v>
      </c>
      <c r="C22" s="61" t="s">
        <v>56</v>
      </c>
      <c r="D22" s="61" t="s">
        <v>51</v>
      </c>
      <c r="E22" s="61" t="s">
        <v>57</v>
      </c>
      <c r="F22" s="61">
        <v>17712028977</v>
      </c>
      <c r="G22" s="61" t="s">
        <v>53</v>
      </c>
      <c r="H22" s="61">
        <v>13766</v>
      </c>
      <c r="I22" s="78" t="s">
        <v>54</v>
      </c>
      <c r="J22" s="64" t="s">
        <v>37</v>
      </c>
      <c r="K22" s="64" t="s">
        <v>38</v>
      </c>
      <c r="L22" s="61">
        <v>99.86</v>
      </c>
      <c r="M22" s="61">
        <v>23.8</v>
      </c>
      <c r="N22" s="61">
        <v>76.06</v>
      </c>
      <c r="O22" s="61"/>
      <c r="P22" s="61"/>
      <c r="Q22" s="61"/>
      <c r="R22" s="61" t="s">
        <v>39</v>
      </c>
      <c r="S22" s="61">
        <v>8</v>
      </c>
      <c r="T22" s="61">
        <v>0.56</v>
      </c>
      <c r="U22" s="61">
        <v>75.5</v>
      </c>
      <c r="V22" s="61">
        <v>105</v>
      </c>
      <c r="W22" s="64">
        <f t="shared" si="1"/>
        <v>7927.5</v>
      </c>
      <c r="X22" s="61" t="s">
        <v>70</v>
      </c>
      <c r="Y22" s="61" t="s">
        <v>71</v>
      </c>
      <c r="Z22" s="61"/>
    </row>
    <row r="23" s="46" customFormat="1" ht="25.5" customHeight="1" spans="1:26">
      <c r="A23" s="61">
        <v>19</v>
      </c>
      <c r="B23" s="66">
        <v>0.155555555555556</v>
      </c>
      <c r="C23" s="63" t="s">
        <v>32</v>
      </c>
      <c r="D23" s="63" t="s">
        <v>33</v>
      </c>
      <c r="E23" s="63" t="s">
        <v>34</v>
      </c>
      <c r="F23" s="63">
        <v>15062056402</v>
      </c>
      <c r="G23" s="63" t="s">
        <v>35</v>
      </c>
      <c r="H23" s="63">
        <v>13767</v>
      </c>
      <c r="I23" s="78" t="s">
        <v>36</v>
      </c>
      <c r="J23" s="63" t="s">
        <v>37</v>
      </c>
      <c r="K23" s="79" t="s">
        <v>38</v>
      </c>
      <c r="L23" s="61">
        <v>97.14</v>
      </c>
      <c r="M23" s="61">
        <v>20.48</v>
      </c>
      <c r="N23" s="61">
        <v>76.66</v>
      </c>
      <c r="O23" s="61"/>
      <c r="P23" s="61"/>
      <c r="Q23" s="61"/>
      <c r="R23" s="61" t="s">
        <v>39</v>
      </c>
      <c r="S23" s="61">
        <v>8</v>
      </c>
      <c r="T23" s="61">
        <v>1.06</v>
      </c>
      <c r="U23" s="61">
        <v>75.6</v>
      </c>
      <c r="V23" s="64">
        <v>105</v>
      </c>
      <c r="W23" s="64">
        <f t="shared" si="1"/>
        <v>7938</v>
      </c>
      <c r="X23" s="61" t="s">
        <v>70</v>
      </c>
      <c r="Y23" s="61" t="s">
        <v>71</v>
      </c>
      <c r="Z23" s="61"/>
    </row>
    <row r="24" s="46" customFormat="1" ht="25.5" customHeight="1" spans="1:26">
      <c r="A24" s="61">
        <v>20</v>
      </c>
      <c r="B24" s="66">
        <v>0.156944444444444</v>
      </c>
      <c r="C24" s="61" t="s">
        <v>63</v>
      </c>
      <c r="D24" s="64" t="s">
        <v>43</v>
      </c>
      <c r="E24" s="61" t="s">
        <v>64</v>
      </c>
      <c r="F24" s="61">
        <v>18852223688</v>
      </c>
      <c r="G24" s="64" t="s">
        <v>35</v>
      </c>
      <c r="H24" s="64">
        <v>13768</v>
      </c>
      <c r="I24" s="78" t="s">
        <v>36</v>
      </c>
      <c r="J24" s="64" t="s">
        <v>37</v>
      </c>
      <c r="K24" s="64" t="s">
        <v>38</v>
      </c>
      <c r="L24" s="61">
        <v>96.28</v>
      </c>
      <c r="M24" s="61">
        <v>22.9</v>
      </c>
      <c r="N24" s="61">
        <v>73.38</v>
      </c>
      <c r="O24" s="61"/>
      <c r="P24" s="61"/>
      <c r="Q24" s="61"/>
      <c r="R24" s="61" t="s">
        <v>39</v>
      </c>
      <c r="S24" s="61">
        <v>8</v>
      </c>
      <c r="T24" s="61">
        <v>1.08</v>
      </c>
      <c r="U24" s="61">
        <v>72.3</v>
      </c>
      <c r="V24" s="64">
        <v>105</v>
      </c>
      <c r="W24" s="64">
        <f t="shared" si="1"/>
        <v>7591.5</v>
      </c>
      <c r="X24" s="61" t="s">
        <v>70</v>
      </c>
      <c r="Y24" s="61" t="s">
        <v>71</v>
      </c>
      <c r="Z24" s="61"/>
    </row>
    <row r="25" s="46" customFormat="1" ht="25.5" customHeight="1" spans="1:26">
      <c r="A25" s="61">
        <v>21</v>
      </c>
      <c r="B25" s="66">
        <v>0.158333333333333</v>
      </c>
      <c r="C25" s="64" t="s">
        <v>45</v>
      </c>
      <c r="D25" s="64" t="s">
        <v>46</v>
      </c>
      <c r="E25" s="64" t="s">
        <v>47</v>
      </c>
      <c r="F25" s="64">
        <v>15252221345</v>
      </c>
      <c r="G25" s="64" t="s">
        <v>35</v>
      </c>
      <c r="H25" s="64">
        <v>13769</v>
      </c>
      <c r="I25" s="78" t="s">
        <v>36</v>
      </c>
      <c r="J25" s="64" t="s">
        <v>37</v>
      </c>
      <c r="K25" s="64" t="s">
        <v>38</v>
      </c>
      <c r="L25" s="61">
        <v>104.2</v>
      </c>
      <c r="M25" s="61">
        <v>22.12</v>
      </c>
      <c r="N25" s="61">
        <v>82.08</v>
      </c>
      <c r="O25" s="61"/>
      <c r="P25" s="61"/>
      <c r="Q25" s="61"/>
      <c r="R25" s="61" t="s">
        <v>39</v>
      </c>
      <c r="S25" s="61">
        <v>8</v>
      </c>
      <c r="T25" s="61">
        <v>1.08</v>
      </c>
      <c r="U25" s="61">
        <v>81</v>
      </c>
      <c r="V25" s="64">
        <v>105</v>
      </c>
      <c r="W25" s="64">
        <f t="shared" si="1"/>
        <v>8505</v>
      </c>
      <c r="X25" s="61" t="s">
        <v>70</v>
      </c>
      <c r="Y25" s="61" t="s">
        <v>71</v>
      </c>
      <c r="Z25" s="61"/>
    </row>
    <row r="26" s="46" customFormat="1" ht="25.5" customHeight="1" spans="1:26">
      <c r="A26" s="61">
        <v>22</v>
      </c>
      <c r="B26" s="66">
        <v>0.284027777777778</v>
      </c>
      <c r="C26" s="61" t="s">
        <v>50</v>
      </c>
      <c r="D26" s="61" t="s">
        <v>51</v>
      </c>
      <c r="E26" s="61" t="s">
        <v>52</v>
      </c>
      <c r="F26" s="61">
        <v>13775839508</v>
      </c>
      <c r="G26" s="61" t="s">
        <v>53</v>
      </c>
      <c r="H26" s="61">
        <v>13770</v>
      </c>
      <c r="I26" s="78" t="s">
        <v>54</v>
      </c>
      <c r="J26" s="64" t="s">
        <v>37</v>
      </c>
      <c r="K26" s="64" t="s">
        <v>38</v>
      </c>
      <c r="L26" s="61">
        <v>104.38</v>
      </c>
      <c r="M26" s="61">
        <v>24.32</v>
      </c>
      <c r="N26" s="61">
        <v>80.06</v>
      </c>
      <c r="O26" s="61"/>
      <c r="P26" s="61"/>
      <c r="Q26" s="61"/>
      <c r="R26" s="61" t="s">
        <v>39</v>
      </c>
      <c r="S26" s="61">
        <v>8</v>
      </c>
      <c r="T26" s="61">
        <v>0.56</v>
      </c>
      <c r="U26" s="61">
        <v>79.5</v>
      </c>
      <c r="V26" s="61">
        <v>105</v>
      </c>
      <c r="W26" s="64">
        <f t="shared" si="1"/>
        <v>8347.5</v>
      </c>
      <c r="X26" s="61" t="s">
        <v>70</v>
      </c>
      <c r="Y26" s="61" t="s">
        <v>71</v>
      </c>
      <c r="Z26" s="61"/>
    </row>
    <row r="27" s="47" customFormat="1" ht="25" customHeight="1" spans="1:67">
      <c r="A27" s="67"/>
      <c r="B27" s="68"/>
      <c r="C27" s="67"/>
      <c r="D27" s="67"/>
      <c r="E27" s="67"/>
      <c r="F27" s="69"/>
      <c r="G27" s="67"/>
      <c r="H27" s="67"/>
      <c r="I27" s="69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</row>
    <row r="28" ht="25" customHeight="1" spans="1:26">
      <c r="A28" s="26"/>
      <c r="B28" s="70"/>
      <c r="C28" s="37"/>
      <c r="D28" s="26"/>
      <c r="E28" s="26"/>
      <c r="F28" s="26"/>
      <c r="G28" s="37"/>
      <c r="H28" s="37"/>
      <c r="I28" s="37"/>
      <c r="J28" s="37"/>
      <c r="K28" s="37"/>
      <c r="L28" s="37"/>
      <c r="M28" s="26"/>
      <c r="N28" s="26"/>
      <c r="O28" s="80"/>
      <c r="P28" s="37"/>
      <c r="Q28" s="89"/>
      <c r="R28" s="37"/>
      <c r="S28" s="37"/>
      <c r="T28" s="26"/>
      <c r="U28" s="26"/>
      <c r="V28" s="89"/>
      <c r="W28" s="90"/>
      <c r="X28" s="89"/>
      <c r="Y28" s="26"/>
      <c r="Z28" s="26"/>
    </row>
    <row r="29" ht="25" customHeight="1" spans="1:26">
      <c r="A29" s="26"/>
      <c r="B29" s="70"/>
      <c r="C29" s="37"/>
      <c r="D29" s="26"/>
      <c r="E29" s="26"/>
      <c r="F29" s="26"/>
      <c r="G29" s="37"/>
      <c r="H29" s="37"/>
      <c r="I29" s="37"/>
      <c r="J29" s="37"/>
      <c r="K29" s="37"/>
      <c r="L29" s="37"/>
      <c r="M29" s="26"/>
      <c r="N29" s="26"/>
      <c r="O29" s="80"/>
      <c r="P29" s="37"/>
      <c r="Q29" s="89"/>
      <c r="R29" s="37"/>
      <c r="S29" s="37"/>
      <c r="T29" s="26"/>
      <c r="U29" s="26"/>
      <c r="V29" s="89"/>
      <c r="W29" s="90"/>
      <c r="X29" s="89"/>
      <c r="Y29" s="26"/>
      <c r="Z29" s="26"/>
    </row>
    <row r="30" ht="25" customHeight="1" spans="1:26">
      <c r="A30" s="26" t="s">
        <v>80</v>
      </c>
      <c r="B30" s="70"/>
      <c r="C30" s="37"/>
      <c r="D30" s="26"/>
      <c r="E30" s="26"/>
      <c r="F30" s="26"/>
      <c r="G30" s="37"/>
      <c r="H30" s="37"/>
      <c r="I30" s="37"/>
      <c r="J30" s="37"/>
      <c r="K30" s="37"/>
      <c r="L30" s="37"/>
      <c r="M30" s="26"/>
      <c r="N30" s="26">
        <f>SUM(N5:N29)</f>
        <v>1405.18</v>
      </c>
      <c r="O30" s="80"/>
      <c r="P30" s="37"/>
      <c r="Q30" s="89"/>
      <c r="R30" s="37"/>
      <c r="S30" s="37"/>
      <c r="T30" s="26"/>
      <c r="U30" s="26">
        <f>SUM(U5:U29)</f>
        <v>1387.9</v>
      </c>
      <c r="V30" s="89"/>
      <c r="W30" s="90">
        <f>SUM(W5:W29)</f>
        <v>145729.5</v>
      </c>
      <c r="X30" s="89"/>
      <c r="Y30" s="26"/>
      <c r="Z30" s="26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workbookViewId="0">
      <selection activeCell="D16" sqref="D1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81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82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83</v>
      </c>
      <c r="C4" s="11" t="s">
        <v>11</v>
      </c>
      <c r="D4" s="11" t="s">
        <v>84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85</v>
      </c>
      <c r="L4" s="11" t="s">
        <v>86</v>
      </c>
      <c r="M4" s="11" t="s">
        <v>87</v>
      </c>
      <c r="N4" s="21" t="s">
        <v>23</v>
      </c>
      <c r="O4" s="21" t="s">
        <v>24</v>
      </c>
      <c r="P4" s="21" t="s">
        <v>25</v>
      </c>
      <c r="Q4" s="21" t="s">
        <v>88</v>
      </c>
      <c r="R4" s="21" t="s">
        <v>89</v>
      </c>
      <c r="S4" s="21" t="s">
        <v>28</v>
      </c>
      <c r="T4" s="21" t="s">
        <v>29</v>
      </c>
      <c r="U4" s="21" t="s">
        <v>90</v>
      </c>
      <c r="V4" s="21" t="s">
        <v>91</v>
      </c>
      <c r="W4" s="21"/>
      <c r="X4" s="21"/>
      <c r="Y4" s="21"/>
    </row>
    <row r="5" s="2" customFormat="1" ht="18.75" spans="1:25">
      <c r="A5" s="13">
        <v>1</v>
      </c>
      <c r="B5" s="14">
        <v>0.248611111111111</v>
      </c>
      <c r="C5" s="15" t="s">
        <v>92</v>
      </c>
      <c r="D5" s="15" t="s">
        <v>93</v>
      </c>
      <c r="E5" s="15" t="s">
        <v>94</v>
      </c>
      <c r="F5" s="15">
        <v>15966330156</v>
      </c>
      <c r="G5" s="15" t="s">
        <v>95</v>
      </c>
      <c r="H5" s="95" t="s">
        <v>96</v>
      </c>
      <c r="I5" s="15" t="s">
        <v>97</v>
      </c>
      <c r="J5" s="22" t="s">
        <v>98</v>
      </c>
      <c r="K5" s="15">
        <v>98.12</v>
      </c>
      <c r="L5" s="23">
        <v>26.01</v>
      </c>
      <c r="M5" s="15">
        <f t="shared" ref="M5:M68" si="0">K5-L5</f>
        <v>72.11</v>
      </c>
      <c r="N5" s="24"/>
      <c r="O5" s="24"/>
      <c r="P5" s="24"/>
      <c r="Q5" s="24"/>
      <c r="R5" s="24"/>
      <c r="S5" s="32">
        <v>0.003</v>
      </c>
      <c r="T5" s="15">
        <v>71.9</v>
      </c>
      <c r="U5" s="15">
        <v>535</v>
      </c>
      <c r="V5" s="15">
        <f t="shared" ref="V5:V26" si="1">T5*U5</f>
        <v>38466.5</v>
      </c>
      <c r="W5" s="15" t="s">
        <v>99</v>
      </c>
      <c r="X5" s="15" t="s">
        <v>100</v>
      </c>
      <c r="Y5" s="24"/>
    </row>
    <row r="6" s="2" customFormat="1" ht="18.75" spans="1:25">
      <c r="A6" s="12">
        <v>2</v>
      </c>
      <c r="B6" s="16">
        <v>0.250694444444444</v>
      </c>
      <c r="C6" s="15" t="s">
        <v>101</v>
      </c>
      <c r="D6" s="15" t="s">
        <v>93</v>
      </c>
      <c r="E6" s="15" t="s">
        <v>102</v>
      </c>
      <c r="F6" s="15">
        <v>17753053016</v>
      </c>
      <c r="G6" s="15" t="s">
        <v>95</v>
      </c>
      <c r="H6" s="95" t="s">
        <v>103</v>
      </c>
      <c r="I6" s="15" t="s">
        <v>97</v>
      </c>
      <c r="J6" s="22" t="s">
        <v>98</v>
      </c>
      <c r="K6" s="15">
        <v>98.73</v>
      </c>
      <c r="L6" s="15">
        <v>26.12</v>
      </c>
      <c r="M6" s="15">
        <f t="shared" si="0"/>
        <v>72.61</v>
      </c>
      <c r="N6" s="24"/>
      <c r="O6" s="24"/>
      <c r="P6" s="24"/>
      <c r="Q6" s="24"/>
      <c r="R6" s="24"/>
      <c r="S6" s="32">
        <v>0.003</v>
      </c>
      <c r="T6" s="15">
        <v>72.4</v>
      </c>
      <c r="U6" s="15">
        <v>535</v>
      </c>
      <c r="V6" s="15">
        <f t="shared" si="1"/>
        <v>38734</v>
      </c>
      <c r="W6" s="15" t="s">
        <v>99</v>
      </c>
      <c r="X6" s="15" t="s">
        <v>100</v>
      </c>
      <c r="Y6" s="24"/>
    </row>
    <row r="7" s="2" customFormat="1" ht="18.75" spans="1:25">
      <c r="A7" s="12">
        <v>3</v>
      </c>
      <c r="B7" s="16">
        <v>0.263194444444444</v>
      </c>
      <c r="C7" s="15" t="s">
        <v>104</v>
      </c>
      <c r="D7" s="15" t="s">
        <v>105</v>
      </c>
      <c r="E7" s="15" t="s">
        <v>106</v>
      </c>
      <c r="F7" s="15">
        <v>13395406029</v>
      </c>
      <c r="G7" s="15" t="s">
        <v>105</v>
      </c>
      <c r="H7" s="95" t="s">
        <v>107</v>
      </c>
      <c r="I7" s="15" t="s">
        <v>108</v>
      </c>
      <c r="J7" s="25" t="s">
        <v>109</v>
      </c>
      <c r="K7" s="15">
        <v>49.13</v>
      </c>
      <c r="L7" s="26">
        <v>14.27</v>
      </c>
      <c r="M7" s="15">
        <f t="shared" si="0"/>
        <v>34.86</v>
      </c>
      <c r="N7" s="24"/>
      <c r="O7" s="24"/>
      <c r="P7" s="24"/>
      <c r="Q7" s="24"/>
      <c r="R7" s="24"/>
      <c r="S7" s="32"/>
      <c r="T7" s="15">
        <v>34.86</v>
      </c>
      <c r="U7" s="15"/>
      <c r="V7" s="15">
        <f t="shared" si="1"/>
        <v>0</v>
      </c>
      <c r="W7" s="15" t="s">
        <v>99</v>
      </c>
      <c r="X7" s="15" t="s">
        <v>100</v>
      </c>
      <c r="Y7" s="24"/>
    </row>
    <row r="8" s="2" customFormat="1" ht="18.75" spans="1:25">
      <c r="A8" s="13">
        <v>4</v>
      </c>
      <c r="B8" s="16">
        <v>0.280555555555556</v>
      </c>
      <c r="C8" s="15" t="s">
        <v>110</v>
      </c>
      <c r="D8" s="15" t="s">
        <v>111</v>
      </c>
      <c r="E8" s="15" t="s">
        <v>111</v>
      </c>
      <c r="F8" s="15">
        <v>18953005713</v>
      </c>
      <c r="G8" s="17" t="s">
        <v>112</v>
      </c>
      <c r="H8" s="95" t="s">
        <v>113</v>
      </c>
      <c r="I8" s="15" t="s">
        <v>114</v>
      </c>
      <c r="J8" s="25" t="s">
        <v>115</v>
      </c>
      <c r="K8" s="15">
        <v>50.31</v>
      </c>
      <c r="L8" s="23">
        <v>16.24</v>
      </c>
      <c r="M8" s="15">
        <f t="shared" si="0"/>
        <v>34.07</v>
      </c>
      <c r="N8" s="24"/>
      <c r="O8" s="24"/>
      <c r="P8" s="24"/>
      <c r="Q8" s="24"/>
      <c r="R8" s="24"/>
      <c r="S8" s="32" t="s">
        <v>116</v>
      </c>
      <c r="T8" s="15">
        <v>33.9</v>
      </c>
      <c r="U8" s="15">
        <v>139</v>
      </c>
      <c r="V8" s="15">
        <f t="shared" si="1"/>
        <v>4712.1</v>
      </c>
      <c r="W8" s="15" t="s">
        <v>99</v>
      </c>
      <c r="X8" s="15" t="s">
        <v>100</v>
      </c>
      <c r="Y8" s="24"/>
    </row>
    <row r="9" s="2" customFormat="1" ht="18.75" spans="1:25">
      <c r="A9" s="13">
        <v>5</v>
      </c>
      <c r="B9" s="16">
        <v>0.281944444444444</v>
      </c>
      <c r="C9" s="15" t="s">
        <v>117</v>
      </c>
      <c r="D9" s="15" t="s">
        <v>118</v>
      </c>
      <c r="E9" s="15" t="s">
        <v>118</v>
      </c>
      <c r="F9" s="15">
        <v>15153785444</v>
      </c>
      <c r="G9" s="17" t="s">
        <v>119</v>
      </c>
      <c r="H9" s="95" t="s">
        <v>120</v>
      </c>
      <c r="I9" s="15" t="s">
        <v>37</v>
      </c>
      <c r="J9" s="25" t="s">
        <v>121</v>
      </c>
      <c r="K9" s="15">
        <v>29.27</v>
      </c>
      <c r="L9" s="23">
        <v>8.39</v>
      </c>
      <c r="M9" s="15">
        <f t="shared" si="0"/>
        <v>20.88</v>
      </c>
      <c r="N9" s="24"/>
      <c r="O9" s="24"/>
      <c r="P9" s="24"/>
      <c r="Q9" s="24"/>
      <c r="R9" s="24"/>
      <c r="S9" s="32" t="s">
        <v>122</v>
      </c>
      <c r="T9" s="15">
        <v>20.29</v>
      </c>
      <c r="U9" s="15">
        <v>97</v>
      </c>
      <c r="V9" s="15">
        <f t="shared" si="1"/>
        <v>1968.13</v>
      </c>
      <c r="W9" s="15" t="s">
        <v>99</v>
      </c>
      <c r="X9" s="15" t="s">
        <v>100</v>
      </c>
      <c r="Y9" s="24"/>
    </row>
    <row r="10" s="2" customFormat="1" ht="18.75" spans="1:25">
      <c r="A10" s="13">
        <v>6</v>
      </c>
      <c r="B10" s="14">
        <v>0.282638888888889</v>
      </c>
      <c r="C10" s="15" t="s">
        <v>123</v>
      </c>
      <c r="D10" s="15" t="s">
        <v>124</v>
      </c>
      <c r="E10" s="15" t="s">
        <v>125</v>
      </c>
      <c r="F10" s="15">
        <v>13061551313</v>
      </c>
      <c r="G10" s="15" t="s">
        <v>112</v>
      </c>
      <c r="H10" s="95" t="s">
        <v>126</v>
      </c>
      <c r="I10" s="15" t="s">
        <v>114</v>
      </c>
      <c r="J10" s="25" t="s">
        <v>115</v>
      </c>
      <c r="K10" s="15">
        <v>50.93</v>
      </c>
      <c r="L10" s="23">
        <v>16.16</v>
      </c>
      <c r="M10" s="15">
        <f t="shared" si="0"/>
        <v>34.77</v>
      </c>
      <c r="N10" s="24"/>
      <c r="O10" s="24"/>
      <c r="P10" s="24"/>
      <c r="Q10" s="24"/>
      <c r="R10" s="24"/>
      <c r="S10" s="32" t="s">
        <v>116</v>
      </c>
      <c r="T10" s="15">
        <v>34.6</v>
      </c>
      <c r="U10" s="15">
        <v>139</v>
      </c>
      <c r="V10" s="15">
        <f t="shared" si="1"/>
        <v>4809.4</v>
      </c>
      <c r="W10" s="15" t="s">
        <v>99</v>
      </c>
      <c r="X10" s="15" t="s">
        <v>100</v>
      </c>
      <c r="Y10" s="24"/>
    </row>
    <row r="11" s="2" customFormat="1" ht="18.75" spans="1:25">
      <c r="A11" s="13">
        <v>7</v>
      </c>
      <c r="B11" s="14">
        <v>0.430555555555556</v>
      </c>
      <c r="C11" s="15" t="s">
        <v>127</v>
      </c>
      <c r="D11" s="15" t="s">
        <v>128</v>
      </c>
      <c r="E11" s="15" t="s">
        <v>128</v>
      </c>
      <c r="F11" s="15">
        <v>13583034566</v>
      </c>
      <c r="G11" s="15" t="s">
        <v>112</v>
      </c>
      <c r="H11" s="95" t="s">
        <v>129</v>
      </c>
      <c r="I11" s="15" t="s">
        <v>114</v>
      </c>
      <c r="J11" s="25" t="s">
        <v>115</v>
      </c>
      <c r="K11" s="15">
        <v>50.07</v>
      </c>
      <c r="L11" s="23">
        <v>16.44</v>
      </c>
      <c r="M11" s="15">
        <f t="shared" si="0"/>
        <v>33.63</v>
      </c>
      <c r="N11" s="24"/>
      <c r="O11" s="24"/>
      <c r="P11" s="24"/>
      <c r="Q11" s="24"/>
      <c r="R11" s="24"/>
      <c r="S11" s="32" t="s">
        <v>116</v>
      </c>
      <c r="T11" s="15">
        <v>33.5</v>
      </c>
      <c r="U11" s="15">
        <v>139</v>
      </c>
      <c r="V11" s="15">
        <f t="shared" si="1"/>
        <v>4656.5</v>
      </c>
      <c r="W11" s="15" t="s">
        <v>99</v>
      </c>
      <c r="X11" s="15" t="s">
        <v>100</v>
      </c>
      <c r="Y11" s="24"/>
    </row>
    <row r="12" s="2" customFormat="1" ht="18.75" spans="1:25">
      <c r="A12" s="13">
        <v>8</v>
      </c>
      <c r="B12" s="14">
        <v>0.431944444444444</v>
      </c>
      <c r="C12" s="15" t="s">
        <v>130</v>
      </c>
      <c r="D12" s="15" t="s">
        <v>131</v>
      </c>
      <c r="E12" s="15" t="s">
        <v>131</v>
      </c>
      <c r="F12" s="15">
        <v>15106407336</v>
      </c>
      <c r="G12" s="17" t="s">
        <v>112</v>
      </c>
      <c r="H12" s="95" t="s">
        <v>132</v>
      </c>
      <c r="I12" s="15" t="s">
        <v>114</v>
      </c>
      <c r="J12" s="25" t="s">
        <v>115</v>
      </c>
      <c r="K12" s="15">
        <v>49.49</v>
      </c>
      <c r="L12" s="23">
        <v>16.7</v>
      </c>
      <c r="M12" s="15">
        <f t="shared" si="0"/>
        <v>32.79</v>
      </c>
      <c r="N12" s="24"/>
      <c r="O12" s="24"/>
      <c r="P12" s="24"/>
      <c r="Q12" s="24"/>
      <c r="R12" s="24"/>
      <c r="S12" s="32" t="s">
        <v>116</v>
      </c>
      <c r="T12" s="15">
        <v>32.6</v>
      </c>
      <c r="U12" s="15">
        <v>139</v>
      </c>
      <c r="V12" s="15">
        <f t="shared" si="1"/>
        <v>4531.4</v>
      </c>
      <c r="W12" s="15" t="s">
        <v>99</v>
      </c>
      <c r="X12" s="15" t="s">
        <v>100</v>
      </c>
      <c r="Y12" s="24"/>
    </row>
    <row r="13" s="2" customFormat="1" ht="18.75" spans="1:25">
      <c r="A13" s="13">
        <v>9</v>
      </c>
      <c r="B13" s="14">
        <v>0.535416666666667</v>
      </c>
      <c r="C13" s="15" t="s">
        <v>133</v>
      </c>
      <c r="D13" s="15" t="s">
        <v>134</v>
      </c>
      <c r="E13" s="15" t="s">
        <v>135</v>
      </c>
      <c r="F13" s="15">
        <v>15163023899</v>
      </c>
      <c r="G13" s="15" t="s">
        <v>119</v>
      </c>
      <c r="H13" s="95" t="s">
        <v>136</v>
      </c>
      <c r="I13" s="15" t="s">
        <v>37</v>
      </c>
      <c r="J13" s="25" t="s">
        <v>121</v>
      </c>
      <c r="K13" s="15">
        <v>26.8</v>
      </c>
      <c r="L13" s="23">
        <v>8.48</v>
      </c>
      <c r="M13" s="15">
        <f t="shared" si="0"/>
        <v>18.32</v>
      </c>
      <c r="N13" s="24"/>
      <c r="O13" s="24"/>
      <c r="P13" s="24"/>
      <c r="Q13" s="24"/>
      <c r="R13" s="24"/>
      <c r="S13" s="32" t="s">
        <v>122</v>
      </c>
      <c r="T13" s="15">
        <v>17.8</v>
      </c>
      <c r="U13" s="15">
        <v>97</v>
      </c>
      <c r="V13" s="15">
        <f t="shared" si="1"/>
        <v>1726.6</v>
      </c>
      <c r="W13" s="15" t="s">
        <v>99</v>
      </c>
      <c r="X13" s="15" t="s">
        <v>100</v>
      </c>
      <c r="Y13" s="24"/>
    </row>
    <row r="14" s="2" customFormat="1" ht="18.75" spans="1:25">
      <c r="A14" s="13">
        <v>10</v>
      </c>
      <c r="B14" s="14">
        <v>0.536805555555556</v>
      </c>
      <c r="C14" s="15" t="s">
        <v>137</v>
      </c>
      <c r="D14" s="15" t="s">
        <v>134</v>
      </c>
      <c r="E14" s="15" t="s">
        <v>138</v>
      </c>
      <c r="F14" s="15">
        <v>18264007774</v>
      </c>
      <c r="G14" s="15" t="s">
        <v>119</v>
      </c>
      <c r="H14" s="95" t="s">
        <v>139</v>
      </c>
      <c r="I14" s="15" t="s">
        <v>37</v>
      </c>
      <c r="J14" s="25" t="s">
        <v>121</v>
      </c>
      <c r="K14" s="15">
        <v>26.53</v>
      </c>
      <c r="L14" s="23">
        <v>8.44</v>
      </c>
      <c r="M14" s="15">
        <f t="shared" si="0"/>
        <v>18.09</v>
      </c>
      <c r="N14" s="24"/>
      <c r="O14" s="24"/>
      <c r="P14" s="24"/>
      <c r="Q14" s="24"/>
      <c r="R14" s="24"/>
      <c r="S14" s="32" t="s">
        <v>122</v>
      </c>
      <c r="T14" s="15">
        <v>17.5</v>
      </c>
      <c r="U14" s="15">
        <v>97</v>
      </c>
      <c r="V14" s="15">
        <f t="shared" si="1"/>
        <v>1697.5</v>
      </c>
      <c r="W14" s="15" t="s">
        <v>99</v>
      </c>
      <c r="X14" s="15" t="s">
        <v>100</v>
      </c>
      <c r="Y14" s="24"/>
    </row>
    <row r="15" s="2" customFormat="1" ht="18.75" spans="1:25">
      <c r="A15" s="12">
        <v>11</v>
      </c>
      <c r="B15" s="14">
        <v>0.567361111111111</v>
      </c>
      <c r="C15" s="15" t="s">
        <v>140</v>
      </c>
      <c r="D15" s="15" t="s">
        <v>141</v>
      </c>
      <c r="E15" s="15" t="s">
        <v>141</v>
      </c>
      <c r="F15" s="15">
        <v>13954052758</v>
      </c>
      <c r="G15" s="17" t="s">
        <v>141</v>
      </c>
      <c r="H15" s="95" t="s">
        <v>142</v>
      </c>
      <c r="I15" s="15" t="s">
        <v>143</v>
      </c>
      <c r="J15" s="25"/>
      <c r="K15" s="15">
        <v>35.79</v>
      </c>
      <c r="L15" s="23">
        <v>16.21</v>
      </c>
      <c r="M15" s="15">
        <f t="shared" si="0"/>
        <v>19.58</v>
      </c>
      <c r="N15" s="24"/>
      <c r="O15" s="24"/>
      <c r="P15" s="24"/>
      <c r="Q15" s="24"/>
      <c r="R15" s="24"/>
      <c r="S15" s="32"/>
      <c r="T15" s="15">
        <v>19.58</v>
      </c>
      <c r="U15" s="15"/>
      <c r="V15" s="15">
        <f t="shared" si="1"/>
        <v>0</v>
      </c>
      <c r="W15" s="15" t="s">
        <v>99</v>
      </c>
      <c r="X15" s="15" t="s">
        <v>100</v>
      </c>
      <c r="Y15" s="24"/>
    </row>
    <row r="16" s="2" customFormat="1" ht="18.75" spans="1:25">
      <c r="A16" s="12">
        <v>12</v>
      </c>
      <c r="B16" s="14">
        <v>0.576388888888889</v>
      </c>
      <c r="C16" s="15" t="s">
        <v>123</v>
      </c>
      <c r="D16" s="15" t="s">
        <v>124</v>
      </c>
      <c r="E16" s="15" t="s">
        <v>144</v>
      </c>
      <c r="F16" s="15">
        <v>18953075722</v>
      </c>
      <c r="G16" s="15" t="s">
        <v>112</v>
      </c>
      <c r="H16" s="95" t="s">
        <v>145</v>
      </c>
      <c r="I16" s="15" t="s">
        <v>114</v>
      </c>
      <c r="J16" s="25" t="s">
        <v>115</v>
      </c>
      <c r="K16" s="15">
        <v>49.62</v>
      </c>
      <c r="L16" s="23">
        <v>16.03</v>
      </c>
      <c r="M16" s="15">
        <f t="shared" si="0"/>
        <v>33.59</v>
      </c>
      <c r="N16" s="24"/>
      <c r="O16" s="24"/>
      <c r="P16" s="24"/>
      <c r="Q16" s="24"/>
      <c r="R16" s="24"/>
      <c r="S16" s="32" t="s">
        <v>116</v>
      </c>
      <c r="T16" s="15">
        <v>33.4</v>
      </c>
      <c r="U16" s="15">
        <v>139</v>
      </c>
      <c r="V16" s="15">
        <f t="shared" si="1"/>
        <v>4642.6</v>
      </c>
      <c r="W16" s="15" t="s">
        <v>99</v>
      </c>
      <c r="X16" s="15" t="s">
        <v>100</v>
      </c>
      <c r="Y16" s="24"/>
    </row>
    <row r="17" s="2" customFormat="1" ht="18.75" spans="1:25">
      <c r="A17" s="13">
        <v>13</v>
      </c>
      <c r="B17" s="14">
        <v>0.577777777777778</v>
      </c>
      <c r="C17" s="15" t="s">
        <v>110</v>
      </c>
      <c r="D17" s="15" t="s">
        <v>146</v>
      </c>
      <c r="E17" s="15" t="s">
        <v>146</v>
      </c>
      <c r="F17" s="15">
        <v>15854038599</v>
      </c>
      <c r="G17" s="15" t="s">
        <v>112</v>
      </c>
      <c r="H17" s="95" t="s">
        <v>147</v>
      </c>
      <c r="I17" s="15" t="s">
        <v>114</v>
      </c>
      <c r="J17" s="25" t="s">
        <v>115</v>
      </c>
      <c r="K17" s="15">
        <v>48.69</v>
      </c>
      <c r="L17" s="23">
        <v>16.13</v>
      </c>
      <c r="M17" s="15">
        <f t="shared" si="0"/>
        <v>32.56</v>
      </c>
      <c r="N17" s="24"/>
      <c r="O17" s="24"/>
      <c r="P17" s="24"/>
      <c r="Q17" s="24"/>
      <c r="R17" s="24"/>
      <c r="S17" s="32" t="s">
        <v>116</v>
      </c>
      <c r="T17" s="15">
        <v>32.4</v>
      </c>
      <c r="U17" s="15">
        <v>139</v>
      </c>
      <c r="V17" s="15">
        <f t="shared" si="1"/>
        <v>4503.6</v>
      </c>
      <c r="W17" s="15" t="s">
        <v>99</v>
      </c>
      <c r="X17" s="15" t="s">
        <v>100</v>
      </c>
      <c r="Y17" s="24"/>
    </row>
    <row r="18" s="2" customFormat="1" ht="18.75" spans="1:25">
      <c r="A18" s="13">
        <v>14</v>
      </c>
      <c r="B18" s="14">
        <v>0.583333333333333</v>
      </c>
      <c r="C18" s="15" t="s">
        <v>148</v>
      </c>
      <c r="D18" s="15" t="s">
        <v>149</v>
      </c>
      <c r="E18" s="15" t="s">
        <v>149</v>
      </c>
      <c r="F18" s="15">
        <v>15552028908</v>
      </c>
      <c r="G18" s="15" t="s">
        <v>149</v>
      </c>
      <c r="H18" s="95" t="s">
        <v>150</v>
      </c>
      <c r="I18" s="15" t="s">
        <v>143</v>
      </c>
      <c r="J18" s="25"/>
      <c r="K18" s="15">
        <v>31.78</v>
      </c>
      <c r="L18" s="23">
        <v>15.97</v>
      </c>
      <c r="M18" s="15">
        <f t="shared" si="0"/>
        <v>15.81</v>
      </c>
      <c r="N18" s="24"/>
      <c r="O18" s="24"/>
      <c r="P18" s="24"/>
      <c r="Q18" s="24"/>
      <c r="R18" s="24"/>
      <c r="S18" s="32"/>
      <c r="T18" s="15">
        <v>15.81</v>
      </c>
      <c r="U18" s="15"/>
      <c r="V18" s="15">
        <f t="shared" si="1"/>
        <v>0</v>
      </c>
      <c r="W18" s="15" t="s">
        <v>99</v>
      </c>
      <c r="X18" s="15" t="s">
        <v>100</v>
      </c>
      <c r="Y18" s="28"/>
    </row>
    <row r="19" s="3" customFormat="1" ht="18.75" spans="1:25">
      <c r="A19" s="18">
        <v>15</v>
      </c>
      <c r="B19" s="14">
        <v>0.697222222222222</v>
      </c>
      <c r="C19" s="15" t="s">
        <v>130</v>
      </c>
      <c r="D19" s="15" t="s">
        <v>131</v>
      </c>
      <c r="E19" s="15" t="s">
        <v>131</v>
      </c>
      <c r="F19" s="15">
        <v>15106407336</v>
      </c>
      <c r="G19" s="17" t="s">
        <v>112</v>
      </c>
      <c r="H19" s="95" t="s">
        <v>151</v>
      </c>
      <c r="I19" s="15" t="s">
        <v>114</v>
      </c>
      <c r="J19" s="25" t="s">
        <v>115</v>
      </c>
      <c r="K19" s="17">
        <v>49.79</v>
      </c>
      <c r="L19" s="27">
        <v>16.6</v>
      </c>
      <c r="M19" s="17">
        <f t="shared" si="0"/>
        <v>33.19</v>
      </c>
      <c r="N19" s="28"/>
      <c r="O19" s="28"/>
      <c r="P19" s="28"/>
      <c r="Q19" s="28"/>
      <c r="R19" s="28"/>
      <c r="S19" s="32" t="s">
        <v>116</v>
      </c>
      <c r="T19" s="15">
        <v>33</v>
      </c>
      <c r="U19" s="15">
        <v>139</v>
      </c>
      <c r="V19" s="17">
        <f t="shared" si="1"/>
        <v>4587</v>
      </c>
      <c r="W19" s="15" t="s">
        <v>99</v>
      </c>
      <c r="X19" s="15" t="s">
        <v>100</v>
      </c>
      <c r="Y19" s="34"/>
    </row>
    <row r="20" s="2" customFormat="1" ht="18.75" spans="1:25">
      <c r="A20" s="13">
        <v>16</v>
      </c>
      <c r="B20" s="14">
        <v>0.699305555555556</v>
      </c>
      <c r="C20" s="15" t="s">
        <v>127</v>
      </c>
      <c r="D20" s="15" t="s">
        <v>128</v>
      </c>
      <c r="E20" s="15" t="s">
        <v>128</v>
      </c>
      <c r="F20" s="15">
        <v>13583034566</v>
      </c>
      <c r="G20" s="15" t="s">
        <v>112</v>
      </c>
      <c r="H20" s="95" t="s">
        <v>152</v>
      </c>
      <c r="I20" s="15" t="s">
        <v>114</v>
      </c>
      <c r="J20" s="25" t="s">
        <v>115</v>
      </c>
      <c r="K20" s="15">
        <v>49.88</v>
      </c>
      <c r="L20" s="23">
        <v>16.38</v>
      </c>
      <c r="M20" s="15">
        <f t="shared" si="0"/>
        <v>33.5</v>
      </c>
      <c r="N20" s="24"/>
      <c r="O20" s="24"/>
      <c r="P20" s="24"/>
      <c r="Q20" s="24"/>
      <c r="R20" s="24"/>
      <c r="S20" s="32" t="s">
        <v>116</v>
      </c>
      <c r="T20" s="15">
        <v>33.4</v>
      </c>
      <c r="U20" s="15">
        <v>139</v>
      </c>
      <c r="V20" s="15">
        <f t="shared" si="1"/>
        <v>4642.6</v>
      </c>
      <c r="W20" s="15" t="s">
        <v>99</v>
      </c>
      <c r="X20" s="15" t="s">
        <v>100</v>
      </c>
      <c r="Y20" s="24"/>
    </row>
    <row r="21" s="2" customFormat="1" ht="18.75" spans="1:25">
      <c r="A21" s="12">
        <v>17</v>
      </c>
      <c r="B21" s="14">
        <v>0.740972222222222</v>
      </c>
      <c r="C21" s="15" t="s">
        <v>137</v>
      </c>
      <c r="D21" s="15" t="s">
        <v>134</v>
      </c>
      <c r="E21" s="15" t="s">
        <v>138</v>
      </c>
      <c r="F21" s="15">
        <v>18264007774</v>
      </c>
      <c r="G21" s="15" t="s">
        <v>119</v>
      </c>
      <c r="H21" s="95" t="s">
        <v>153</v>
      </c>
      <c r="I21" s="15" t="s">
        <v>37</v>
      </c>
      <c r="J21" s="25" t="s">
        <v>121</v>
      </c>
      <c r="K21" s="15">
        <v>27.65</v>
      </c>
      <c r="L21" s="23">
        <v>8.6</v>
      </c>
      <c r="M21" s="15">
        <f t="shared" si="0"/>
        <v>19.05</v>
      </c>
      <c r="N21" s="24"/>
      <c r="O21" s="24"/>
      <c r="P21" s="24"/>
      <c r="Q21" s="24"/>
      <c r="R21" s="24"/>
      <c r="S21" s="32" t="s">
        <v>116</v>
      </c>
      <c r="T21" s="15">
        <v>18.9</v>
      </c>
      <c r="U21" s="15">
        <v>97</v>
      </c>
      <c r="V21" s="15">
        <f t="shared" si="1"/>
        <v>1833.3</v>
      </c>
      <c r="W21" s="15" t="s">
        <v>99</v>
      </c>
      <c r="X21" s="15" t="s">
        <v>100</v>
      </c>
      <c r="Y21" s="24"/>
    </row>
    <row r="22" s="2" customFormat="1" ht="18.75" spans="1:25">
      <c r="A22" s="12">
        <v>18</v>
      </c>
      <c r="B22" s="14">
        <v>0.747916666666667</v>
      </c>
      <c r="C22" s="15" t="s">
        <v>133</v>
      </c>
      <c r="D22" s="15" t="s">
        <v>134</v>
      </c>
      <c r="E22" s="15" t="s">
        <v>135</v>
      </c>
      <c r="F22" s="15">
        <v>15163023899</v>
      </c>
      <c r="G22" s="15" t="s">
        <v>119</v>
      </c>
      <c r="H22" s="95" t="s">
        <v>154</v>
      </c>
      <c r="I22" s="15" t="s">
        <v>37</v>
      </c>
      <c r="J22" s="25" t="s">
        <v>121</v>
      </c>
      <c r="K22" s="15">
        <v>27.76</v>
      </c>
      <c r="L22" s="23">
        <v>8.45</v>
      </c>
      <c r="M22" s="15">
        <f t="shared" si="0"/>
        <v>19.31</v>
      </c>
      <c r="N22" s="24"/>
      <c r="O22" s="24"/>
      <c r="P22" s="24"/>
      <c r="Q22" s="24"/>
      <c r="R22" s="24"/>
      <c r="S22" s="32" t="s">
        <v>116</v>
      </c>
      <c r="T22" s="15">
        <v>19.2</v>
      </c>
      <c r="U22" s="15">
        <v>97</v>
      </c>
      <c r="V22" s="15">
        <f t="shared" si="1"/>
        <v>1862.4</v>
      </c>
      <c r="W22" s="15" t="s">
        <v>99</v>
      </c>
      <c r="X22" s="15" t="s">
        <v>100</v>
      </c>
      <c r="Y22" s="24"/>
    </row>
    <row r="23" s="2" customFormat="1" ht="18.75" spans="1:25">
      <c r="A23" s="13">
        <v>19</v>
      </c>
      <c r="B23" s="19">
        <v>0.825</v>
      </c>
      <c r="C23" s="15" t="s">
        <v>123</v>
      </c>
      <c r="D23" s="15" t="s">
        <v>124</v>
      </c>
      <c r="E23" s="15" t="s">
        <v>144</v>
      </c>
      <c r="F23" s="15">
        <v>18953075722</v>
      </c>
      <c r="G23" s="15" t="s">
        <v>112</v>
      </c>
      <c r="H23" s="95" t="s">
        <v>155</v>
      </c>
      <c r="I23" s="15" t="s">
        <v>114</v>
      </c>
      <c r="J23" s="25" t="s">
        <v>115</v>
      </c>
      <c r="K23" s="15">
        <v>49.33</v>
      </c>
      <c r="L23" s="26">
        <v>16</v>
      </c>
      <c r="M23" s="15">
        <f t="shared" si="0"/>
        <v>33.33</v>
      </c>
      <c r="N23" s="24"/>
      <c r="O23" s="24"/>
      <c r="P23" s="24"/>
      <c r="Q23" s="24" t="s">
        <v>156</v>
      </c>
      <c r="R23" s="24"/>
      <c r="S23" s="32" t="s">
        <v>116</v>
      </c>
      <c r="T23" s="15">
        <v>33.2</v>
      </c>
      <c r="U23" s="15">
        <v>139</v>
      </c>
      <c r="V23" s="15">
        <f t="shared" si="1"/>
        <v>4614.8</v>
      </c>
      <c r="W23" s="15" t="s">
        <v>99</v>
      </c>
      <c r="X23" s="15" t="s">
        <v>100</v>
      </c>
      <c r="Y23" s="24"/>
    </row>
    <row r="24" s="2" customFormat="1" ht="18.75" spans="1:25">
      <c r="A24" s="13">
        <v>20</v>
      </c>
      <c r="B24" s="14">
        <v>0.826388888888889</v>
      </c>
      <c r="C24" s="15" t="s">
        <v>110</v>
      </c>
      <c r="D24" s="15" t="s">
        <v>146</v>
      </c>
      <c r="E24" s="15" t="s">
        <v>146</v>
      </c>
      <c r="F24" s="15">
        <v>15854038599</v>
      </c>
      <c r="G24" s="15" t="s">
        <v>112</v>
      </c>
      <c r="H24" s="95" t="s">
        <v>157</v>
      </c>
      <c r="I24" s="15" t="s">
        <v>114</v>
      </c>
      <c r="J24" s="25" t="s">
        <v>115</v>
      </c>
      <c r="K24" s="15">
        <v>49.44</v>
      </c>
      <c r="L24" s="26">
        <v>16.13</v>
      </c>
      <c r="M24" s="15">
        <f t="shared" si="0"/>
        <v>33.31</v>
      </c>
      <c r="N24" s="24"/>
      <c r="O24" s="24"/>
      <c r="P24" s="24"/>
      <c r="Q24" s="24"/>
      <c r="R24" s="24"/>
      <c r="S24" s="32" t="s">
        <v>116</v>
      </c>
      <c r="T24" s="15">
        <v>33.2</v>
      </c>
      <c r="U24" s="15">
        <v>139</v>
      </c>
      <c r="V24" s="15">
        <f t="shared" si="1"/>
        <v>4614.8</v>
      </c>
      <c r="W24" s="15"/>
      <c r="X24" s="15"/>
      <c r="Y24" s="24"/>
    </row>
    <row r="25" s="2" customFormat="1" ht="18.75" hidden="1" spans="1:25">
      <c r="A25" s="13">
        <v>21</v>
      </c>
      <c r="B25" s="14"/>
      <c r="C25" s="15"/>
      <c r="D25" s="15"/>
      <c r="E25" s="15"/>
      <c r="F25" s="15"/>
      <c r="G25" s="15"/>
      <c r="H25" s="15"/>
      <c r="I25" s="15"/>
      <c r="J25" s="25"/>
      <c r="K25" s="15"/>
      <c r="L25" s="26"/>
      <c r="M25" s="15">
        <f t="shared" si="0"/>
        <v>0</v>
      </c>
      <c r="N25" s="24"/>
      <c r="O25" s="24"/>
      <c r="P25" s="24"/>
      <c r="Q25" s="24"/>
      <c r="R25" s="24"/>
      <c r="S25" s="32"/>
      <c r="T25" s="15"/>
      <c r="U25" s="15"/>
      <c r="V25" s="15">
        <f t="shared" si="1"/>
        <v>0</v>
      </c>
      <c r="W25" s="15"/>
      <c r="X25" s="15"/>
      <c r="Y25" s="24"/>
    </row>
    <row r="26" s="2" customFormat="1" ht="18.75" hidden="1" spans="1:25">
      <c r="A26" s="13">
        <v>22</v>
      </c>
      <c r="B26" s="14"/>
      <c r="C26" s="15"/>
      <c r="D26" s="15"/>
      <c r="E26" s="15"/>
      <c r="F26" s="15"/>
      <c r="G26" s="15"/>
      <c r="H26" s="15"/>
      <c r="I26" s="15"/>
      <c r="J26" s="25"/>
      <c r="K26" s="15"/>
      <c r="L26" s="26"/>
      <c r="M26" s="15">
        <f t="shared" si="0"/>
        <v>0</v>
      </c>
      <c r="N26" s="24"/>
      <c r="O26" s="24"/>
      <c r="P26" s="24"/>
      <c r="Q26" s="24"/>
      <c r="R26" s="24"/>
      <c r="S26" s="32"/>
      <c r="T26" s="15"/>
      <c r="U26" s="15"/>
      <c r="V26" s="15">
        <f t="shared" si="1"/>
        <v>0</v>
      </c>
      <c r="W26" s="15"/>
      <c r="X26" s="15"/>
      <c r="Y26" s="24"/>
    </row>
    <row r="27" s="2" customFormat="1" ht="18.75" hidden="1" spans="1:25">
      <c r="A27" s="13">
        <v>23</v>
      </c>
      <c r="B27" s="14"/>
      <c r="C27" s="15"/>
      <c r="D27" s="15"/>
      <c r="E27" s="15"/>
      <c r="F27" s="15"/>
      <c r="G27" s="15"/>
      <c r="H27" s="15"/>
      <c r="I27" s="15"/>
      <c r="J27" s="22"/>
      <c r="K27" s="15"/>
      <c r="L27" s="26"/>
      <c r="M27" s="15">
        <f t="shared" si="0"/>
        <v>0</v>
      </c>
      <c r="N27" s="24"/>
      <c r="O27" s="24"/>
      <c r="P27" s="24"/>
      <c r="Q27" s="24"/>
      <c r="R27" s="24"/>
      <c r="S27" s="32"/>
      <c r="T27" s="15"/>
      <c r="U27" s="15"/>
      <c r="V27" s="15"/>
      <c r="W27" s="15"/>
      <c r="X27" s="15"/>
      <c r="Y27" s="24"/>
    </row>
    <row r="28" s="2" customFormat="1" ht="18.75" hidden="1" spans="1:25">
      <c r="A28" s="13">
        <v>24</v>
      </c>
      <c r="B28" s="14"/>
      <c r="C28" s="15"/>
      <c r="D28" s="15"/>
      <c r="E28" s="15"/>
      <c r="F28" s="15"/>
      <c r="G28" s="17"/>
      <c r="H28" s="15"/>
      <c r="I28" s="15"/>
      <c r="J28" s="25"/>
      <c r="K28" s="15"/>
      <c r="L28" s="26"/>
      <c r="M28" s="15">
        <f t="shared" si="0"/>
        <v>0</v>
      </c>
      <c r="N28" s="24"/>
      <c r="O28" s="24"/>
      <c r="P28" s="24"/>
      <c r="Q28" s="24"/>
      <c r="R28" s="24"/>
      <c r="S28" s="32"/>
      <c r="T28" s="15"/>
      <c r="U28" s="15"/>
      <c r="V28" s="15">
        <f t="shared" ref="V28:V44" si="2">T28*U28</f>
        <v>0</v>
      </c>
      <c r="W28" s="15"/>
      <c r="X28" s="15"/>
      <c r="Y28" s="24"/>
    </row>
    <row r="29" s="2" customFormat="1" ht="18.75" hidden="1" spans="1:25">
      <c r="A29" s="13">
        <v>25</v>
      </c>
      <c r="B29" s="14"/>
      <c r="C29" s="15"/>
      <c r="D29" s="15"/>
      <c r="E29" s="15"/>
      <c r="F29" s="15"/>
      <c r="G29" s="15"/>
      <c r="H29" s="15"/>
      <c r="I29" s="15"/>
      <c r="J29" s="25"/>
      <c r="K29" s="15"/>
      <c r="L29" s="26"/>
      <c r="M29" s="15">
        <f t="shared" si="0"/>
        <v>0</v>
      </c>
      <c r="N29" s="24"/>
      <c r="O29" s="24"/>
      <c r="P29" s="24"/>
      <c r="Q29" s="24"/>
      <c r="R29" s="24"/>
      <c r="S29" s="32"/>
      <c r="T29" s="15"/>
      <c r="U29" s="15"/>
      <c r="V29" s="15">
        <f t="shared" si="2"/>
        <v>0</v>
      </c>
      <c r="W29" s="15"/>
      <c r="X29" s="15"/>
      <c r="Y29" s="24"/>
    </row>
    <row r="30" s="2" customFormat="1" ht="18.75" hidden="1" spans="1:25">
      <c r="A30" s="12">
        <v>26</v>
      </c>
      <c r="B30" s="14"/>
      <c r="C30" s="15"/>
      <c r="D30" s="15"/>
      <c r="E30" s="15"/>
      <c r="F30" s="15"/>
      <c r="G30" s="15"/>
      <c r="H30" s="15"/>
      <c r="I30" s="15"/>
      <c r="J30" s="25"/>
      <c r="K30" s="15"/>
      <c r="L30" s="26"/>
      <c r="M30" s="15">
        <f t="shared" si="0"/>
        <v>0</v>
      </c>
      <c r="N30" s="24"/>
      <c r="O30" s="24"/>
      <c r="P30" s="24"/>
      <c r="Q30" s="24"/>
      <c r="R30" s="24"/>
      <c r="S30" s="32"/>
      <c r="T30" s="15"/>
      <c r="U30" s="15"/>
      <c r="V30" s="15">
        <f t="shared" si="2"/>
        <v>0</v>
      </c>
      <c r="W30" s="15"/>
      <c r="X30" s="15"/>
      <c r="Y30" s="24"/>
    </row>
    <row r="31" s="2" customFormat="1" ht="18.75" hidden="1" spans="1:25">
      <c r="A31" s="12">
        <v>27</v>
      </c>
      <c r="B31" s="14"/>
      <c r="C31" s="15"/>
      <c r="D31" s="15"/>
      <c r="E31" s="15"/>
      <c r="F31" s="15"/>
      <c r="G31" s="15"/>
      <c r="H31" s="15"/>
      <c r="I31" s="15"/>
      <c r="J31" s="25"/>
      <c r="K31" s="15"/>
      <c r="L31" s="26"/>
      <c r="M31" s="15">
        <f t="shared" si="0"/>
        <v>0</v>
      </c>
      <c r="N31" s="24"/>
      <c r="O31" s="24"/>
      <c r="P31" s="24"/>
      <c r="Q31" s="24"/>
      <c r="R31" s="24"/>
      <c r="S31" s="32"/>
      <c r="T31" s="15"/>
      <c r="U31" s="15"/>
      <c r="V31" s="15">
        <f t="shared" si="2"/>
        <v>0</v>
      </c>
      <c r="W31" s="15"/>
      <c r="X31" s="15"/>
      <c r="Y31" s="24"/>
    </row>
    <row r="32" s="2" customFormat="1" ht="18.75" hidden="1" spans="1:25">
      <c r="A32" s="13">
        <v>28</v>
      </c>
      <c r="B32" s="14"/>
      <c r="C32" s="15"/>
      <c r="D32" s="15"/>
      <c r="E32" s="15"/>
      <c r="F32" s="15"/>
      <c r="G32" s="15"/>
      <c r="H32" s="15"/>
      <c r="I32" s="15"/>
      <c r="J32" s="25"/>
      <c r="K32" s="15"/>
      <c r="L32" s="26"/>
      <c r="M32" s="15">
        <f t="shared" si="0"/>
        <v>0</v>
      </c>
      <c r="N32" s="24"/>
      <c r="O32" s="24"/>
      <c r="P32" s="24"/>
      <c r="Q32" s="24"/>
      <c r="R32" s="24"/>
      <c r="S32" s="32"/>
      <c r="T32" s="15"/>
      <c r="U32" s="15"/>
      <c r="V32" s="15">
        <f t="shared" si="2"/>
        <v>0</v>
      </c>
      <c r="W32" s="15"/>
      <c r="X32" s="15"/>
      <c r="Y32" s="24"/>
    </row>
    <row r="33" s="2" customFormat="1" ht="18.75" hidden="1" spans="1:25">
      <c r="A33" s="13">
        <v>29</v>
      </c>
      <c r="B33" s="14"/>
      <c r="C33" s="15"/>
      <c r="D33" s="15"/>
      <c r="E33" s="15"/>
      <c r="F33" s="15"/>
      <c r="G33" s="15"/>
      <c r="H33" s="15"/>
      <c r="I33" s="15"/>
      <c r="J33" s="25"/>
      <c r="K33" s="15"/>
      <c r="L33" s="26"/>
      <c r="M33" s="15">
        <f t="shared" si="0"/>
        <v>0</v>
      </c>
      <c r="N33" s="24"/>
      <c r="O33" s="24"/>
      <c r="P33" s="24"/>
      <c r="Q33" s="24"/>
      <c r="R33" s="24"/>
      <c r="S33" s="32"/>
      <c r="T33" s="15"/>
      <c r="U33" s="15"/>
      <c r="V33" s="15">
        <f t="shared" si="2"/>
        <v>0</v>
      </c>
      <c r="W33" s="15"/>
      <c r="X33" s="15"/>
      <c r="Y33" s="24"/>
    </row>
    <row r="34" s="2" customFormat="1" ht="18.75" hidden="1" spans="1:25">
      <c r="A34" s="13">
        <v>30</v>
      </c>
      <c r="B34" s="14"/>
      <c r="C34" s="15"/>
      <c r="D34" s="15"/>
      <c r="E34" s="15"/>
      <c r="F34" s="15"/>
      <c r="G34" s="17"/>
      <c r="H34" s="15"/>
      <c r="I34" s="15"/>
      <c r="J34" s="25"/>
      <c r="K34" s="15"/>
      <c r="L34" s="26"/>
      <c r="M34" s="15">
        <f t="shared" si="0"/>
        <v>0</v>
      </c>
      <c r="N34" s="24"/>
      <c r="O34" s="24"/>
      <c r="P34" s="24"/>
      <c r="Q34" s="24"/>
      <c r="R34" s="24"/>
      <c r="S34" s="32"/>
      <c r="T34" s="15"/>
      <c r="U34" s="15"/>
      <c r="V34" s="15">
        <f t="shared" si="2"/>
        <v>0</v>
      </c>
      <c r="W34" s="15"/>
      <c r="X34" s="15"/>
      <c r="Y34" s="24"/>
    </row>
    <row r="35" s="2" customFormat="1" ht="18.75" hidden="1" spans="1:25">
      <c r="A35" s="13">
        <v>31</v>
      </c>
      <c r="B35" s="16"/>
      <c r="C35" s="15"/>
      <c r="D35" s="15"/>
      <c r="E35" s="15"/>
      <c r="F35" s="15"/>
      <c r="G35" s="15"/>
      <c r="H35" s="15"/>
      <c r="I35" s="15"/>
      <c r="J35" s="25"/>
      <c r="K35" s="15"/>
      <c r="L35" s="26"/>
      <c r="M35" s="15">
        <f t="shared" si="0"/>
        <v>0</v>
      </c>
      <c r="N35" s="24"/>
      <c r="O35" s="24"/>
      <c r="P35" s="24"/>
      <c r="Q35" s="24"/>
      <c r="R35" s="24"/>
      <c r="S35" s="32"/>
      <c r="T35" s="15"/>
      <c r="U35" s="15"/>
      <c r="V35" s="15">
        <f t="shared" si="2"/>
        <v>0</v>
      </c>
      <c r="W35" s="15"/>
      <c r="X35" s="15"/>
      <c r="Y35" s="24"/>
    </row>
    <row r="36" s="2" customFormat="1" ht="18.75" hidden="1" spans="1:25">
      <c r="A36" s="12">
        <v>32</v>
      </c>
      <c r="B36" s="16"/>
      <c r="C36" s="15"/>
      <c r="D36" s="15"/>
      <c r="E36" s="15"/>
      <c r="F36" s="15"/>
      <c r="G36" s="17"/>
      <c r="H36" s="15"/>
      <c r="I36" s="15"/>
      <c r="J36" s="25"/>
      <c r="K36" s="15"/>
      <c r="L36" s="26"/>
      <c r="M36" s="15">
        <f t="shared" si="0"/>
        <v>0</v>
      </c>
      <c r="N36" s="24"/>
      <c r="O36" s="24"/>
      <c r="P36" s="24"/>
      <c r="Q36" s="24"/>
      <c r="R36" s="24"/>
      <c r="S36" s="32"/>
      <c r="T36" s="15"/>
      <c r="U36" s="15"/>
      <c r="V36" s="15">
        <f t="shared" si="2"/>
        <v>0</v>
      </c>
      <c r="W36" s="15"/>
      <c r="X36" s="15"/>
      <c r="Y36" s="24"/>
    </row>
    <row r="37" s="2" customFormat="1" ht="18.75" hidden="1" spans="1:25">
      <c r="A37" s="12">
        <v>33</v>
      </c>
      <c r="B37" s="16"/>
      <c r="C37" s="15"/>
      <c r="D37" s="15"/>
      <c r="E37" s="15"/>
      <c r="F37" s="15"/>
      <c r="G37" s="17"/>
      <c r="H37" s="15"/>
      <c r="I37" s="15"/>
      <c r="J37" s="25"/>
      <c r="K37" s="15"/>
      <c r="L37" s="26"/>
      <c r="M37" s="15">
        <f t="shared" si="0"/>
        <v>0</v>
      </c>
      <c r="N37" s="24"/>
      <c r="O37" s="24"/>
      <c r="P37" s="24"/>
      <c r="Q37" s="24"/>
      <c r="R37" s="24"/>
      <c r="S37" s="32"/>
      <c r="T37" s="15"/>
      <c r="U37" s="15"/>
      <c r="V37" s="15">
        <f t="shared" si="2"/>
        <v>0</v>
      </c>
      <c r="W37" s="15"/>
      <c r="X37" s="15"/>
      <c r="Y37" s="24"/>
    </row>
    <row r="38" s="2" customFormat="1" ht="18.75" hidden="1" spans="1:25">
      <c r="A38" s="13">
        <v>34</v>
      </c>
      <c r="B38" s="16"/>
      <c r="C38" s="15"/>
      <c r="D38" s="15"/>
      <c r="E38" s="15"/>
      <c r="F38" s="15"/>
      <c r="G38" s="15"/>
      <c r="H38" s="15"/>
      <c r="I38" s="15"/>
      <c r="J38" s="25"/>
      <c r="K38" s="15"/>
      <c r="L38" s="26"/>
      <c r="M38" s="15">
        <f t="shared" si="0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2"/>
        <v>0</v>
      </c>
      <c r="W38" s="15"/>
      <c r="X38" s="15"/>
      <c r="Y38" s="24"/>
    </row>
    <row r="39" s="2" customFormat="1" ht="18.75" hidden="1" spans="1:25">
      <c r="A39" s="13">
        <v>35</v>
      </c>
      <c r="B39" s="16"/>
      <c r="C39" s="15"/>
      <c r="D39" s="15"/>
      <c r="E39" s="15"/>
      <c r="F39" s="15"/>
      <c r="G39" s="15"/>
      <c r="H39" s="15"/>
      <c r="I39" s="15"/>
      <c r="J39" s="25"/>
      <c r="K39" s="15"/>
      <c r="L39" s="26"/>
      <c r="M39" s="15">
        <f t="shared" si="0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2"/>
        <v>0</v>
      </c>
      <c r="W39" s="15"/>
      <c r="X39" s="15"/>
      <c r="Y39" s="24"/>
    </row>
    <row r="40" s="2" customFormat="1" ht="18.75" hidden="1" spans="1:25">
      <c r="A40" s="13">
        <v>36</v>
      </c>
      <c r="B40" s="16"/>
      <c r="C40" s="15"/>
      <c r="D40" s="15"/>
      <c r="E40" s="15"/>
      <c r="F40" s="15"/>
      <c r="G40" s="17"/>
      <c r="H40" s="15"/>
      <c r="I40" s="15"/>
      <c r="J40" s="25"/>
      <c r="K40" s="15"/>
      <c r="L40" s="26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2"/>
        <v>0</v>
      </c>
      <c r="W40" s="15"/>
      <c r="X40" s="15"/>
      <c r="Y40" s="24"/>
    </row>
    <row r="41" s="2" customFormat="1" ht="18.75" hidden="1" spans="1:25">
      <c r="A41" s="13">
        <v>37</v>
      </c>
      <c r="B41" s="16"/>
      <c r="C41" s="15"/>
      <c r="D41" s="15"/>
      <c r="E41" s="15"/>
      <c r="F41" s="15"/>
      <c r="G41" s="15"/>
      <c r="H41" s="15"/>
      <c r="I41" s="15"/>
      <c r="J41" s="25"/>
      <c r="K41" s="15"/>
      <c r="L41" s="26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2"/>
        <v>0</v>
      </c>
      <c r="W41" s="15"/>
      <c r="X41" s="15"/>
      <c r="Y41" s="24"/>
    </row>
    <row r="42" s="2" customFormat="1" ht="18.75" hidden="1" spans="1:25">
      <c r="A42" s="13">
        <v>38</v>
      </c>
      <c r="B42" s="16"/>
      <c r="C42" s="15"/>
      <c r="D42" s="15"/>
      <c r="E42" s="15"/>
      <c r="F42" s="15"/>
      <c r="G42" s="17"/>
      <c r="H42" s="15"/>
      <c r="I42" s="15"/>
      <c r="J42" s="25"/>
      <c r="K42" s="15"/>
      <c r="L42" s="26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2"/>
        <v>0</v>
      </c>
      <c r="W42" s="15"/>
      <c r="X42" s="15"/>
      <c r="Y42" s="24"/>
    </row>
    <row r="43" s="2" customFormat="1" ht="18.75" hidden="1" spans="1:25">
      <c r="A43" s="13">
        <v>39</v>
      </c>
      <c r="B43" s="16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2"/>
        <v>0</v>
      </c>
      <c r="W43" s="15"/>
      <c r="X43" s="15"/>
      <c r="Y43" s="24"/>
    </row>
    <row r="44" s="2" customFormat="1" ht="18.75" hidden="1" spans="1:25">
      <c r="A44" s="13">
        <v>40</v>
      </c>
      <c r="B44" s="16"/>
      <c r="C44" s="15"/>
      <c r="D44" s="15"/>
      <c r="E44" s="15"/>
      <c r="F44" s="15"/>
      <c r="G44" s="15"/>
      <c r="H44" s="15"/>
      <c r="I44" s="15"/>
      <c r="J44" s="25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2"/>
        <v>0</v>
      </c>
      <c r="W44" s="15"/>
      <c r="X44" s="15"/>
      <c r="Y44" s="24"/>
    </row>
    <row r="45" s="2" customFormat="1" ht="18.75" hidden="1" spans="1:25">
      <c r="A45" s="12">
        <v>41</v>
      </c>
      <c r="B45" s="16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6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3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6"/>
      <c r="C47" s="15"/>
      <c r="D47" s="15"/>
      <c r="E47" s="15"/>
      <c r="F47" s="15"/>
      <c r="G47" s="17"/>
      <c r="H47" s="15"/>
      <c r="I47" s="15"/>
      <c r="J47" s="25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6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6"/>
      <c r="C49" s="15"/>
      <c r="D49" s="15"/>
      <c r="E49" s="15"/>
      <c r="F49" s="15"/>
      <c r="G49" s="17"/>
      <c r="H49" s="15"/>
      <c r="I49" s="15"/>
      <c r="J49" s="25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3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6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3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6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3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6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3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6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3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6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3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6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3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6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3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6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3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6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3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6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3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6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3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6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3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6"/>
      <c r="C62" s="15"/>
      <c r="D62" s="15"/>
      <c r="E62" s="15"/>
      <c r="F62" s="15"/>
      <c r="G62" s="17"/>
      <c r="H62" s="15"/>
      <c r="I62" s="15"/>
      <c r="J62" s="25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3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6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3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6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3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6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3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6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3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6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3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6"/>
      <c r="C68" s="15"/>
      <c r="D68" s="15"/>
      <c r="E68" s="15"/>
      <c r="F68" s="15"/>
      <c r="G68" s="17"/>
      <c r="H68" s="15"/>
      <c r="I68" s="15"/>
      <c r="J68" s="25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3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6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ref="M69:M72" si="4">K69-L69</f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3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6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4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3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4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3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4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3"/>
        <v>0</v>
      </c>
      <c r="W72" s="15"/>
      <c r="X72" s="15"/>
      <c r="Y72" s="11"/>
      <c r="AA72"/>
    </row>
    <row r="73" customFormat="1" ht="18.95" customHeight="1" spans="1:26">
      <c r="A73" s="26" t="s">
        <v>158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6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6">
        <f>SUM(V5:V72)</f>
        <v>132603.23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7" ht="14.25" spans="15:15">
      <c r="O77" s="2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2019-05-29T09:49:17Z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