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公司" sheetId="8" r:id="rId1"/>
    <sheet name="巨野分公司" sheetId="9" r:id="rId2"/>
  </sheets>
  <calcPr calcId="144525"/>
</workbook>
</file>

<file path=xl/sharedStrings.xml><?xml version="1.0" encoding="utf-8"?>
<sst xmlns="http://schemas.openxmlformats.org/spreadsheetml/2006/main" count="450" uniqueCount="154">
  <si>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6 月 18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</si>
  <si>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</si>
  <si>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</si>
  <si>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</si>
  <si>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</si>
  <si>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</si>
  <si>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</si>
  <si>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</si>
  <si>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</si>
  <si>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</si>
  <si>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</si>
  <si>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</si>
  <si>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</si>
  <si>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</si>
  <si>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</si>
  <si>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</si>
  <si>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</si>
  <si>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</si>
  <si>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</si>
  <si>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</si>
  <si>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</si>
  <si>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</si>
  <si>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</si>
  <si>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</si>
  <si>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</si>
  <si>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</si>
  <si>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</si>
  <si>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</si>
  <si>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</si>
  <si>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</si>
  <si>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</si>
  <si>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</si>
  <si>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鲁Q126CC</t>
  </si>
  <si>
    <t>吴作运</t>
  </si>
  <si>
    <t>李海洋</t>
  </si>
  <si>
    <t>WIN0050920</t>
  </si>
  <si>
    <t>石子</t>
  </si>
  <si>
    <t>1-2#</t>
  </si>
  <si>
    <t>良好</t>
  </si>
  <si>
    <t>陈金芳</t>
  </si>
  <si>
    <t>马娜</t>
  </si>
  <si>
    <t>鲁Q522BG</t>
  </si>
  <si>
    <t>戴春宇</t>
  </si>
  <si>
    <t>郑嘉雷</t>
  </si>
  <si>
    <t>鲁Q718BZ</t>
  </si>
  <si>
    <t>孙立</t>
  </si>
  <si>
    <t>胡广发</t>
  </si>
  <si>
    <t>李思</t>
  </si>
  <si>
    <t>杜娥</t>
  </si>
  <si>
    <t>鲁Q502BY</t>
  </si>
  <si>
    <t>王各异</t>
  </si>
  <si>
    <t>鲁QV9022</t>
  </si>
  <si>
    <t>谭海阳</t>
  </si>
  <si>
    <t>鲁QV8018</t>
  </si>
  <si>
    <t>李勇</t>
  </si>
  <si>
    <t>鲁QV8855</t>
  </si>
  <si>
    <t>韩榆</t>
  </si>
  <si>
    <t>合计</t>
  </si>
  <si>
    <t xml:space="preserve">收料登记表填报
日期    2019年 6 月 17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</si>
  <si>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</si>
  <si>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</si>
  <si>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</si>
  <si>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</si>
  <si>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</si>
  <si>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</si>
  <si>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</si>
  <si>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</si>
  <si>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</si>
  <si>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</si>
  <si>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</si>
  <si>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</si>
  <si>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</si>
  <si>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</si>
  <si>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014417</t>
  </si>
  <si>
    <t>水泥</t>
  </si>
  <si>
    <t>PO42.5</t>
  </si>
  <si>
    <t>冯海英</t>
  </si>
  <si>
    <t>聂恒光</t>
  </si>
  <si>
    <t>鲁RK1976</t>
  </si>
  <si>
    <t>宋彦兵</t>
  </si>
  <si>
    <t>014418</t>
  </si>
  <si>
    <t>鲁RM3845</t>
  </si>
  <si>
    <t>陈长秋</t>
  </si>
  <si>
    <t>田运增</t>
  </si>
  <si>
    <t>英良运输</t>
  </si>
  <si>
    <t>014419</t>
  </si>
  <si>
    <t>机制沙</t>
  </si>
  <si>
    <t>中粗</t>
  </si>
  <si>
    <t>0.1T</t>
  </si>
  <si>
    <t>鲁RN9829</t>
  </si>
  <si>
    <t>米强栋</t>
  </si>
  <si>
    <t>014420</t>
  </si>
  <si>
    <t>鲁RM2498</t>
  </si>
  <si>
    <t>魏庆如</t>
  </si>
  <si>
    <t>崔保东</t>
  </si>
  <si>
    <t>014421</t>
  </si>
  <si>
    <t>鲁HW0617</t>
  </si>
  <si>
    <t>张兆群</t>
  </si>
  <si>
    <t>李广坤</t>
  </si>
  <si>
    <t>014422</t>
  </si>
  <si>
    <t>1--2</t>
  </si>
  <si>
    <t>鲁H22H87</t>
  </si>
  <si>
    <t>魏保强</t>
  </si>
  <si>
    <t>014423</t>
  </si>
  <si>
    <t>鲁RN5188</t>
  </si>
  <si>
    <t>李斌</t>
  </si>
  <si>
    <t>安孔青</t>
  </si>
  <si>
    <t>014424</t>
  </si>
  <si>
    <t>鲁RN9995</t>
  </si>
  <si>
    <t>李兆春</t>
  </si>
  <si>
    <t>014425</t>
  </si>
  <si>
    <t>鲁RM8082</t>
  </si>
  <si>
    <t>安春峰</t>
  </si>
  <si>
    <t>014426</t>
  </si>
  <si>
    <t>鲁JA4773</t>
  </si>
  <si>
    <t>王双喜</t>
  </si>
  <si>
    <t>王勇</t>
  </si>
  <si>
    <t>郑言克</t>
  </si>
  <si>
    <t>014427</t>
  </si>
  <si>
    <t>鲁H05K18</t>
  </si>
  <si>
    <t>谢鹏</t>
  </si>
  <si>
    <t>014428</t>
  </si>
  <si>
    <t>鲁RL7377</t>
  </si>
  <si>
    <t>常云龙</t>
  </si>
  <si>
    <t>014429</t>
  </si>
  <si>
    <t>鲁RM0327</t>
  </si>
  <si>
    <t>张中强</t>
  </si>
  <si>
    <t>014430</t>
  </si>
  <si>
    <t>鲁H63E30</t>
  </si>
  <si>
    <t>白传青</t>
  </si>
  <si>
    <t>014431</t>
  </si>
  <si>
    <t>鲁RM7229</t>
  </si>
  <si>
    <t>许光伟</t>
  </si>
  <si>
    <t>张明发</t>
  </si>
  <si>
    <t>014432</t>
  </si>
  <si>
    <t>端板</t>
  </si>
  <si>
    <t>014433</t>
  </si>
  <si>
    <t>014434</t>
  </si>
  <si>
    <t>014435</t>
  </si>
  <si>
    <t>.</t>
  </si>
  <si>
    <t>014436</t>
  </si>
  <si>
    <t>014437</t>
  </si>
  <si>
    <t>014438</t>
  </si>
  <si>
    <t>鲁JB2331</t>
  </si>
  <si>
    <t>王磊</t>
  </si>
  <si>
    <t>014439</t>
  </si>
  <si>
    <t>014440</t>
  </si>
  <si>
    <t>014441</t>
  </si>
  <si>
    <t>014442</t>
  </si>
  <si>
    <t>014443</t>
  </si>
  <si>
    <t>014444</t>
  </si>
  <si>
    <t>014445</t>
  </si>
  <si>
    <t>014446</t>
  </si>
  <si>
    <t>合计：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</si>
</sst>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h:mm;@"/>
    <numFmt numFmtId="177" formatCode="0_);[Red]\(0\)"/>
    <numFmt numFmtId="178" formatCode="0.00_ "/>
    <numFmt numFmtId="179" formatCode="0.0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24" fillId="15" borderId="14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1" fillId="0" borderId="0">
      <alignment vertical="center"/>
    </xf>
    <xf numFmtId="0" fontId="21" fillId="2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Fill="1" applyAlignment="1"/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8" fillId="0" borderId="0" xfId="0" applyFont="1">
      <alignment vertical="center"/>
    </xf>
    <xf numFmtId="179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4" fillId="2" borderId="1" xfId="33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/>
    </xf>
    <xf numFmtId="20" fontId="4" fillId="0" borderId="1" xfId="33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9" fontId="7" fillId="0" borderId="3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179" fontId="7" fillId="0" borderId="4" xfId="0" applyNumberFormat="1" applyFont="1" applyBorder="1" applyAlignment="1">
      <alignment horizontal="center" vertical="center"/>
    </xf>
    <xf numFmtId="0" fontId="4" fillId="0" borderId="1" xfId="33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9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9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46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4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7"/>
  <sheetViews>
    <sheetView tabSelected="1" topLeftCell="J1" workbookViewId="0">
      <selection activeCell="N17" sqref="N17"/>
    </sheetView>
  </sheetViews>
  <sheetFormatPr defaultColWidth="9" defaultRowHeight="13.5"/>
  <cols>
    <col min="1" max="1" width="7.25" style="5" customWidth="1"/>
    <col min="2" max="2" width="9.25" style="47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0.875" customWidth="1"/>
    <col min="9" max="9" width="13.125" customWidth="1"/>
    <col min="10" max="10" width="11" customWidth="1"/>
    <col min="11" max="11" width="7.375" customWidth="1"/>
    <col min="12" max="12" width="8.75" customWidth="1"/>
    <col min="13" max="13" width="9.125" style="5" customWidth="1"/>
    <col min="14" max="14" width="8.875" style="5" customWidth="1"/>
    <col min="15" max="15" width="8.375" style="48" customWidth="1"/>
    <col min="16" max="16" width="8.75" customWidth="1"/>
    <col min="17" max="17" width="9.25" style="49" customWidth="1"/>
    <col min="18" max="18" width="20.75" customWidth="1"/>
    <col min="19" max="19" width="7.625" customWidth="1"/>
    <col min="20" max="20" width="7.5" style="5" customWidth="1"/>
    <col min="21" max="21" width="8.125" style="5" customWidth="1"/>
    <col min="22" max="22" width="7.875" style="49" customWidth="1"/>
    <col min="23" max="23" width="10.625" style="50" customWidth="1"/>
    <col min="24" max="24" width="11.125" style="51" customWidth="1"/>
    <col min="25" max="25" width="11.25" style="5" customWidth="1"/>
    <col min="26" max="26" width="24.75" style="5" customWidth="1"/>
    <col min="27" max="27" width="30.625" customWidth="1"/>
    <col min="28" max="37" width="30.625" style="43" customWidth="1"/>
    <col min="38" max="46" width="9" style="43"/>
    <col min="47" max="47" width="9.375" style="43"/>
    <col min="48" max="67" width="9" style="43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9"/>
      <c r="P1" s="52"/>
      <c r="Q1" s="78"/>
      <c r="R1" s="52"/>
      <c r="S1" s="52"/>
      <c r="T1" s="52"/>
      <c r="U1" s="52"/>
      <c r="V1" s="78"/>
      <c r="W1" s="79"/>
      <c r="X1" s="78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70"/>
      <c r="P2" s="55"/>
      <c r="Q2" s="80"/>
      <c r="R2" s="55"/>
      <c r="S2" s="55"/>
      <c r="T2" s="55"/>
      <c r="U2" s="55"/>
      <c r="V2" s="80"/>
      <c r="W2" s="81"/>
      <c r="X2" s="80"/>
    </row>
    <row r="3" s="44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71"/>
      <c r="K3" s="71"/>
      <c r="L3" s="71"/>
      <c r="M3" s="71"/>
      <c r="N3" s="72"/>
      <c r="O3" s="71"/>
      <c r="P3" s="73"/>
      <c r="Q3" s="71"/>
      <c r="R3" s="71"/>
      <c r="S3" s="71"/>
      <c r="T3" s="82"/>
      <c r="U3" s="83" t="s">
        <v>6</v>
      </c>
      <c r="V3" s="84"/>
      <c r="W3" s="83"/>
      <c r="X3" s="31" t="s">
        <v>7</v>
      </c>
      <c r="Y3" s="58" t="s">
        <v>8</v>
      </c>
      <c r="Z3" s="31" t="s">
        <v>9</v>
      </c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</row>
    <row r="4" s="45" customFormat="1" ht="25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74" t="s">
        <v>22</v>
      </c>
      <c r="O4" s="58" t="s">
        <v>23</v>
      </c>
      <c r="P4" s="75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5" t="s">
        <v>29</v>
      </c>
      <c r="V4" s="85" t="s">
        <v>30</v>
      </c>
      <c r="W4" s="75" t="s">
        <v>31</v>
      </c>
      <c r="X4" s="31"/>
      <c r="Y4" s="90"/>
      <c r="Z4" s="58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</row>
    <row r="5" s="46" customFormat="1" ht="25.5" customHeight="1" spans="1:26">
      <c r="A5" s="61">
        <v>1</v>
      </c>
      <c r="B5" s="62">
        <v>0.566666666666667</v>
      </c>
      <c r="C5" s="63" t="s">
        <v>32</v>
      </c>
      <c r="D5" s="61" t="s">
        <v>33</v>
      </c>
      <c r="E5" s="61" t="s">
        <v>33</v>
      </c>
      <c r="F5" s="61">
        <v>13921764022</v>
      </c>
      <c r="G5" s="63" t="s">
        <v>34</v>
      </c>
      <c r="H5" s="64">
        <v>14310</v>
      </c>
      <c r="I5" s="66" t="s">
        <v>35</v>
      </c>
      <c r="J5" s="64" t="s">
        <v>36</v>
      </c>
      <c r="K5" s="64" t="s">
        <v>37</v>
      </c>
      <c r="L5" s="64">
        <v>48.58</v>
      </c>
      <c r="M5" s="64">
        <v>7.48</v>
      </c>
      <c r="N5" s="64">
        <v>31.1</v>
      </c>
      <c r="O5" s="64"/>
      <c r="P5" s="64"/>
      <c r="Q5" s="64"/>
      <c r="R5" s="64" t="s">
        <v>38</v>
      </c>
      <c r="S5" s="64">
        <v>7</v>
      </c>
      <c r="T5" s="64">
        <v>0.3</v>
      </c>
      <c r="U5" s="64">
        <v>30.8</v>
      </c>
      <c r="V5" s="64">
        <v>103</v>
      </c>
      <c r="W5" s="64">
        <f t="shared" ref="W5:W13" si="0">U5*V5</f>
        <v>3172.4</v>
      </c>
      <c r="X5" s="64" t="s">
        <v>39</v>
      </c>
      <c r="Y5" s="64" t="s">
        <v>40</v>
      </c>
      <c r="Z5" s="64"/>
    </row>
    <row r="6" s="46" customFormat="1" ht="25.5" customHeight="1" spans="1:26">
      <c r="A6" s="61">
        <v>2</v>
      </c>
      <c r="B6" s="62">
        <v>0.688194444444444</v>
      </c>
      <c r="C6" s="63" t="s">
        <v>41</v>
      </c>
      <c r="D6" s="16" t="s">
        <v>42</v>
      </c>
      <c r="E6" s="61" t="s">
        <v>43</v>
      </c>
      <c r="F6" s="65">
        <v>15862121767</v>
      </c>
      <c r="G6" s="63" t="s">
        <v>34</v>
      </c>
      <c r="H6" s="64">
        <v>14311</v>
      </c>
      <c r="I6" s="66" t="s">
        <v>35</v>
      </c>
      <c r="J6" s="64" t="s">
        <v>36</v>
      </c>
      <c r="K6" s="64" t="s">
        <v>37</v>
      </c>
      <c r="L6" s="64">
        <v>95.6</v>
      </c>
      <c r="M6" s="64">
        <v>22.86</v>
      </c>
      <c r="N6" s="64">
        <v>72.74</v>
      </c>
      <c r="O6" s="64"/>
      <c r="P6" s="64"/>
      <c r="Q6" s="64"/>
      <c r="R6" s="64" t="s">
        <v>38</v>
      </c>
      <c r="S6" s="64">
        <v>7</v>
      </c>
      <c r="T6" s="64">
        <v>1.04</v>
      </c>
      <c r="U6" s="64">
        <v>71.7</v>
      </c>
      <c r="V6" s="64">
        <v>103</v>
      </c>
      <c r="W6" s="64">
        <f t="shared" si="0"/>
        <v>7385.1</v>
      </c>
      <c r="X6" s="64" t="s">
        <v>39</v>
      </c>
      <c r="Y6" s="64" t="s">
        <v>40</v>
      </c>
      <c r="Z6" s="64"/>
    </row>
    <row r="7" s="46" customFormat="1" ht="25.5" customHeight="1" spans="1:26">
      <c r="A7" s="61">
        <v>3</v>
      </c>
      <c r="B7" s="62">
        <v>0.895138888888889</v>
      </c>
      <c r="C7" s="61" t="s">
        <v>44</v>
      </c>
      <c r="D7" s="61" t="s">
        <v>45</v>
      </c>
      <c r="E7" s="61" t="s">
        <v>46</v>
      </c>
      <c r="F7" s="61">
        <v>18761484744</v>
      </c>
      <c r="G7" s="66" t="s">
        <v>34</v>
      </c>
      <c r="H7" s="66">
        <v>14315</v>
      </c>
      <c r="I7" s="66" t="s">
        <v>35</v>
      </c>
      <c r="J7" s="66" t="s">
        <v>36</v>
      </c>
      <c r="K7" s="76" t="s">
        <v>37</v>
      </c>
      <c r="L7" s="64">
        <v>94.8</v>
      </c>
      <c r="M7" s="64">
        <v>23.2</v>
      </c>
      <c r="N7" s="64">
        <v>71.6</v>
      </c>
      <c r="O7" s="64"/>
      <c r="P7" s="64"/>
      <c r="Q7" s="64"/>
      <c r="R7" s="64" t="s">
        <v>38</v>
      </c>
      <c r="S7" s="64">
        <v>7</v>
      </c>
      <c r="T7" s="64">
        <v>1</v>
      </c>
      <c r="U7" s="64">
        <v>70.6</v>
      </c>
      <c r="V7" s="64">
        <v>103</v>
      </c>
      <c r="W7" s="64">
        <f t="shared" si="0"/>
        <v>7271.8</v>
      </c>
      <c r="X7" s="64" t="s">
        <v>47</v>
      </c>
      <c r="Y7" s="64" t="s">
        <v>48</v>
      </c>
      <c r="Z7" s="64"/>
    </row>
    <row r="8" s="46" customFormat="1" ht="25.5" customHeight="1" spans="1:26">
      <c r="A8" s="61">
        <v>4</v>
      </c>
      <c r="B8" s="67">
        <v>0.917361111111111</v>
      </c>
      <c r="C8" s="64" t="s">
        <v>49</v>
      </c>
      <c r="D8" s="64" t="s">
        <v>42</v>
      </c>
      <c r="E8" s="64" t="s">
        <v>50</v>
      </c>
      <c r="F8" s="64">
        <v>15152016113</v>
      </c>
      <c r="G8" s="66" t="s">
        <v>34</v>
      </c>
      <c r="H8" s="66">
        <v>14316</v>
      </c>
      <c r="I8" s="66" t="s">
        <v>35</v>
      </c>
      <c r="J8" s="66" t="s">
        <v>36</v>
      </c>
      <c r="K8" s="76" t="s">
        <v>37</v>
      </c>
      <c r="L8" s="64">
        <v>71.1</v>
      </c>
      <c r="M8" s="64">
        <v>16.38</v>
      </c>
      <c r="N8" s="64">
        <v>54.72</v>
      </c>
      <c r="O8" s="64"/>
      <c r="P8" s="64"/>
      <c r="Q8" s="64"/>
      <c r="R8" s="64" t="s">
        <v>38</v>
      </c>
      <c r="S8" s="64">
        <v>7</v>
      </c>
      <c r="T8" s="64">
        <v>0.52</v>
      </c>
      <c r="U8" s="64">
        <v>54.2</v>
      </c>
      <c r="V8" s="64">
        <v>103</v>
      </c>
      <c r="W8" s="64">
        <f t="shared" si="0"/>
        <v>5582.6</v>
      </c>
      <c r="X8" s="64" t="s">
        <v>47</v>
      </c>
      <c r="Y8" s="64" t="s">
        <v>48</v>
      </c>
      <c r="Z8" s="64"/>
    </row>
    <row r="9" s="46" customFormat="1" ht="25.5" customHeight="1" spans="1:26">
      <c r="A9" s="61">
        <v>5</v>
      </c>
      <c r="B9" s="62">
        <v>0.919444444444444</v>
      </c>
      <c r="C9" s="63" t="s">
        <v>32</v>
      </c>
      <c r="D9" s="61" t="s">
        <v>33</v>
      </c>
      <c r="E9" s="61" t="s">
        <v>33</v>
      </c>
      <c r="F9" s="61">
        <v>13921764022</v>
      </c>
      <c r="G9" s="63" t="s">
        <v>34</v>
      </c>
      <c r="H9" s="66">
        <v>14317</v>
      </c>
      <c r="I9" s="66" t="s">
        <v>35</v>
      </c>
      <c r="J9" s="64" t="s">
        <v>36</v>
      </c>
      <c r="K9" s="64" t="s">
        <v>37</v>
      </c>
      <c r="L9" s="64">
        <v>49.2</v>
      </c>
      <c r="M9" s="64">
        <v>17.44</v>
      </c>
      <c r="N9" s="64">
        <v>31.76</v>
      </c>
      <c r="O9" s="64"/>
      <c r="P9" s="64"/>
      <c r="Q9" s="64"/>
      <c r="R9" s="64" t="s">
        <v>38</v>
      </c>
      <c r="S9" s="64">
        <v>7</v>
      </c>
      <c r="T9" s="64">
        <v>0.56</v>
      </c>
      <c r="U9" s="64">
        <v>31.2</v>
      </c>
      <c r="V9" s="64">
        <v>103</v>
      </c>
      <c r="W9" s="64">
        <f t="shared" si="0"/>
        <v>3213.6</v>
      </c>
      <c r="X9" s="64" t="s">
        <v>47</v>
      </c>
      <c r="Y9" s="64" t="s">
        <v>48</v>
      </c>
      <c r="Z9" s="64"/>
    </row>
    <row r="10" s="46" customFormat="1" ht="25.5" customHeight="1" spans="1:26">
      <c r="A10" s="61">
        <v>6</v>
      </c>
      <c r="B10" s="62">
        <v>0.999305555555556</v>
      </c>
      <c r="C10" s="61" t="s">
        <v>51</v>
      </c>
      <c r="D10" s="66" t="s">
        <v>45</v>
      </c>
      <c r="E10" s="61" t="s">
        <v>52</v>
      </c>
      <c r="F10" s="65">
        <v>18762209682</v>
      </c>
      <c r="G10" s="63" t="s">
        <v>34</v>
      </c>
      <c r="H10" s="66">
        <v>14318</v>
      </c>
      <c r="I10" s="66" t="s">
        <v>35</v>
      </c>
      <c r="J10" s="64" t="s">
        <v>36</v>
      </c>
      <c r="K10" s="64" t="s">
        <v>37</v>
      </c>
      <c r="L10" s="64">
        <v>98.08</v>
      </c>
      <c r="M10" s="64">
        <v>23.96</v>
      </c>
      <c r="N10" s="64">
        <v>74.12</v>
      </c>
      <c r="O10" s="64"/>
      <c r="P10" s="64"/>
      <c r="Q10" s="64"/>
      <c r="R10" s="64" t="s">
        <v>38</v>
      </c>
      <c r="S10" s="64">
        <v>7</v>
      </c>
      <c r="T10" s="64">
        <v>0.52</v>
      </c>
      <c r="U10" s="64">
        <v>73.6</v>
      </c>
      <c r="V10" s="64">
        <v>103</v>
      </c>
      <c r="W10" s="64">
        <f t="shared" si="0"/>
        <v>7580.8</v>
      </c>
      <c r="X10" s="64" t="s">
        <v>47</v>
      </c>
      <c r="Y10" s="64" t="s">
        <v>48</v>
      </c>
      <c r="Z10" s="64"/>
    </row>
    <row r="11" s="46" customFormat="1" ht="25.5" customHeight="1" spans="1:26">
      <c r="A11" s="61">
        <v>7</v>
      </c>
      <c r="B11" s="62">
        <v>0.175694444444444</v>
      </c>
      <c r="C11" s="61" t="s">
        <v>51</v>
      </c>
      <c r="D11" s="66" t="s">
        <v>45</v>
      </c>
      <c r="E11" s="61" t="s">
        <v>52</v>
      </c>
      <c r="F11" s="65">
        <v>18762209682</v>
      </c>
      <c r="G11" s="63" t="s">
        <v>34</v>
      </c>
      <c r="H11" s="66">
        <v>14320</v>
      </c>
      <c r="I11" s="66" t="s">
        <v>35</v>
      </c>
      <c r="J11" s="64" t="s">
        <v>36</v>
      </c>
      <c r="K11" s="64" t="s">
        <v>37</v>
      </c>
      <c r="L11" s="64">
        <v>100.6</v>
      </c>
      <c r="M11" s="64">
        <v>23.9</v>
      </c>
      <c r="N11" s="64">
        <v>76.7</v>
      </c>
      <c r="O11" s="64"/>
      <c r="P11" s="64"/>
      <c r="Q11" s="64"/>
      <c r="R11" s="64" t="s">
        <v>38</v>
      </c>
      <c r="S11" s="64">
        <v>7</v>
      </c>
      <c r="T11" s="64">
        <v>1</v>
      </c>
      <c r="U11" s="64">
        <v>75.7</v>
      </c>
      <c r="V11" s="64">
        <v>103</v>
      </c>
      <c r="W11" s="64">
        <f t="shared" si="0"/>
        <v>7797.1</v>
      </c>
      <c r="X11" s="64" t="s">
        <v>47</v>
      </c>
      <c r="Y11" s="64" t="s">
        <v>48</v>
      </c>
      <c r="Z11" s="64"/>
    </row>
    <row r="12" s="46" customFormat="1" ht="25.5" customHeight="1" spans="1:26">
      <c r="A12" s="61">
        <v>8</v>
      </c>
      <c r="B12" s="62">
        <v>0.213194444444444</v>
      </c>
      <c r="C12" s="61" t="s">
        <v>53</v>
      </c>
      <c r="D12" s="66" t="s">
        <v>42</v>
      </c>
      <c r="E12" s="64" t="s">
        <v>54</v>
      </c>
      <c r="F12" s="64">
        <v>18052254999</v>
      </c>
      <c r="G12" s="63" t="s">
        <v>34</v>
      </c>
      <c r="H12" s="63">
        <v>14321</v>
      </c>
      <c r="I12" s="66" t="s">
        <v>35</v>
      </c>
      <c r="J12" s="66" t="s">
        <v>36</v>
      </c>
      <c r="K12" s="76" t="s">
        <v>37</v>
      </c>
      <c r="L12" s="64">
        <v>92.28</v>
      </c>
      <c r="M12" s="64">
        <v>23.96</v>
      </c>
      <c r="N12" s="64">
        <v>68.32</v>
      </c>
      <c r="O12" s="64"/>
      <c r="P12" s="64"/>
      <c r="Q12" s="64"/>
      <c r="R12" s="64" t="s">
        <v>38</v>
      </c>
      <c r="S12" s="64">
        <v>7</v>
      </c>
      <c r="T12" s="64">
        <v>1.02</v>
      </c>
      <c r="U12" s="64">
        <v>67.3</v>
      </c>
      <c r="V12" s="64">
        <v>103</v>
      </c>
      <c r="W12" s="64">
        <f t="shared" si="0"/>
        <v>6931.9</v>
      </c>
      <c r="X12" s="64" t="s">
        <v>47</v>
      </c>
      <c r="Y12" s="64" t="s">
        <v>48</v>
      </c>
      <c r="Z12" s="64"/>
    </row>
    <row r="13" s="46" customFormat="1" ht="25.5" customHeight="1" spans="1:26">
      <c r="A13" s="61">
        <v>9</v>
      </c>
      <c r="B13" s="62">
        <v>0.226388888888889</v>
      </c>
      <c r="C13" s="66" t="s">
        <v>55</v>
      </c>
      <c r="D13" s="66" t="s">
        <v>56</v>
      </c>
      <c r="E13" s="66" t="s">
        <v>56</v>
      </c>
      <c r="F13" s="66">
        <v>15162001555</v>
      </c>
      <c r="G13" s="66" t="s">
        <v>34</v>
      </c>
      <c r="H13" s="66">
        <v>14322</v>
      </c>
      <c r="I13" s="66" t="s">
        <v>35</v>
      </c>
      <c r="J13" s="66" t="s">
        <v>36</v>
      </c>
      <c r="K13" s="64" t="s">
        <v>37</v>
      </c>
      <c r="L13" s="64">
        <v>96.74</v>
      </c>
      <c r="M13" s="64">
        <v>23.4</v>
      </c>
      <c r="N13" s="64">
        <v>73.34</v>
      </c>
      <c r="O13" s="64"/>
      <c r="P13" s="64"/>
      <c r="Q13" s="64"/>
      <c r="R13" s="64" t="s">
        <v>38</v>
      </c>
      <c r="S13" s="64">
        <v>7</v>
      </c>
      <c r="T13" s="64">
        <v>1.04</v>
      </c>
      <c r="U13" s="64">
        <v>72.3</v>
      </c>
      <c r="V13" s="64">
        <v>103</v>
      </c>
      <c r="W13" s="64">
        <f t="shared" si="0"/>
        <v>7446.9</v>
      </c>
      <c r="X13" s="64" t="s">
        <v>47</v>
      </c>
      <c r="Y13" s="64" t="s">
        <v>48</v>
      </c>
      <c r="Z13" s="64"/>
    </row>
    <row r="14" ht="25.5" customHeight="1" spans="1:26">
      <c r="A14" s="26"/>
      <c r="B14" s="68"/>
      <c r="C14" s="37"/>
      <c r="D14" s="26"/>
      <c r="E14" s="26"/>
      <c r="F14" s="26"/>
      <c r="G14" s="37"/>
      <c r="H14" s="37"/>
      <c r="I14" s="37"/>
      <c r="J14" s="37"/>
      <c r="K14" s="37"/>
      <c r="L14" s="37"/>
      <c r="M14" s="26"/>
      <c r="N14" s="26"/>
      <c r="O14" s="77"/>
      <c r="P14" s="37"/>
      <c r="Q14" s="86"/>
      <c r="R14" s="37"/>
      <c r="S14" s="37"/>
      <c r="T14" s="26"/>
      <c r="U14" s="26"/>
      <c r="V14" s="86"/>
      <c r="W14" s="87"/>
      <c r="X14" s="88"/>
      <c r="Y14" s="26"/>
      <c r="Z14" s="26"/>
    </row>
    <row r="15" ht="25.5" customHeight="1" spans="1:26">
      <c r="A15" s="26" t="s">
        <v>57</v>
      </c>
      <c r="B15" s="68"/>
      <c r="C15" s="37"/>
      <c r="D15" s="26"/>
      <c r="E15" s="26"/>
      <c r="F15" s="26"/>
      <c r="G15" s="37"/>
      <c r="H15" s="37"/>
      <c r="I15" s="37"/>
      <c r="J15" s="37"/>
      <c r="K15" s="37"/>
      <c r="L15" s="37"/>
      <c r="M15" s="26"/>
      <c r="N15" s="26">
        <f>SUM(N5:N14)</f>
        <v>554.4</v>
      </c>
      <c r="O15" s="77"/>
      <c r="P15" s="37"/>
      <c r="Q15" s="86"/>
      <c r="R15" s="37"/>
      <c r="S15" s="37"/>
      <c r="T15" s="26"/>
      <c r="U15" s="26">
        <f>SUM(U5:U14)</f>
        <v>547.4</v>
      </c>
      <c r="V15" s="86"/>
      <c r="W15" s="87">
        <f>SUM(W5:W14)</f>
        <v>56382.2</v>
      </c>
      <c r="X15" s="88"/>
      <c r="Y15" s="26"/>
      <c r="Z15" s="26"/>
    </row>
    <row r="16" ht="25.5" customHeight="1"/>
    <row r="17" ht="25.5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9"/>
  <sheetViews>
    <sheetView workbookViewId="0">
      <selection activeCell="A1" sqref="$A1:$XFD1048576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58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59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60</v>
      </c>
      <c r="C4" s="11" t="s">
        <v>11</v>
      </c>
      <c r="D4" s="11" t="s">
        <v>61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62</v>
      </c>
      <c r="L4" s="11" t="s">
        <v>63</v>
      </c>
      <c r="M4" s="11" t="s">
        <v>64</v>
      </c>
      <c r="N4" s="21" t="s">
        <v>23</v>
      </c>
      <c r="O4" s="21" t="s">
        <v>24</v>
      </c>
      <c r="P4" s="21" t="s">
        <v>25</v>
      </c>
      <c r="Q4" s="21" t="s">
        <v>65</v>
      </c>
      <c r="R4" s="21" t="s">
        <v>66</v>
      </c>
      <c r="S4" s="21" t="s">
        <v>28</v>
      </c>
      <c r="T4" s="21" t="s">
        <v>29</v>
      </c>
      <c r="U4" s="21" t="s">
        <v>67</v>
      </c>
      <c r="V4" s="21" t="s">
        <v>68</v>
      </c>
      <c r="W4" s="21"/>
      <c r="X4" s="21"/>
      <c r="Y4" s="21"/>
    </row>
    <row r="5" s="2" customFormat="1" ht="18.75" spans="1:25">
      <c r="A5" s="13">
        <v>1</v>
      </c>
      <c r="B5" s="14">
        <v>0.252083333333333</v>
      </c>
      <c r="C5" s="15" t="s">
        <v>69</v>
      </c>
      <c r="D5" s="15" t="s">
        <v>70</v>
      </c>
      <c r="E5" s="15" t="s">
        <v>71</v>
      </c>
      <c r="F5" s="15">
        <v>17753053016</v>
      </c>
      <c r="G5" s="15" t="s">
        <v>72</v>
      </c>
      <c r="H5" s="92" t="s">
        <v>73</v>
      </c>
      <c r="I5" s="15" t="s">
        <v>74</v>
      </c>
      <c r="J5" s="22" t="s">
        <v>75</v>
      </c>
      <c r="K5" s="15">
        <v>84.59</v>
      </c>
      <c r="L5" s="23">
        <v>23.61</v>
      </c>
      <c r="M5" s="15">
        <f t="shared" ref="M5:M68" si="0">K5-L5</f>
        <v>60.98</v>
      </c>
      <c r="N5" s="24"/>
      <c r="O5" s="24"/>
      <c r="P5" s="24"/>
      <c r="Q5" s="24"/>
      <c r="R5" s="24"/>
      <c r="S5" s="32">
        <v>0.003</v>
      </c>
      <c r="T5" s="15">
        <v>60.8</v>
      </c>
      <c r="U5" s="15">
        <v>525</v>
      </c>
      <c r="V5" s="15">
        <f t="shared" ref="V5:V44" si="1">T5*U5</f>
        <v>31920</v>
      </c>
      <c r="W5" s="15" t="s">
        <v>76</v>
      </c>
      <c r="X5" s="15" t="s">
        <v>77</v>
      </c>
      <c r="Y5" s="24"/>
    </row>
    <row r="6" s="2" customFormat="1" ht="18.75" spans="1:25">
      <c r="A6" s="12">
        <v>2</v>
      </c>
      <c r="B6" s="14">
        <v>0.254166666666667</v>
      </c>
      <c r="C6" s="15" t="s">
        <v>78</v>
      </c>
      <c r="D6" s="15" t="s">
        <v>70</v>
      </c>
      <c r="E6" s="15" t="s">
        <v>79</v>
      </c>
      <c r="F6" s="15">
        <v>15966330156</v>
      </c>
      <c r="G6" s="15" t="s">
        <v>72</v>
      </c>
      <c r="H6" s="92" t="s">
        <v>80</v>
      </c>
      <c r="I6" s="15" t="s">
        <v>74</v>
      </c>
      <c r="J6" s="22" t="s">
        <v>75</v>
      </c>
      <c r="K6" s="15">
        <v>100.32</v>
      </c>
      <c r="L6" s="15">
        <v>25.75</v>
      </c>
      <c r="M6" s="15">
        <f t="shared" si="0"/>
        <v>74.57</v>
      </c>
      <c r="N6" s="24"/>
      <c r="O6" s="24"/>
      <c r="P6" s="24"/>
      <c r="Q6" s="24"/>
      <c r="R6" s="24"/>
      <c r="S6" s="32">
        <v>0.003</v>
      </c>
      <c r="T6" s="15">
        <v>74.35</v>
      </c>
      <c r="U6" s="15">
        <v>525</v>
      </c>
      <c r="V6" s="15">
        <f t="shared" si="1"/>
        <v>39033.75</v>
      </c>
      <c r="W6" s="15" t="s">
        <v>76</v>
      </c>
      <c r="X6" s="15" t="s">
        <v>77</v>
      </c>
      <c r="Y6" s="24"/>
    </row>
    <row r="7" s="2" customFormat="1" ht="18.75" spans="1:25">
      <c r="A7" s="12">
        <v>3</v>
      </c>
      <c r="B7" s="14">
        <v>0.374305555555556</v>
      </c>
      <c r="C7" s="15" t="s">
        <v>81</v>
      </c>
      <c r="D7" s="15" t="s">
        <v>82</v>
      </c>
      <c r="E7" s="15" t="s">
        <v>83</v>
      </c>
      <c r="F7" s="15">
        <v>15020525186</v>
      </c>
      <c r="G7" s="15" t="s">
        <v>84</v>
      </c>
      <c r="H7" s="92" t="s">
        <v>85</v>
      </c>
      <c r="I7" s="15" t="s">
        <v>86</v>
      </c>
      <c r="J7" s="25" t="s">
        <v>87</v>
      </c>
      <c r="K7" s="15">
        <v>49.99</v>
      </c>
      <c r="L7" s="26">
        <v>16.03</v>
      </c>
      <c r="M7" s="15">
        <f t="shared" si="0"/>
        <v>33.96</v>
      </c>
      <c r="N7" s="24"/>
      <c r="O7" s="24"/>
      <c r="P7" s="24"/>
      <c r="Q7" s="24"/>
      <c r="R7" s="24"/>
      <c r="S7" s="32" t="s">
        <v>88</v>
      </c>
      <c r="T7" s="15">
        <v>34.8</v>
      </c>
      <c r="U7" s="15">
        <v>139</v>
      </c>
      <c r="V7" s="15">
        <f t="shared" si="1"/>
        <v>4837.2</v>
      </c>
      <c r="W7" s="15" t="s">
        <v>76</v>
      </c>
      <c r="X7" s="15" t="s">
        <v>77</v>
      </c>
      <c r="Y7" s="24"/>
    </row>
    <row r="8" s="2" customFormat="1" ht="18.75" spans="1:25">
      <c r="A8" s="13">
        <v>4</v>
      </c>
      <c r="B8" s="14">
        <v>0.375694444444444</v>
      </c>
      <c r="C8" s="15" t="s">
        <v>89</v>
      </c>
      <c r="D8" s="15" t="s">
        <v>90</v>
      </c>
      <c r="E8" s="15" t="s">
        <v>90</v>
      </c>
      <c r="F8" s="15">
        <v>18953005713</v>
      </c>
      <c r="G8" s="16" t="s">
        <v>84</v>
      </c>
      <c r="H8" s="92" t="s">
        <v>91</v>
      </c>
      <c r="I8" s="15" t="s">
        <v>86</v>
      </c>
      <c r="J8" s="25" t="s">
        <v>87</v>
      </c>
      <c r="K8" s="15">
        <v>49.09</v>
      </c>
      <c r="L8" s="23">
        <v>16.25</v>
      </c>
      <c r="M8" s="15">
        <f t="shared" si="0"/>
        <v>32.84</v>
      </c>
      <c r="N8" s="24"/>
      <c r="O8" s="24"/>
      <c r="P8" s="24"/>
      <c r="Q8" s="24"/>
      <c r="R8" s="24"/>
      <c r="S8" s="32" t="s">
        <v>88</v>
      </c>
      <c r="T8" s="15">
        <v>32.7</v>
      </c>
      <c r="U8" s="15">
        <v>139</v>
      </c>
      <c r="V8" s="15">
        <f t="shared" si="1"/>
        <v>4545.3</v>
      </c>
      <c r="W8" s="15" t="s">
        <v>76</v>
      </c>
      <c r="X8" s="15" t="s">
        <v>77</v>
      </c>
      <c r="Y8" s="24"/>
    </row>
    <row r="9" s="2" customFormat="1" ht="18.75" spans="1:25">
      <c r="A9" s="13">
        <v>5</v>
      </c>
      <c r="B9" s="17">
        <v>0.377083333333333</v>
      </c>
      <c r="C9" s="15" t="s">
        <v>92</v>
      </c>
      <c r="D9" s="15" t="s">
        <v>93</v>
      </c>
      <c r="E9" s="15" t="s">
        <v>94</v>
      </c>
      <c r="F9" s="15">
        <v>13061551313</v>
      </c>
      <c r="G9" s="15" t="s">
        <v>84</v>
      </c>
      <c r="H9" s="92" t="s">
        <v>95</v>
      </c>
      <c r="I9" s="15" t="s">
        <v>86</v>
      </c>
      <c r="J9" s="25" t="s">
        <v>87</v>
      </c>
      <c r="K9" s="15">
        <v>50.9</v>
      </c>
      <c r="L9" s="23">
        <v>16.18</v>
      </c>
      <c r="M9" s="15">
        <f t="shared" si="0"/>
        <v>34.72</v>
      </c>
      <c r="N9" s="24"/>
      <c r="O9" s="24"/>
      <c r="P9" s="24"/>
      <c r="Q9" s="24"/>
      <c r="R9" s="24"/>
      <c r="S9" s="32" t="s">
        <v>88</v>
      </c>
      <c r="T9" s="15">
        <v>34.6</v>
      </c>
      <c r="U9" s="15">
        <v>139</v>
      </c>
      <c r="V9" s="15">
        <f t="shared" si="1"/>
        <v>4809.4</v>
      </c>
      <c r="W9" s="15" t="s">
        <v>76</v>
      </c>
      <c r="X9" s="15" t="s">
        <v>77</v>
      </c>
      <c r="Y9" s="24"/>
    </row>
    <row r="10" s="2" customFormat="1" ht="18.75" spans="1:25">
      <c r="A10" s="13">
        <v>6</v>
      </c>
      <c r="B10" s="17">
        <v>0.379166666666667</v>
      </c>
      <c r="C10" s="15" t="s">
        <v>96</v>
      </c>
      <c r="D10" s="15" t="s">
        <v>97</v>
      </c>
      <c r="E10" s="15" t="s">
        <v>97</v>
      </c>
      <c r="F10" s="15">
        <v>15153785444</v>
      </c>
      <c r="G10" s="16" t="s">
        <v>98</v>
      </c>
      <c r="H10" s="92" t="s">
        <v>99</v>
      </c>
      <c r="I10" s="15" t="s">
        <v>36</v>
      </c>
      <c r="J10" s="25" t="s">
        <v>100</v>
      </c>
      <c r="K10" s="15">
        <v>28.16</v>
      </c>
      <c r="L10" s="23">
        <v>8.43</v>
      </c>
      <c r="M10" s="15">
        <f t="shared" si="0"/>
        <v>19.73</v>
      </c>
      <c r="N10" s="24"/>
      <c r="O10" s="24"/>
      <c r="P10" s="24"/>
      <c r="Q10" s="24"/>
      <c r="R10" s="24"/>
      <c r="S10" s="32" t="s">
        <v>88</v>
      </c>
      <c r="T10" s="15">
        <v>19.6</v>
      </c>
      <c r="U10" s="15">
        <v>103</v>
      </c>
      <c r="V10" s="15">
        <f t="shared" si="1"/>
        <v>2018.8</v>
      </c>
      <c r="W10" s="15" t="s">
        <v>76</v>
      </c>
      <c r="X10" s="15" t="s">
        <v>77</v>
      </c>
      <c r="Y10" s="24"/>
    </row>
    <row r="11" s="2" customFormat="1" ht="18.75" spans="1:25">
      <c r="A11" s="13">
        <v>7</v>
      </c>
      <c r="B11" s="17">
        <v>0.380555555555556</v>
      </c>
      <c r="C11" s="15" t="s">
        <v>101</v>
      </c>
      <c r="D11" s="15" t="s">
        <v>102</v>
      </c>
      <c r="E11" s="15" t="s">
        <v>102</v>
      </c>
      <c r="F11" s="15">
        <v>13385379688</v>
      </c>
      <c r="G11" s="15" t="s">
        <v>98</v>
      </c>
      <c r="H11" s="92" t="s">
        <v>103</v>
      </c>
      <c r="I11" s="15" t="s">
        <v>36</v>
      </c>
      <c r="J11" s="25" t="s">
        <v>100</v>
      </c>
      <c r="K11" s="15">
        <v>49.66</v>
      </c>
      <c r="L11" s="23">
        <v>15.55</v>
      </c>
      <c r="M11" s="15">
        <f t="shared" si="0"/>
        <v>34.11</v>
      </c>
      <c r="N11" s="24"/>
      <c r="O11" s="24"/>
      <c r="P11" s="24"/>
      <c r="Q11" s="24"/>
      <c r="R11" s="24"/>
      <c r="S11" s="32" t="s">
        <v>88</v>
      </c>
      <c r="T11" s="15">
        <v>34</v>
      </c>
      <c r="U11" s="15">
        <v>103</v>
      </c>
      <c r="V11" s="15">
        <f t="shared" si="1"/>
        <v>3502</v>
      </c>
      <c r="W11" s="15" t="s">
        <v>76</v>
      </c>
      <c r="X11" s="15" t="s">
        <v>77</v>
      </c>
      <c r="Y11" s="24"/>
    </row>
    <row r="12" s="2" customFormat="1" ht="18.75" spans="1:25">
      <c r="A12" s="13">
        <v>8</v>
      </c>
      <c r="B12" s="17">
        <v>0.381944444444444</v>
      </c>
      <c r="C12" s="15" t="s">
        <v>104</v>
      </c>
      <c r="D12" s="15" t="s">
        <v>105</v>
      </c>
      <c r="E12" s="15" t="s">
        <v>106</v>
      </c>
      <c r="F12" s="15">
        <v>15163023899</v>
      </c>
      <c r="G12" s="15" t="s">
        <v>98</v>
      </c>
      <c r="H12" s="92" t="s">
        <v>107</v>
      </c>
      <c r="I12" s="15" t="s">
        <v>36</v>
      </c>
      <c r="J12" s="25" t="s">
        <v>100</v>
      </c>
      <c r="K12" s="15">
        <v>28.18</v>
      </c>
      <c r="L12" s="23">
        <v>8.47</v>
      </c>
      <c r="M12" s="15">
        <f t="shared" si="0"/>
        <v>19.71</v>
      </c>
      <c r="N12" s="24"/>
      <c r="O12" s="24"/>
      <c r="P12" s="24"/>
      <c r="Q12" s="24"/>
      <c r="R12" s="24"/>
      <c r="S12" s="32" t="s">
        <v>88</v>
      </c>
      <c r="T12" s="15">
        <v>19.6</v>
      </c>
      <c r="U12" s="15">
        <v>103</v>
      </c>
      <c r="V12" s="15">
        <f t="shared" si="1"/>
        <v>2018.8</v>
      </c>
      <c r="W12" s="15" t="s">
        <v>76</v>
      </c>
      <c r="X12" s="15" t="s">
        <v>77</v>
      </c>
      <c r="Y12" s="24"/>
    </row>
    <row r="13" s="2" customFormat="1" ht="18.75" spans="1:25">
      <c r="A13" s="13">
        <v>9</v>
      </c>
      <c r="B13" s="17">
        <v>0.408333333333333</v>
      </c>
      <c r="C13" s="15" t="s">
        <v>108</v>
      </c>
      <c r="D13" s="15" t="s">
        <v>109</v>
      </c>
      <c r="E13" s="15" t="s">
        <v>109</v>
      </c>
      <c r="F13" s="15">
        <v>13305403315</v>
      </c>
      <c r="G13" s="15" t="s">
        <v>98</v>
      </c>
      <c r="H13" s="92" t="s">
        <v>110</v>
      </c>
      <c r="I13" s="15" t="s">
        <v>36</v>
      </c>
      <c r="J13" s="25" t="s">
        <v>100</v>
      </c>
      <c r="K13" s="15">
        <v>49.14</v>
      </c>
      <c r="L13" s="23">
        <v>15.13</v>
      </c>
      <c r="M13" s="15">
        <f t="shared" si="0"/>
        <v>34.01</v>
      </c>
      <c r="N13" s="24"/>
      <c r="O13" s="24"/>
      <c r="P13" s="24"/>
      <c r="Q13" s="24"/>
      <c r="R13" s="24"/>
      <c r="S13" s="32" t="s">
        <v>88</v>
      </c>
      <c r="T13" s="15">
        <v>33.8</v>
      </c>
      <c r="U13" s="15">
        <v>103</v>
      </c>
      <c r="V13" s="15">
        <f t="shared" si="1"/>
        <v>3481.4</v>
      </c>
      <c r="W13" s="15" t="s">
        <v>76</v>
      </c>
      <c r="X13" s="15" t="s">
        <v>77</v>
      </c>
      <c r="Y13" s="24"/>
    </row>
    <row r="14" s="2" customFormat="1" ht="18.75" spans="1:25">
      <c r="A14" s="13">
        <v>10</v>
      </c>
      <c r="B14" s="17">
        <v>0.409722222222222</v>
      </c>
      <c r="C14" s="15" t="s">
        <v>111</v>
      </c>
      <c r="D14" s="15" t="s">
        <v>112</v>
      </c>
      <c r="E14" s="15" t="s">
        <v>112</v>
      </c>
      <c r="F14" s="15">
        <v>18764504777</v>
      </c>
      <c r="G14" s="15" t="s">
        <v>98</v>
      </c>
      <c r="H14" s="92" t="s">
        <v>113</v>
      </c>
      <c r="I14" s="15" t="s">
        <v>36</v>
      </c>
      <c r="J14" s="25" t="s">
        <v>100</v>
      </c>
      <c r="K14" s="15">
        <v>50.94</v>
      </c>
      <c r="L14" s="23">
        <v>16.06</v>
      </c>
      <c r="M14" s="15">
        <f t="shared" si="0"/>
        <v>34.88</v>
      </c>
      <c r="N14" s="24"/>
      <c r="O14" s="24"/>
      <c r="P14" s="24"/>
      <c r="Q14" s="24"/>
      <c r="R14" s="24"/>
      <c r="S14" s="32" t="s">
        <v>88</v>
      </c>
      <c r="T14" s="15">
        <v>34.7</v>
      </c>
      <c r="U14" s="15">
        <v>103</v>
      </c>
      <c r="V14" s="15">
        <f t="shared" si="1"/>
        <v>3574.1</v>
      </c>
      <c r="W14" s="15" t="s">
        <v>76</v>
      </c>
      <c r="X14" s="15" t="s">
        <v>77</v>
      </c>
      <c r="Y14" s="24"/>
    </row>
    <row r="15" s="2" customFormat="1" ht="18.75" spans="1:25">
      <c r="A15" s="12">
        <v>11</v>
      </c>
      <c r="B15" s="17">
        <v>0.428472222222222</v>
      </c>
      <c r="C15" s="15" t="s">
        <v>114</v>
      </c>
      <c r="D15" s="15" t="s">
        <v>115</v>
      </c>
      <c r="E15" s="15" t="s">
        <v>116</v>
      </c>
      <c r="F15" s="15">
        <v>18954064499</v>
      </c>
      <c r="G15" s="16" t="s">
        <v>117</v>
      </c>
      <c r="H15" s="92" t="s">
        <v>118</v>
      </c>
      <c r="I15" s="15" t="s">
        <v>36</v>
      </c>
      <c r="J15" s="25" t="s">
        <v>100</v>
      </c>
      <c r="K15" s="15">
        <v>51.67</v>
      </c>
      <c r="L15" s="23">
        <v>14.69</v>
      </c>
      <c r="M15" s="15">
        <f t="shared" si="0"/>
        <v>36.98</v>
      </c>
      <c r="N15" s="24"/>
      <c r="O15" s="24"/>
      <c r="P15" s="24"/>
      <c r="Q15" s="24"/>
      <c r="R15" s="24"/>
      <c r="S15" s="32" t="s">
        <v>88</v>
      </c>
      <c r="T15" s="15">
        <v>36.8</v>
      </c>
      <c r="U15" s="15">
        <v>103</v>
      </c>
      <c r="V15" s="15">
        <f t="shared" si="1"/>
        <v>3790.4</v>
      </c>
      <c r="W15" s="15" t="s">
        <v>76</v>
      </c>
      <c r="X15" s="15" t="s">
        <v>77</v>
      </c>
      <c r="Y15" s="24"/>
    </row>
    <row r="16" s="2" customFormat="1" ht="18.75" spans="1:25">
      <c r="A16" s="12">
        <v>12</v>
      </c>
      <c r="B16" s="17">
        <v>0.429861111111111</v>
      </c>
      <c r="C16" s="15" t="s">
        <v>119</v>
      </c>
      <c r="D16" s="15" t="s">
        <v>120</v>
      </c>
      <c r="E16" s="15" t="s">
        <v>120</v>
      </c>
      <c r="F16" s="15">
        <v>18264788201</v>
      </c>
      <c r="G16" s="15" t="s">
        <v>117</v>
      </c>
      <c r="H16" s="92" t="s">
        <v>121</v>
      </c>
      <c r="I16" s="15" t="s">
        <v>36</v>
      </c>
      <c r="J16" s="25" t="s">
        <v>100</v>
      </c>
      <c r="K16" s="15">
        <v>50.69</v>
      </c>
      <c r="L16" s="23">
        <v>15.59</v>
      </c>
      <c r="M16" s="15">
        <f t="shared" si="0"/>
        <v>35.1</v>
      </c>
      <c r="N16" s="24"/>
      <c r="O16" s="24"/>
      <c r="P16" s="24"/>
      <c r="Q16" s="24"/>
      <c r="R16" s="24"/>
      <c r="S16" s="32" t="s">
        <v>88</v>
      </c>
      <c r="T16" s="15">
        <v>35</v>
      </c>
      <c r="U16" s="15">
        <v>103</v>
      </c>
      <c r="V16" s="15">
        <f t="shared" si="1"/>
        <v>3605</v>
      </c>
      <c r="W16" s="15" t="s">
        <v>76</v>
      </c>
      <c r="X16" s="15" t="s">
        <v>77</v>
      </c>
      <c r="Y16" s="24"/>
    </row>
    <row r="17" s="2" customFormat="1" ht="18.75" spans="1:25">
      <c r="A17" s="13">
        <v>13</v>
      </c>
      <c r="B17" s="17">
        <v>0.448611111111111</v>
      </c>
      <c r="C17" s="15" t="s">
        <v>122</v>
      </c>
      <c r="D17" s="15" t="s">
        <v>105</v>
      </c>
      <c r="E17" s="15" t="s">
        <v>123</v>
      </c>
      <c r="F17" s="15">
        <v>18264007774</v>
      </c>
      <c r="G17" s="15" t="s">
        <v>98</v>
      </c>
      <c r="H17" s="92" t="s">
        <v>124</v>
      </c>
      <c r="I17" s="15" t="s">
        <v>36</v>
      </c>
      <c r="J17" s="25" t="s">
        <v>100</v>
      </c>
      <c r="K17" s="15">
        <v>25.53</v>
      </c>
      <c r="L17" s="23">
        <v>8.49</v>
      </c>
      <c r="M17" s="15">
        <f t="shared" si="0"/>
        <v>17.04</v>
      </c>
      <c r="N17" s="24"/>
      <c r="O17" s="24"/>
      <c r="P17" s="24"/>
      <c r="Q17" s="24"/>
      <c r="R17" s="24"/>
      <c r="S17" s="32" t="s">
        <v>88</v>
      </c>
      <c r="T17" s="15">
        <v>16.9</v>
      </c>
      <c r="U17" s="15">
        <v>103</v>
      </c>
      <c r="V17" s="15">
        <f t="shared" si="1"/>
        <v>1740.7</v>
      </c>
      <c r="W17" s="15" t="s">
        <v>76</v>
      </c>
      <c r="X17" s="15" t="s">
        <v>77</v>
      </c>
      <c r="Y17" s="24"/>
    </row>
    <row r="18" s="2" customFormat="1" ht="18.75" spans="1:25">
      <c r="A18" s="13">
        <v>14</v>
      </c>
      <c r="B18" s="17">
        <v>0.520833333333333</v>
      </c>
      <c r="C18" s="15" t="s">
        <v>125</v>
      </c>
      <c r="D18" s="15" t="s">
        <v>126</v>
      </c>
      <c r="E18" s="15" t="s">
        <v>126</v>
      </c>
      <c r="F18" s="15">
        <v>15163082725</v>
      </c>
      <c r="G18" s="15" t="s">
        <v>84</v>
      </c>
      <c r="H18" s="92" t="s">
        <v>127</v>
      </c>
      <c r="I18" s="15" t="s">
        <v>36</v>
      </c>
      <c r="J18" s="25" t="s">
        <v>100</v>
      </c>
      <c r="K18" s="15">
        <v>49.71</v>
      </c>
      <c r="L18" s="23">
        <v>15.81</v>
      </c>
      <c r="M18" s="15">
        <f t="shared" si="0"/>
        <v>33.9</v>
      </c>
      <c r="N18" s="24"/>
      <c r="O18" s="24"/>
      <c r="P18" s="24"/>
      <c r="Q18" s="24"/>
      <c r="R18" s="24"/>
      <c r="S18" s="32" t="s">
        <v>88</v>
      </c>
      <c r="T18" s="15">
        <v>33.8</v>
      </c>
      <c r="U18" s="15">
        <v>103</v>
      </c>
      <c r="V18" s="15">
        <f t="shared" si="1"/>
        <v>3481.4</v>
      </c>
      <c r="W18" s="15" t="s">
        <v>76</v>
      </c>
      <c r="X18" s="15" t="s">
        <v>77</v>
      </c>
      <c r="Y18" s="28"/>
    </row>
    <row r="19" s="3" customFormat="1" ht="18.75" spans="1:25">
      <c r="A19" s="18">
        <v>15</v>
      </c>
      <c r="B19" s="17">
        <v>0.5625</v>
      </c>
      <c r="C19" s="15" t="s">
        <v>128</v>
      </c>
      <c r="D19" s="15" t="s">
        <v>129</v>
      </c>
      <c r="E19" s="15" t="s">
        <v>129</v>
      </c>
      <c r="F19" s="15">
        <v>18854791828</v>
      </c>
      <c r="G19" s="16" t="s">
        <v>117</v>
      </c>
      <c r="H19" s="92" t="s">
        <v>130</v>
      </c>
      <c r="I19" s="15" t="s">
        <v>36</v>
      </c>
      <c r="J19" s="25" t="s">
        <v>100</v>
      </c>
      <c r="K19" s="16">
        <v>49.89</v>
      </c>
      <c r="L19" s="27">
        <v>15.89</v>
      </c>
      <c r="M19" s="16">
        <f t="shared" si="0"/>
        <v>34</v>
      </c>
      <c r="N19" s="28"/>
      <c r="O19" s="28"/>
      <c r="P19" s="28"/>
      <c r="Q19" s="28"/>
      <c r="R19" s="28"/>
      <c r="S19" s="32" t="s">
        <v>88</v>
      </c>
      <c r="T19" s="15">
        <v>33.9</v>
      </c>
      <c r="U19" s="15">
        <v>103</v>
      </c>
      <c r="V19" s="16">
        <f t="shared" si="1"/>
        <v>3491.7</v>
      </c>
      <c r="W19" s="15" t="s">
        <v>76</v>
      </c>
      <c r="X19" s="15" t="s">
        <v>77</v>
      </c>
      <c r="Y19" s="34"/>
    </row>
    <row r="20" s="2" customFormat="1" ht="18.75" spans="1:25">
      <c r="A20" s="13">
        <v>16</v>
      </c>
      <c r="B20" s="17">
        <v>0.58125</v>
      </c>
      <c r="C20" s="15" t="s">
        <v>131</v>
      </c>
      <c r="D20" s="15" t="s">
        <v>132</v>
      </c>
      <c r="E20" s="15" t="s">
        <v>133</v>
      </c>
      <c r="F20" s="15">
        <v>18663568636</v>
      </c>
      <c r="G20" s="16" t="s">
        <v>132</v>
      </c>
      <c r="H20" s="92" t="s">
        <v>134</v>
      </c>
      <c r="I20" s="15" t="s">
        <v>135</v>
      </c>
      <c r="J20" s="25"/>
      <c r="K20" s="15">
        <v>48.5</v>
      </c>
      <c r="L20" s="23">
        <v>29.83</v>
      </c>
      <c r="M20" s="15">
        <f t="shared" si="0"/>
        <v>18.67</v>
      </c>
      <c r="N20" s="24"/>
      <c r="O20" s="24"/>
      <c r="P20" s="24"/>
      <c r="Q20" s="24"/>
      <c r="R20" s="24"/>
      <c r="S20" s="32"/>
      <c r="T20" s="15">
        <v>15.97</v>
      </c>
      <c r="U20" s="15"/>
      <c r="V20" s="15">
        <f t="shared" si="1"/>
        <v>0</v>
      </c>
      <c r="W20" s="15" t="s">
        <v>76</v>
      </c>
      <c r="X20" s="15" t="s">
        <v>77</v>
      </c>
      <c r="Y20" s="24"/>
    </row>
    <row r="21" s="2" customFormat="1" ht="18.75" spans="1:25">
      <c r="A21" s="12">
        <v>17</v>
      </c>
      <c r="B21" s="17">
        <v>0.610416666666667</v>
      </c>
      <c r="C21" s="15" t="s">
        <v>104</v>
      </c>
      <c r="D21" s="15" t="s">
        <v>105</v>
      </c>
      <c r="E21" s="15" t="s">
        <v>106</v>
      </c>
      <c r="F21" s="15">
        <v>15163023899</v>
      </c>
      <c r="G21" s="15" t="s">
        <v>98</v>
      </c>
      <c r="H21" s="92" t="s">
        <v>136</v>
      </c>
      <c r="I21" s="15" t="s">
        <v>36</v>
      </c>
      <c r="J21" s="25" t="s">
        <v>100</v>
      </c>
      <c r="K21" s="15">
        <v>29.44</v>
      </c>
      <c r="L21" s="23">
        <v>8.44</v>
      </c>
      <c r="M21" s="15">
        <f t="shared" si="0"/>
        <v>21</v>
      </c>
      <c r="N21" s="24"/>
      <c r="O21" s="24"/>
      <c r="P21" s="24"/>
      <c r="Q21" s="24"/>
      <c r="R21" s="24"/>
      <c r="S21" s="32" t="s">
        <v>88</v>
      </c>
      <c r="T21" s="15">
        <v>20.9</v>
      </c>
      <c r="U21" s="15">
        <v>103</v>
      </c>
      <c r="V21" s="15">
        <f t="shared" si="1"/>
        <v>2152.7</v>
      </c>
      <c r="W21" s="15" t="s">
        <v>76</v>
      </c>
      <c r="X21" s="15" t="s">
        <v>77</v>
      </c>
      <c r="Y21" s="24"/>
    </row>
    <row r="22" s="2" customFormat="1" ht="18.75" spans="1:25">
      <c r="A22" s="12">
        <v>18</v>
      </c>
      <c r="B22" s="19">
        <v>0.625694444444444</v>
      </c>
      <c r="C22" s="15" t="s">
        <v>131</v>
      </c>
      <c r="D22" s="15" t="s">
        <v>132</v>
      </c>
      <c r="E22" s="15" t="s">
        <v>133</v>
      </c>
      <c r="F22" s="15">
        <v>18663568636</v>
      </c>
      <c r="G22" s="16" t="s">
        <v>132</v>
      </c>
      <c r="H22" s="92" t="s">
        <v>137</v>
      </c>
      <c r="I22" s="15" t="s">
        <v>135</v>
      </c>
      <c r="J22" s="25"/>
      <c r="K22" s="15">
        <v>29.83</v>
      </c>
      <c r="L22" s="23">
        <v>14.35</v>
      </c>
      <c r="M22" s="15">
        <f t="shared" si="0"/>
        <v>15.48</v>
      </c>
      <c r="N22" s="24"/>
      <c r="O22" s="24"/>
      <c r="P22" s="24"/>
      <c r="Q22" s="24"/>
      <c r="R22" s="24"/>
      <c r="S22" s="32"/>
      <c r="T22" s="15">
        <v>15.48</v>
      </c>
      <c r="U22" s="15"/>
      <c r="V22" s="15">
        <f t="shared" si="1"/>
        <v>0</v>
      </c>
      <c r="W22" s="15" t="s">
        <v>76</v>
      </c>
      <c r="X22" s="15" t="s">
        <v>77</v>
      </c>
      <c r="Y22" s="24"/>
    </row>
    <row r="23" s="2" customFormat="1" ht="18.75" spans="1:25">
      <c r="A23" s="13">
        <v>19</v>
      </c>
      <c r="B23" s="17">
        <v>0.654861111111111</v>
      </c>
      <c r="C23" s="15" t="s">
        <v>101</v>
      </c>
      <c r="D23" s="15" t="s">
        <v>102</v>
      </c>
      <c r="E23" s="15" t="s">
        <v>102</v>
      </c>
      <c r="F23" s="15">
        <v>13385379688</v>
      </c>
      <c r="G23" s="15" t="s">
        <v>98</v>
      </c>
      <c r="H23" s="92" t="s">
        <v>138</v>
      </c>
      <c r="I23" s="15" t="s">
        <v>36</v>
      </c>
      <c r="J23" s="25" t="s">
        <v>100</v>
      </c>
      <c r="K23" s="15">
        <v>49.6</v>
      </c>
      <c r="L23" s="26">
        <v>15.48</v>
      </c>
      <c r="M23" s="15">
        <f t="shared" si="0"/>
        <v>34.12</v>
      </c>
      <c r="N23" s="24"/>
      <c r="O23" s="24"/>
      <c r="P23" s="24"/>
      <c r="Q23" s="24" t="s">
        <v>139</v>
      </c>
      <c r="R23" s="24"/>
      <c r="S23" s="32" t="s">
        <v>88</v>
      </c>
      <c r="T23" s="15">
        <v>34</v>
      </c>
      <c r="U23" s="15">
        <v>103</v>
      </c>
      <c r="V23" s="15">
        <f t="shared" si="1"/>
        <v>3502</v>
      </c>
      <c r="W23" s="15" t="s">
        <v>76</v>
      </c>
      <c r="X23" s="15" t="s">
        <v>77</v>
      </c>
      <c r="Y23" s="24"/>
    </row>
    <row r="24" s="2" customFormat="1" ht="18.75" spans="1:25">
      <c r="A24" s="13">
        <v>20</v>
      </c>
      <c r="B24" s="17">
        <v>0.65625</v>
      </c>
      <c r="C24" s="15" t="s">
        <v>122</v>
      </c>
      <c r="D24" s="15" t="s">
        <v>105</v>
      </c>
      <c r="E24" s="15" t="s">
        <v>123</v>
      </c>
      <c r="F24" s="15">
        <v>18264007774</v>
      </c>
      <c r="G24" s="15" t="s">
        <v>98</v>
      </c>
      <c r="H24" s="92" t="s">
        <v>140</v>
      </c>
      <c r="I24" s="15" t="s">
        <v>36</v>
      </c>
      <c r="J24" s="25" t="s">
        <v>100</v>
      </c>
      <c r="K24" s="15">
        <v>27.07</v>
      </c>
      <c r="L24" s="26">
        <v>8.45</v>
      </c>
      <c r="M24" s="15">
        <f t="shared" si="0"/>
        <v>18.62</v>
      </c>
      <c r="N24" s="24"/>
      <c r="O24" s="24"/>
      <c r="P24" s="24"/>
      <c r="Q24" s="24"/>
      <c r="R24" s="24"/>
      <c r="S24" s="32" t="s">
        <v>88</v>
      </c>
      <c r="T24" s="15">
        <v>18.3</v>
      </c>
      <c r="U24" s="15">
        <v>103</v>
      </c>
      <c r="V24" s="15">
        <f t="shared" si="1"/>
        <v>1884.9</v>
      </c>
      <c r="W24" s="15" t="s">
        <v>76</v>
      </c>
      <c r="X24" s="15" t="s">
        <v>77</v>
      </c>
      <c r="Y24" s="24"/>
    </row>
    <row r="25" s="2" customFormat="1" ht="18.75" spans="1:25">
      <c r="A25" s="13">
        <v>21</v>
      </c>
      <c r="B25" s="17">
        <v>0.671527777777778</v>
      </c>
      <c r="C25" s="15" t="s">
        <v>119</v>
      </c>
      <c r="D25" s="15" t="s">
        <v>120</v>
      </c>
      <c r="E25" s="15" t="s">
        <v>120</v>
      </c>
      <c r="F25" s="15">
        <v>18264788201</v>
      </c>
      <c r="G25" s="15" t="s">
        <v>117</v>
      </c>
      <c r="H25" s="92" t="s">
        <v>141</v>
      </c>
      <c r="I25" s="15" t="s">
        <v>36</v>
      </c>
      <c r="J25" s="25" t="s">
        <v>100</v>
      </c>
      <c r="K25" s="15">
        <v>50.81</v>
      </c>
      <c r="L25" s="26">
        <v>15.53</v>
      </c>
      <c r="M25" s="15">
        <f t="shared" si="0"/>
        <v>35.28</v>
      </c>
      <c r="N25" s="24"/>
      <c r="O25" s="24"/>
      <c r="P25" s="24"/>
      <c r="Q25" s="24"/>
      <c r="R25" s="24"/>
      <c r="S25" s="32" t="s">
        <v>88</v>
      </c>
      <c r="T25" s="15">
        <v>35.1</v>
      </c>
      <c r="U25" s="15">
        <v>103</v>
      </c>
      <c r="V25" s="15">
        <f t="shared" si="1"/>
        <v>3615.3</v>
      </c>
      <c r="W25" s="15" t="s">
        <v>76</v>
      </c>
      <c r="X25" s="15" t="s">
        <v>77</v>
      </c>
      <c r="Y25" s="24"/>
    </row>
    <row r="26" s="2" customFormat="1" ht="18.75" spans="1:25">
      <c r="A26" s="13">
        <v>22</v>
      </c>
      <c r="B26" s="17">
        <v>0.673611111111111</v>
      </c>
      <c r="C26" s="15" t="s">
        <v>96</v>
      </c>
      <c r="D26" s="15" t="s">
        <v>97</v>
      </c>
      <c r="E26" s="15" t="s">
        <v>97</v>
      </c>
      <c r="F26" s="15">
        <v>15153785444</v>
      </c>
      <c r="G26" s="16" t="s">
        <v>98</v>
      </c>
      <c r="H26" s="92" t="s">
        <v>142</v>
      </c>
      <c r="I26" s="15" t="s">
        <v>36</v>
      </c>
      <c r="J26" s="25" t="s">
        <v>100</v>
      </c>
      <c r="K26" s="15">
        <v>29.75</v>
      </c>
      <c r="L26" s="26">
        <v>8.4</v>
      </c>
      <c r="M26" s="15">
        <f t="shared" si="0"/>
        <v>21.35</v>
      </c>
      <c r="N26" s="24"/>
      <c r="O26" s="24"/>
      <c r="P26" s="24"/>
      <c r="Q26" s="24"/>
      <c r="R26" s="24"/>
      <c r="S26" s="32" t="s">
        <v>88</v>
      </c>
      <c r="T26" s="15">
        <v>21.1</v>
      </c>
      <c r="U26" s="15">
        <v>103</v>
      </c>
      <c r="V26" s="15">
        <f t="shared" si="1"/>
        <v>2173.3</v>
      </c>
      <c r="W26" s="15" t="s">
        <v>76</v>
      </c>
      <c r="X26" s="15" t="s">
        <v>77</v>
      </c>
      <c r="Y26" s="24"/>
    </row>
    <row r="27" s="2" customFormat="1" ht="18.75" spans="1:25">
      <c r="A27" s="13">
        <v>23</v>
      </c>
      <c r="B27" s="17">
        <v>0.675694444444444</v>
      </c>
      <c r="C27" s="15" t="s">
        <v>143</v>
      </c>
      <c r="D27" s="15" t="s">
        <v>144</v>
      </c>
      <c r="E27" s="15" t="s">
        <v>144</v>
      </c>
      <c r="F27" s="15">
        <v>18653677018</v>
      </c>
      <c r="G27" s="16" t="s">
        <v>117</v>
      </c>
      <c r="H27" s="92" t="s">
        <v>145</v>
      </c>
      <c r="I27" s="15" t="s">
        <v>36</v>
      </c>
      <c r="J27" s="25" t="s">
        <v>100</v>
      </c>
      <c r="K27" s="15">
        <v>49.98</v>
      </c>
      <c r="L27" s="26">
        <v>14.79</v>
      </c>
      <c r="M27" s="15">
        <f t="shared" si="0"/>
        <v>35.19</v>
      </c>
      <c r="N27" s="24"/>
      <c r="O27" s="24"/>
      <c r="P27" s="24"/>
      <c r="Q27" s="24"/>
      <c r="R27" s="24"/>
      <c r="S27" s="32" t="s">
        <v>88</v>
      </c>
      <c r="T27" s="15">
        <v>34.6</v>
      </c>
      <c r="U27" s="15">
        <v>103</v>
      </c>
      <c r="V27" s="15">
        <f t="shared" si="1"/>
        <v>3563.8</v>
      </c>
      <c r="W27" s="15" t="s">
        <v>76</v>
      </c>
      <c r="X27" s="15" t="s">
        <v>77</v>
      </c>
      <c r="Y27" s="24"/>
    </row>
    <row r="28" s="2" customFormat="1" ht="18.75" spans="1:25">
      <c r="A28" s="13">
        <v>24</v>
      </c>
      <c r="B28" s="17">
        <v>0.677083333333333</v>
      </c>
      <c r="C28" s="15" t="s">
        <v>114</v>
      </c>
      <c r="D28" s="15" t="s">
        <v>115</v>
      </c>
      <c r="E28" s="15" t="s">
        <v>116</v>
      </c>
      <c r="F28" s="15">
        <v>18954064499</v>
      </c>
      <c r="G28" s="16" t="s">
        <v>117</v>
      </c>
      <c r="H28" s="92" t="s">
        <v>146</v>
      </c>
      <c r="I28" s="15" t="s">
        <v>36</v>
      </c>
      <c r="J28" s="25" t="s">
        <v>100</v>
      </c>
      <c r="K28" s="15">
        <v>50.49</v>
      </c>
      <c r="L28" s="26">
        <v>14.62</v>
      </c>
      <c r="M28" s="15">
        <f t="shared" si="0"/>
        <v>35.87</v>
      </c>
      <c r="N28" s="24"/>
      <c r="O28" s="24"/>
      <c r="P28" s="24"/>
      <c r="Q28" s="24"/>
      <c r="R28" s="24"/>
      <c r="S28" s="32" t="s">
        <v>88</v>
      </c>
      <c r="T28" s="15">
        <v>35.3</v>
      </c>
      <c r="U28" s="15">
        <v>103</v>
      </c>
      <c r="V28" s="15">
        <f t="shared" si="1"/>
        <v>3635.9</v>
      </c>
      <c r="W28" s="15" t="s">
        <v>76</v>
      </c>
      <c r="X28" s="15" t="s">
        <v>77</v>
      </c>
      <c r="Y28" s="24"/>
    </row>
    <row r="29" s="2" customFormat="1" ht="18.75" spans="1:25">
      <c r="A29" s="13">
        <v>25</v>
      </c>
      <c r="B29" s="17">
        <v>0.79375</v>
      </c>
      <c r="C29" s="15" t="s">
        <v>125</v>
      </c>
      <c r="D29" s="15" t="s">
        <v>126</v>
      </c>
      <c r="E29" s="15" t="s">
        <v>126</v>
      </c>
      <c r="F29" s="15">
        <v>15163082725</v>
      </c>
      <c r="G29" s="15" t="s">
        <v>84</v>
      </c>
      <c r="H29" s="92" t="s">
        <v>147</v>
      </c>
      <c r="I29" s="15" t="s">
        <v>86</v>
      </c>
      <c r="J29" s="25" t="s">
        <v>87</v>
      </c>
      <c r="K29" s="15">
        <v>50.04</v>
      </c>
      <c r="L29" s="26">
        <v>15.71</v>
      </c>
      <c r="M29" s="15">
        <f t="shared" si="0"/>
        <v>34.33</v>
      </c>
      <c r="N29" s="24"/>
      <c r="O29" s="24"/>
      <c r="P29" s="24"/>
      <c r="Q29" s="24"/>
      <c r="R29" s="24"/>
      <c r="S29" s="32" t="s">
        <v>88</v>
      </c>
      <c r="T29" s="15">
        <v>34.2</v>
      </c>
      <c r="U29" s="15">
        <v>139</v>
      </c>
      <c r="V29" s="15">
        <f t="shared" si="1"/>
        <v>4753.8</v>
      </c>
      <c r="W29" s="15" t="s">
        <v>76</v>
      </c>
      <c r="X29" s="15" t="s">
        <v>77</v>
      </c>
      <c r="Y29" s="24"/>
    </row>
    <row r="30" s="2" customFormat="1" ht="18.75" spans="1:25">
      <c r="A30" s="12">
        <v>26</v>
      </c>
      <c r="B30" s="17">
        <v>0.795138888888889</v>
      </c>
      <c r="C30" s="15" t="s">
        <v>92</v>
      </c>
      <c r="D30" s="15" t="s">
        <v>93</v>
      </c>
      <c r="E30" s="15" t="s">
        <v>94</v>
      </c>
      <c r="F30" s="15">
        <v>13061551313</v>
      </c>
      <c r="G30" s="15" t="s">
        <v>84</v>
      </c>
      <c r="H30" s="92" t="s">
        <v>148</v>
      </c>
      <c r="I30" s="15" t="s">
        <v>86</v>
      </c>
      <c r="J30" s="25" t="s">
        <v>87</v>
      </c>
      <c r="K30" s="15">
        <v>49.3</v>
      </c>
      <c r="L30" s="26">
        <v>16.05</v>
      </c>
      <c r="M30" s="15">
        <f t="shared" si="0"/>
        <v>33.25</v>
      </c>
      <c r="N30" s="24"/>
      <c r="O30" s="24"/>
      <c r="P30" s="24"/>
      <c r="Q30" s="24"/>
      <c r="R30" s="24"/>
      <c r="S30" s="32" t="s">
        <v>88</v>
      </c>
      <c r="T30" s="15">
        <v>33.1</v>
      </c>
      <c r="U30" s="15">
        <v>139</v>
      </c>
      <c r="V30" s="15">
        <f t="shared" si="1"/>
        <v>4600.9</v>
      </c>
      <c r="W30" s="15" t="s">
        <v>76</v>
      </c>
      <c r="X30" s="15" t="s">
        <v>77</v>
      </c>
      <c r="Y30" s="24"/>
    </row>
    <row r="31" s="2" customFormat="1" ht="18.75" spans="1:25">
      <c r="A31" s="12">
        <v>27</v>
      </c>
      <c r="B31" s="17">
        <v>0.796527777777778</v>
      </c>
      <c r="C31" s="15" t="s">
        <v>89</v>
      </c>
      <c r="D31" s="15" t="s">
        <v>90</v>
      </c>
      <c r="E31" s="15" t="s">
        <v>90</v>
      </c>
      <c r="F31" s="15">
        <v>18953005713</v>
      </c>
      <c r="G31" s="16" t="s">
        <v>84</v>
      </c>
      <c r="H31" s="92" t="s">
        <v>149</v>
      </c>
      <c r="I31" s="15" t="s">
        <v>86</v>
      </c>
      <c r="J31" s="25" t="s">
        <v>87</v>
      </c>
      <c r="K31" s="15">
        <v>49.17</v>
      </c>
      <c r="L31" s="26">
        <v>16.39</v>
      </c>
      <c r="M31" s="15">
        <f t="shared" si="0"/>
        <v>32.78</v>
      </c>
      <c r="N31" s="24"/>
      <c r="O31" s="24"/>
      <c r="P31" s="24"/>
      <c r="Q31" s="24"/>
      <c r="R31" s="24"/>
      <c r="S31" s="32" t="s">
        <v>88</v>
      </c>
      <c r="T31" s="15">
        <v>32.6</v>
      </c>
      <c r="U31" s="15">
        <v>139</v>
      </c>
      <c r="V31" s="15">
        <f t="shared" si="1"/>
        <v>4531.4</v>
      </c>
      <c r="W31" s="15" t="s">
        <v>76</v>
      </c>
      <c r="X31" s="15" t="s">
        <v>77</v>
      </c>
      <c r="Y31" s="24"/>
    </row>
    <row r="32" s="2" customFormat="1" ht="18.75" spans="1:25">
      <c r="A32" s="13">
        <v>28</v>
      </c>
      <c r="B32" s="17">
        <v>0.797222222222222</v>
      </c>
      <c r="C32" s="15" t="s">
        <v>81</v>
      </c>
      <c r="D32" s="15" t="s">
        <v>82</v>
      </c>
      <c r="E32" s="15" t="s">
        <v>83</v>
      </c>
      <c r="F32" s="15">
        <v>15020525186</v>
      </c>
      <c r="G32" s="15" t="s">
        <v>84</v>
      </c>
      <c r="H32" s="92" t="s">
        <v>150</v>
      </c>
      <c r="I32" s="15" t="s">
        <v>86</v>
      </c>
      <c r="J32" s="25" t="s">
        <v>87</v>
      </c>
      <c r="K32" s="15">
        <v>49.77</v>
      </c>
      <c r="L32" s="26">
        <v>14.98</v>
      </c>
      <c r="M32" s="15">
        <f t="shared" si="0"/>
        <v>34.79</v>
      </c>
      <c r="N32" s="24"/>
      <c r="O32" s="24"/>
      <c r="P32" s="24"/>
      <c r="Q32" s="24"/>
      <c r="R32" s="24"/>
      <c r="S32" s="32" t="s">
        <v>88</v>
      </c>
      <c r="T32" s="15">
        <v>34.6</v>
      </c>
      <c r="U32" s="15">
        <v>139</v>
      </c>
      <c r="V32" s="15">
        <f t="shared" si="1"/>
        <v>4809.4</v>
      </c>
      <c r="W32" s="15" t="s">
        <v>76</v>
      </c>
      <c r="X32" s="15" t="s">
        <v>77</v>
      </c>
      <c r="Y32" s="24"/>
    </row>
    <row r="33" s="2" customFormat="1" ht="18.75" spans="1:25">
      <c r="A33" s="13">
        <v>29</v>
      </c>
      <c r="B33" s="17">
        <v>0.799305555555556</v>
      </c>
      <c r="C33" s="15" t="s">
        <v>128</v>
      </c>
      <c r="D33" s="15" t="s">
        <v>129</v>
      </c>
      <c r="E33" s="15" t="s">
        <v>129</v>
      </c>
      <c r="F33" s="15">
        <v>18854791828</v>
      </c>
      <c r="G33" s="16" t="s">
        <v>117</v>
      </c>
      <c r="H33" s="92" t="s">
        <v>151</v>
      </c>
      <c r="I33" s="15" t="s">
        <v>36</v>
      </c>
      <c r="J33" s="25" t="s">
        <v>100</v>
      </c>
      <c r="K33" s="15">
        <v>49.73</v>
      </c>
      <c r="L33" s="26">
        <v>15.79</v>
      </c>
      <c r="M33" s="15">
        <f t="shared" si="0"/>
        <v>33.94</v>
      </c>
      <c r="N33" s="24"/>
      <c r="O33" s="24"/>
      <c r="P33" s="24"/>
      <c r="Q33" s="24"/>
      <c r="R33" s="24"/>
      <c r="S33" s="32" t="s">
        <v>88</v>
      </c>
      <c r="T33" s="15">
        <v>33.8</v>
      </c>
      <c r="U33" s="15">
        <v>103</v>
      </c>
      <c r="V33" s="15">
        <f t="shared" si="1"/>
        <v>3481.4</v>
      </c>
      <c r="W33" s="15" t="s">
        <v>76</v>
      </c>
      <c r="X33" s="15" t="s">
        <v>77</v>
      </c>
      <c r="Y33" s="24"/>
    </row>
    <row r="34" s="2" customFormat="1" ht="18.75" spans="1:25">
      <c r="A34" s="13">
        <v>30</v>
      </c>
      <c r="B34" s="17">
        <v>0.816666666666667</v>
      </c>
      <c r="C34" s="15" t="s">
        <v>104</v>
      </c>
      <c r="D34" s="15" t="s">
        <v>105</v>
      </c>
      <c r="E34" s="15" t="s">
        <v>106</v>
      </c>
      <c r="F34" s="15">
        <v>15163023899</v>
      </c>
      <c r="G34" s="15" t="s">
        <v>98</v>
      </c>
      <c r="H34" s="92" t="s">
        <v>152</v>
      </c>
      <c r="I34" s="15" t="s">
        <v>36</v>
      </c>
      <c r="J34" s="25" t="s">
        <v>100</v>
      </c>
      <c r="K34" s="15">
        <v>29.67</v>
      </c>
      <c r="L34" s="26">
        <v>8.52</v>
      </c>
      <c r="M34" s="15">
        <f t="shared" si="0"/>
        <v>21.15</v>
      </c>
      <c r="N34" s="24"/>
      <c r="O34" s="24"/>
      <c r="P34" s="24"/>
      <c r="Q34" s="24"/>
      <c r="R34" s="24"/>
      <c r="S34" s="32" t="s">
        <v>88</v>
      </c>
      <c r="T34" s="15">
        <v>20.9</v>
      </c>
      <c r="U34" s="15">
        <v>103</v>
      </c>
      <c r="V34" s="15">
        <f t="shared" si="1"/>
        <v>2152.7</v>
      </c>
      <c r="W34" s="15" t="s">
        <v>76</v>
      </c>
      <c r="X34" s="15" t="s">
        <v>77</v>
      </c>
      <c r="Y34" s="24"/>
    </row>
    <row r="35" s="2" customFormat="1" ht="18.75" spans="1:25">
      <c r="A35" s="13">
        <v>31</v>
      </c>
      <c r="B35" s="14"/>
      <c r="C35" s="15"/>
      <c r="D35" s="15"/>
      <c r="E35" s="15"/>
      <c r="F35" s="15"/>
      <c r="G35" s="15"/>
      <c r="H35" s="15"/>
      <c r="I35" s="15"/>
      <c r="J35" s="25"/>
      <c r="K35" s="15"/>
      <c r="L35" s="26"/>
      <c r="M35" s="15">
        <f t="shared" si="0"/>
        <v>0</v>
      </c>
      <c r="N35" s="24"/>
      <c r="O35" s="24"/>
      <c r="P35" s="24"/>
      <c r="Q35" s="24"/>
      <c r="R35" s="24"/>
      <c r="S35" s="32"/>
      <c r="T35" s="15"/>
      <c r="U35" s="15"/>
      <c r="V35" s="15">
        <f t="shared" si="1"/>
        <v>0</v>
      </c>
      <c r="W35" s="15"/>
      <c r="X35" s="15"/>
      <c r="Y35" s="24"/>
    </row>
    <row r="36" s="2" customFormat="1" ht="18.75" spans="1:25">
      <c r="A36" s="12">
        <v>32</v>
      </c>
      <c r="B36" s="14"/>
      <c r="C36" s="15"/>
      <c r="D36" s="15"/>
      <c r="E36" s="15"/>
      <c r="F36" s="15"/>
      <c r="G36" s="15"/>
      <c r="H36" s="15"/>
      <c r="I36" s="15"/>
      <c r="J36" s="25"/>
      <c r="K36" s="15"/>
      <c r="L36" s="26"/>
      <c r="M36" s="15">
        <f t="shared" si="0"/>
        <v>0</v>
      </c>
      <c r="N36" s="24"/>
      <c r="O36" s="24"/>
      <c r="P36" s="24"/>
      <c r="Q36" s="24"/>
      <c r="R36" s="24"/>
      <c r="S36" s="32"/>
      <c r="T36" s="15"/>
      <c r="U36" s="15"/>
      <c r="V36" s="15">
        <f t="shared" si="1"/>
        <v>0</v>
      </c>
      <c r="W36" s="15"/>
      <c r="X36" s="15"/>
      <c r="Y36" s="24"/>
    </row>
    <row r="37" s="2" customFormat="1" ht="18.75" hidden="1" spans="1:25">
      <c r="A37" s="12">
        <v>33</v>
      </c>
      <c r="B37" s="14"/>
      <c r="C37" s="15"/>
      <c r="D37" s="15"/>
      <c r="E37" s="15"/>
      <c r="F37" s="15"/>
      <c r="G37" s="16"/>
      <c r="H37" s="15"/>
      <c r="I37" s="15"/>
      <c r="J37" s="25"/>
      <c r="K37" s="15"/>
      <c r="L37" s="26"/>
      <c r="M37" s="15">
        <f t="shared" si="0"/>
        <v>0</v>
      </c>
      <c r="N37" s="24"/>
      <c r="O37" s="24"/>
      <c r="P37" s="24"/>
      <c r="Q37" s="24"/>
      <c r="R37" s="24"/>
      <c r="S37" s="32"/>
      <c r="T37" s="15"/>
      <c r="U37" s="15"/>
      <c r="V37" s="15">
        <f t="shared" si="1"/>
        <v>0</v>
      </c>
      <c r="W37" s="15"/>
      <c r="X37" s="15"/>
      <c r="Y37" s="24"/>
    </row>
    <row r="38" s="2" customFormat="1" ht="18.75" hidden="1" spans="1:25">
      <c r="A38" s="13">
        <v>34</v>
      </c>
      <c r="B38" s="14"/>
      <c r="C38" s="15"/>
      <c r="D38" s="15"/>
      <c r="E38" s="15"/>
      <c r="F38" s="15"/>
      <c r="G38" s="16"/>
      <c r="H38" s="15"/>
      <c r="I38" s="15"/>
      <c r="J38" s="25"/>
      <c r="K38" s="15"/>
      <c r="L38" s="26"/>
      <c r="M38" s="15">
        <f t="shared" si="0"/>
        <v>0</v>
      </c>
      <c r="N38" s="24"/>
      <c r="O38" s="24"/>
      <c r="P38" s="24"/>
      <c r="Q38" s="24"/>
      <c r="R38" s="24"/>
      <c r="S38" s="32"/>
      <c r="T38" s="15"/>
      <c r="U38" s="15"/>
      <c r="V38" s="15">
        <f t="shared" si="1"/>
        <v>0</v>
      </c>
      <c r="W38" s="15"/>
      <c r="X38" s="15"/>
      <c r="Y38" s="24"/>
    </row>
    <row r="39" s="2" customFormat="1" ht="18.75" hidden="1" spans="1:25">
      <c r="A39" s="13">
        <v>35</v>
      </c>
      <c r="B39" s="14"/>
      <c r="C39" s="15"/>
      <c r="D39" s="15"/>
      <c r="E39" s="15"/>
      <c r="F39" s="15"/>
      <c r="G39" s="15"/>
      <c r="H39" s="15"/>
      <c r="I39" s="15"/>
      <c r="J39" s="25"/>
      <c r="K39" s="15"/>
      <c r="L39" s="26"/>
      <c r="M39" s="15">
        <f t="shared" si="0"/>
        <v>0</v>
      </c>
      <c r="N39" s="24"/>
      <c r="O39" s="24"/>
      <c r="P39" s="24"/>
      <c r="Q39" s="24"/>
      <c r="R39" s="24"/>
      <c r="S39" s="32"/>
      <c r="T39" s="15"/>
      <c r="U39" s="15"/>
      <c r="V39" s="15">
        <f t="shared" si="1"/>
        <v>0</v>
      </c>
      <c r="W39" s="15"/>
      <c r="X39" s="15"/>
      <c r="Y39" s="24"/>
    </row>
    <row r="40" s="2" customFormat="1" ht="18.75" hidden="1" spans="1:25">
      <c r="A40" s="13">
        <v>36</v>
      </c>
      <c r="B40" s="14"/>
      <c r="C40" s="15"/>
      <c r="D40" s="15"/>
      <c r="E40" s="15"/>
      <c r="F40" s="15"/>
      <c r="G40" s="15"/>
      <c r="H40" s="15"/>
      <c r="I40" s="15"/>
      <c r="J40" s="25"/>
      <c r="K40" s="15"/>
      <c r="L40" s="26"/>
      <c r="M40" s="15">
        <f t="shared" si="0"/>
        <v>0</v>
      </c>
      <c r="N40" s="24"/>
      <c r="O40" s="24"/>
      <c r="P40" s="24"/>
      <c r="Q40" s="24"/>
      <c r="R40" s="24"/>
      <c r="S40" s="32"/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6"/>
      <c r="H41" s="15"/>
      <c r="I41" s="15"/>
      <c r="J41" s="25"/>
      <c r="K41" s="15"/>
      <c r="L41" s="26"/>
      <c r="M41" s="15">
        <f t="shared" si="0"/>
        <v>0</v>
      </c>
      <c r="N41" s="24"/>
      <c r="O41" s="24"/>
      <c r="P41" s="24"/>
      <c r="Q41" s="24"/>
      <c r="R41" s="24"/>
      <c r="S41" s="32"/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6"/>
      <c r="H42" s="15"/>
      <c r="I42" s="15"/>
      <c r="J42" s="25"/>
      <c r="K42" s="15"/>
      <c r="L42" s="26"/>
      <c r="M42" s="15">
        <f t="shared" si="0"/>
        <v>0</v>
      </c>
      <c r="N42" s="24"/>
      <c r="O42" s="24"/>
      <c r="P42" s="24"/>
      <c r="Q42" s="24"/>
      <c r="R42" s="24"/>
      <c r="S42" s="32"/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5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2"/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6"/>
      <c r="H44" s="15"/>
      <c r="I44" s="15"/>
      <c r="J44" s="25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2"/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5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2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5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3"/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6"/>
      <c r="H47" s="15"/>
      <c r="I47" s="15"/>
      <c r="J47" s="25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3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5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3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6"/>
      <c r="H49" s="15"/>
      <c r="I49" s="15"/>
      <c r="J49" s="25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3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5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3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5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3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5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3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5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3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5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3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5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3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5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3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5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3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5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3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5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3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5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3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5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3"/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6"/>
      <c r="H62" s="15"/>
      <c r="I62" s="15"/>
      <c r="J62" s="25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3"/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2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2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5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33"/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5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33"/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5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3"/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6"/>
      <c r="H68" s="15"/>
      <c r="I68" s="15"/>
      <c r="J68" s="25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3"/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5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3"/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4"/>
      <c r="C70" s="15"/>
      <c r="D70" s="15"/>
      <c r="E70" s="15"/>
      <c r="F70" s="26"/>
      <c r="G70" s="15"/>
      <c r="H70" s="15"/>
      <c r="I70" s="15"/>
      <c r="J70" s="25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33"/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6"/>
      <c r="G71" s="15"/>
      <c r="H71" s="15"/>
      <c r="I71" s="15"/>
      <c r="J71" s="25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33"/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6"/>
      <c r="G72" s="15"/>
      <c r="H72" s="15"/>
      <c r="I72" s="15"/>
      <c r="J72" s="25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33"/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6" t="s">
        <v>153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6"/>
      <c r="M73" s="15"/>
      <c r="N73" s="37"/>
      <c r="O73" s="37"/>
      <c r="P73" s="37"/>
      <c r="Q73" s="37"/>
      <c r="R73" s="37"/>
      <c r="S73" s="33"/>
      <c r="T73" s="37">
        <v>0</v>
      </c>
      <c r="U73" s="37"/>
      <c r="V73" s="26">
        <f>SUM(V5:V72)</f>
        <v>160707.45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5"/>
      <c r="O75" s="5"/>
      <c r="P75" s="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</row>
    <row r="76" customFormat="1" spans="1:1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77" customFormat="1" spans="1:16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</row>
    <row r="78" customFormat="1" spans="1:16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</row>
    <row r="79" customFormat="1" spans="1:16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2019-06-18T09:50:45Z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14</vt:lpwstr>
  </property>
</Properties>
</file>