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公司" sheetId="7" r:id="rId1"/>
    <sheet name="巨野公司" sheetId="8" r:id="rId2"/>
  </sheets>
  <calcPr calcId="144525"/>
</workbook>
</file>

<file path=xl/sharedStrings.xml><?xml version="1.0" encoding="utf-8"?>
<sst xmlns="http://schemas.openxmlformats.org/spreadsheetml/2006/main" count="323" uniqueCount="157">
  <si>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6 月 12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</si>
  <si>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</si>
  <si>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</si>
  <si>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</si>
  <si>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</si>
  <si>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</si>
  <si>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</si>
  <si>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</si>
  <si>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</si>
  <si>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</si>
  <si>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</si>
  <si>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</si>
  <si>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</si>
  <si>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</si>
  <si>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</si>
  <si>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</si>
  <si>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</si>
  <si>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</si>
  <si>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</si>
  <si>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</si>
  <si>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</si>
  <si>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</si>
  <si>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</si>
  <si>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</si>
  <si>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</si>
  <si>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</si>
  <si>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</si>
  <si>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</si>
  <si>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</si>
  <si>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</si>
  <si>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</si>
  <si>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</si>
  <si>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鲁Q718BZ</t>
  </si>
  <si>
    <t>孙立</t>
  </si>
  <si>
    <t>胡广发</t>
  </si>
  <si>
    <t>李海洋</t>
  </si>
  <si>
    <t>WIN0050825</t>
  </si>
  <si>
    <t>石子</t>
  </si>
  <si>
    <t>1-2#</t>
  </si>
  <si>
    <t>良好</t>
  </si>
  <si>
    <t>刘会良</t>
  </si>
  <si>
    <t>李彤彤</t>
  </si>
  <si>
    <t>苏CJW885</t>
  </si>
  <si>
    <t>陈建</t>
  </si>
  <si>
    <t>袁维</t>
  </si>
  <si>
    <t>丁庆余</t>
  </si>
  <si>
    <t>WIN0050827</t>
  </si>
  <si>
    <t>1-5#</t>
  </si>
  <si>
    <t>戴广明</t>
  </si>
  <si>
    <t>王瑶瑶</t>
  </si>
  <si>
    <t>杜娥</t>
  </si>
  <si>
    <t>WIN0050826</t>
  </si>
  <si>
    <t>苏CGQ817</t>
  </si>
  <si>
    <t>黄海波</t>
  </si>
  <si>
    <t>鲁Q673AX</t>
  </si>
  <si>
    <t>戴春宇</t>
  </si>
  <si>
    <t>闫志强</t>
  </si>
  <si>
    <t>鲁Q902AJ</t>
  </si>
  <si>
    <t>冯凯歌</t>
  </si>
  <si>
    <t>苏C1T817</t>
  </si>
  <si>
    <t>刘明亮</t>
  </si>
  <si>
    <t>合计</t>
  </si>
  <si>
    <t xml:space="preserve">收料登记表填报
日期    2019年 6 月 12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</si>
  <si>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</si>
  <si>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</si>
  <si>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</si>
  <si>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</si>
  <si>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</si>
  <si>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</si>
  <si>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</si>
  <si>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</si>
  <si>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</si>
  <si>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</si>
  <si>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鲁RM2498</t>
  </si>
  <si>
    <t>魏庆如</t>
  </si>
  <si>
    <t>崔保东</t>
  </si>
  <si>
    <t>英良运输</t>
  </si>
  <si>
    <t>014290</t>
  </si>
  <si>
    <t>机制沙</t>
  </si>
  <si>
    <t>中粗</t>
  </si>
  <si>
    <t>0.1T</t>
  </si>
  <si>
    <t>冯海英</t>
  </si>
  <si>
    <t>聂恒光</t>
  </si>
  <si>
    <t>鲁JB2331</t>
  </si>
  <si>
    <t>王磊</t>
  </si>
  <si>
    <t>郑言克</t>
  </si>
  <si>
    <t>014291</t>
  </si>
  <si>
    <t>1--2</t>
  </si>
  <si>
    <t>鲁JA4773</t>
  </si>
  <si>
    <t>王双喜</t>
  </si>
  <si>
    <t>王勇</t>
  </si>
  <si>
    <t>014292</t>
  </si>
  <si>
    <t>鲁RB9133</t>
  </si>
  <si>
    <t>孔令哲</t>
  </si>
  <si>
    <t>闫昭</t>
  </si>
  <si>
    <t>李广坤</t>
  </si>
  <si>
    <t>014293</t>
  </si>
  <si>
    <t>鲁RL6563</t>
  </si>
  <si>
    <t>孔祥安</t>
  </si>
  <si>
    <t>014294</t>
  </si>
  <si>
    <t>鲁RM0327</t>
  </si>
  <si>
    <t>张中强</t>
  </si>
  <si>
    <t>014295</t>
  </si>
  <si>
    <t>014296</t>
  </si>
  <si>
    <t>014297</t>
  </si>
  <si>
    <t>014298</t>
  </si>
  <si>
    <t>014299</t>
  </si>
  <si>
    <t>014300</t>
  </si>
  <si>
    <t>.</t>
  </si>
  <si>
    <t>0.40T</t>
  </si>
  <si>
    <t>0.41T</t>
  </si>
  <si>
    <t>0.42T</t>
  </si>
  <si>
    <t>0.43T</t>
  </si>
  <si>
    <t>0.44T</t>
  </si>
  <si>
    <t>0.45T</t>
  </si>
  <si>
    <t>0.46T</t>
  </si>
  <si>
    <t>0.47T</t>
  </si>
  <si>
    <t>0.48T</t>
  </si>
  <si>
    <t>0.49T</t>
  </si>
  <si>
    <t>0.50T</t>
  </si>
  <si>
    <t>0.51T</t>
  </si>
  <si>
    <t>0.52T</t>
  </si>
  <si>
    <t>0.53T</t>
  </si>
  <si>
    <t>0.54T</t>
  </si>
  <si>
    <t>0.55T</t>
  </si>
  <si>
    <t>0.56T</t>
  </si>
  <si>
    <t>0.57T</t>
  </si>
  <si>
    <t>0.58T</t>
  </si>
  <si>
    <t>0.59T</t>
  </si>
  <si>
    <t>0.60T</t>
  </si>
  <si>
    <t>0.61T</t>
  </si>
  <si>
    <t>0.62T</t>
  </si>
  <si>
    <t>0.63T</t>
  </si>
  <si>
    <t>0.64T</t>
  </si>
  <si>
    <t>0.65T</t>
  </si>
  <si>
    <t>0.66T</t>
  </si>
  <si>
    <t>0.67T</t>
  </si>
  <si>
    <t>0.68T</t>
  </si>
  <si>
    <t>0.69T</t>
  </si>
  <si>
    <t>0.70T</t>
  </si>
  <si>
    <t>0.71T</t>
  </si>
  <si>
    <t>0.72T</t>
  </si>
  <si>
    <t>0.73T</t>
  </si>
  <si>
    <t>0.74T</t>
  </si>
  <si>
    <t>0.75T</t>
  </si>
  <si>
    <t>0.76T</t>
  </si>
  <si>
    <t>0.77T</t>
  </si>
  <si>
    <t>0.78T</t>
  </si>
  <si>
    <t>0.79T</t>
  </si>
  <si>
    <t>0.80T</t>
  </si>
  <si>
    <t>0.81T</t>
  </si>
  <si>
    <t>0.82T</t>
  </si>
  <si>
    <t>0.83T</t>
  </si>
  <si>
    <t>0.84T</t>
  </si>
  <si>
    <t>0.85T</t>
  </si>
  <si>
    <t>0.86T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</si>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</sst>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16" borderId="10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27" fillId="19" borderId="11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/>
    <xf numFmtId="0" fontId="0" fillId="2" borderId="0" xfId="0" applyFont="1" applyFill="1" applyAlignment="1"/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178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33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33" applyNumberFormat="1" applyFont="1" applyFill="1" applyBorder="1" applyAlignment="1">
      <alignment horizontal="center" vertical="center"/>
    </xf>
    <xf numFmtId="0" fontId="4" fillId="2" borderId="1" xfId="33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7"/>
  <sheetViews>
    <sheetView workbookViewId="0">
      <selection activeCell="Q15" sqref="Q15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0.875" customWidth="1"/>
    <col min="9" max="9" width="13.125" customWidth="1"/>
    <col min="10" max="10" width="11" customWidth="1"/>
    <col min="11" max="11" width="7.375" customWidth="1"/>
    <col min="12" max="12" width="8.75" customWidth="1"/>
    <col min="13" max="13" width="9.125" style="5" customWidth="1"/>
    <col min="14" max="14" width="8.875" style="5" customWidth="1"/>
    <col min="15" max="15" width="8.375" style="49" customWidth="1"/>
    <col min="16" max="16" width="8.75" customWidth="1"/>
    <col min="17" max="17" width="9.25" style="50" customWidth="1"/>
    <col min="18" max="18" width="20.75" customWidth="1"/>
    <col min="19" max="19" width="7.625" customWidth="1"/>
    <col min="20" max="20" width="7.5" style="5" customWidth="1"/>
    <col min="21" max="21" width="8.125" style="5" customWidth="1"/>
    <col min="22" max="22" width="7.875" style="50" customWidth="1"/>
    <col min="23" max="23" width="10.625" style="51" customWidth="1"/>
    <col min="24" max="24" width="11.125" style="52" customWidth="1"/>
    <col min="25" max="25" width="11.25" style="5" customWidth="1"/>
    <col min="26" max="26" width="24.75" style="5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8"/>
      <c r="P1" s="53"/>
      <c r="Q1" s="79"/>
      <c r="R1" s="53"/>
      <c r="S1" s="53"/>
      <c r="T1" s="53"/>
      <c r="U1" s="53"/>
      <c r="V1" s="79"/>
      <c r="W1" s="80"/>
      <c r="X1" s="79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69"/>
      <c r="P2" s="56"/>
      <c r="Q2" s="81"/>
      <c r="R2" s="56"/>
      <c r="S2" s="56"/>
      <c r="T2" s="56"/>
      <c r="U2" s="56"/>
      <c r="V2" s="81"/>
      <c r="W2" s="82"/>
      <c r="X2" s="81"/>
    </row>
    <row r="3" s="44" customFormat="1" ht="18.95" customHeight="1" spans="1:66">
      <c r="A3" s="31" t="s">
        <v>2</v>
      </c>
      <c r="B3" s="57" t="s">
        <v>3</v>
      </c>
      <c r="C3" s="31" t="s">
        <v>4</v>
      </c>
      <c r="D3" s="31"/>
      <c r="E3" s="31"/>
      <c r="F3" s="31"/>
      <c r="G3" s="31"/>
      <c r="H3" s="58"/>
      <c r="I3" s="58" t="s">
        <v>5</v>
      </c>
      <c r="J3" s="70"/>
      <c r="K3" s="70"/>
      <c r="L3" s="70"/>
      <c r="M3" s="70"/>
      <c r="N3" s="71"/>
      <c r="O3" s="70"/>
      <c r="P3" s="72"/>
      <c r="Q3" s="70"/>
      <c r="R3" s="70"/>
      <c r="S3" s="70"/>
      <c r="T3" s="83"/>
      <c r="U3" s="84" t="s">
        <v>6</v>
      </c>
      <c r="V3" s="85"/>
      <c r="W3" s="84"/>
      <c r="X3" s="31" t="s">
        <v>7</v>
      </c>
      <c r="Y3" s="59" t="s">
        <v>8</v>
      </c>
      <c r="Z3" s="31" t="s">
        <v>9</v>
      </c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90"/>
      <c r="BM3" s="90"/>
      <c r="BN3" s="90"/>
    </row>
    <row r="4" s="45" customFormat="1" ht="25" customHeight="1" spans="1:66">
      <c r="A4" s="59"/>
      <c r="B4" s="60" t="s">
        <v>10</v>
      </c>
      <c r="C4" s="59" t="s">
        <v>11</v>
      </c>
      <c r="D4" s="61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3" t="s">
        <v>22</v>
      </c>
      <c r="O4" s="59" t="s">
        <v>23</v>
      </c>
      <c r="P4" s="74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4" t="s">
        <v>29</v>
      </c>
      <c r="V4" s="86" t="s">
        <v>30</v>
      </c>
      <c r="W4" s="74" t="s">
        <v>31</v>
      </c>
      <c r="X4" s="31"/>
      <c r="Y4" s="91"/>
      <c r="Z4" s="59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</row>
    <row r="5" s="46" customFormat="1" ht="25.5" customHeight="1" spans="1:26">
      <c r="A5" s="62">
        <v>1</v>
      </c>
      <c r="B5" s="63">
        <v>0.549305555555556</v>
      </c>
      <c r="C5" s="62" t="s">
        <v>32</v>
      </c>
      <c r="D5" s="62" t="s">
        <v>33</v>
      </c>
      <c r="E5" s="62" t="s">
        <v>34</v>
      </c>
      <c r="F5" s="62">
        <v>18761484744</v>
      </c>
      <c r="G5" s="64" t="s">
        <v>35</v>
      </c>
      <c r="H5" s="64">
        <v>14212</v>
      </c>
      <c r="I5" s="75" t="s">
        <v>36</v>
      </c>
      <c r="J5" s="64" t="s">
        <v>37</v>
      </c>
      <c r="K5" s="76" t="s">
        <v>38</v>
      </c>
      <c r="L5" s="65">
        <v>90.62</v>
      </c>
      <c r="M5" s="65">
        <v>23.34</v>
      </c>
      <c r="N5" s="65">
        <v>67.28</v>
      </c>
      <c r="O5" s="65"/>
      <c r="P5" s="65"/>
      <c r="Q5" s="65"/>
      <c r="R5" s="65" t="s">
        <v>39</v>
      </c>
      <c r="S5" s="65">
        <v>7</v>
      </c>
      <c r="T5" s="65">
        <v>0.58</v>
      </c>
      <c r="U5" s="65">
        <v>66.7</v>
      </c>
      <c r="V5" s="65">
        <v>103</v>
      </c>
      <c r="W5" s="65">
        <f t="shared" ref="W5:W14" si="0">U5*V5</f>
        <v>6870.1</v>
      </c>
      <c r="X5" s="65" t="s">
        <v>40</v>
      </c>
      <c r="Y5" s="65" t="s">
        <v>41</v>
      </c>
      <c r="Z5" s="65"/>
    </row>
    <row r="6" s="46" customFormat="1" ht="25.5" customHeight="1" spans="1:26">
      <c r="A6" s="62">
        <v>2</v>
      </c>
      <c r="B6" s="63">
        <v>0.584722222222222</v>
      </c>
      <c r="C6" s="65" t="s">
        <v>42</v>
      </c>
      <c r="D6" s="65" t="s">
        <v>43</v>
      </c>
      <c r="E6" s="65" t="s">
        <v>44</v>
      </c>
      <c r="F6" s="65">
        <v>18018460313</v>
      </c>
      <c r="G6" s="65" t="s">
        <v>45</v>
      </c>
      <c r="H6" s="65">
        <v>14214</v>
      </c>
      <c r="I6" s="75" t="s">
        <v>46</v>
      </c>
      <c r="J6" s="65" t="s">
        <v>37</v>
      </c>
      <c r="K6" s="65" t="s">
        <v>47</v>
      </c>
      <c r="L6" s="65">
        <v>100.68</v>
      </c>
      <c r="M6" s="65">
        <v>22.92</v>
      </c>
      <c r="N6" s="65">
        <v>77.76</v>
      </c>
      <c r="O6" s="65"/>
      <c r="P6" s="65"/>
      <c r="Q6" s="65"/>
      <c r="R6" s="65" t="s">
        <v>39</v>
      </c>
      <c r="S6" s="65">
        <v>7</v>
      </c>
      <c r="T6" s="65">
        <v>1.56</v>
      </c>
      <c r="U6" s="65">
        <v>76.2</v>
      </c>
      <c r="V6" s="65">
        <v>93</v>
      </c>
      <c r="W6" s="65">
        <f t="shared" si="0"/>
        <v>7086.6</v>
      </c>
      <c r="X6" s="65" t="s">
        <v>40</v>
      </c>
      <c r="Y6" s="65" t="s">
        <v>41</v>
      </c>
      <c r="Z6" s="65"/>
    </row>
    <row r="7" s="46" customFormat="1" ht="25.5" customHeight="1" spans="1:26">
      <c r="A7" s="62">
        <v>3</v>
      </c>
      <c r="B7" s="63">
        <v>0.803472222222222</v>
      </c>
      <c r="C7" s="62" t="s">
        <v>32</v>
      </c>
      <c r="D7" s="62" t="s">
        <v>33</v>
      </c>
      <c r="E7" s="62" t="s">
        <v>48</v>
      </c>
      <c r="F7" s="62">
        <v>13813277728</v>
      </c>
      <c r="G7" s="64" t="s">
        <v>35</v>
      </c>
      <c r="H7" s="64">
        <v>14215</v>
      </c>
      <c r="I7" s="75" t="s">
        <v>36</v>
      </c>
      <c r="J7" s="64" t="s">
        <v>37</v>
      </c>
      <c r="K7" s="76" t="s">
        <v>38</v>
      </c>
      <c r="L7" s="65">
        <v>95.18</v>
      </c>
      <c r="M7" s="65">
        <v>23.28</v>
      </c>
      <c r="N7" s="65">
        <v>71.9</v>
      </c>
      <c r="O7" s="65"/>
      <c r="P7" s="65"/>
      <c r="Q7" s="65"/>
      <c r="R7" s="65" t="s">
        <v>39</v>
      </c>
      <c r="S7" s="65">
        <v>7</v>
      </c>
      <c r="T7" s="65">
        <v>1</v>
      </c>
      <c r="U7" s="65">
        <v>70.9</v>
      </c>
      <c r="V7" s="65">
        <v>103</v>
      </c>
      <c r="W7" s="65">
        <f t="shared" si="0"/>
        <v>7302.7</v>
      </c>
      <c r="X7" s="65" t="s">
        <v>49</v>
      </c>
      <c r="Y7" s="65" t="s">
        <v>50</v>
      </c>
      <c r="Z7" s="65"/>
    </row>
    <row r="8" s="46" customFormat="1" ht="25.5" customHeight="1" spans="1:26">
      <c r="A8" s="62">
        <v>4</v>
      </c>
      <c r="B8" s="63">
        <v>0.875694444444444</v>
      </c>
      <c r="C8" s="65" t="s">
        <v>42</v>
      </c>
      <c r="D8" s="65" t="s">
        <v>43</v>
      </c>
      <c r="E8" s="65" t="s">
        <v>44</v>
      </c>
      <c r="F8" s="65">
        <v>18018460313</v>
      </c>
      <c r="G8" s="65" t="s">
        <v>45</v>
      </c>
      <c r="H8" s="65">
        <v>14217</v>
      </c>
      <c r="I8" s="75" t="s">
        <v>51</v>
      </c>
      <c r="J8" s="65" t="s">
        <v>37</v>
      </c>
      <c r="K8" s="65" t="s">
        <v>38</v>
      </c>
      <c r="L8" s="65">
        <v>102.44</v>
      </c>
      <c r="M8" s="65">
        <v>22.68</v>
      </c>
      <c r="N8" s="65">
        <v>79.76</v>
      </c>
      <c r="O8" s="65"/>
      <c r="P8" s="65"/>
      <c r="Q8" s="65"/>
      <c r="R8" s="65" t="s">
        <v>39</v>
      </c>
      <c r="S8" s="65">
        <v>7</v>
      </c>
      <c r="T8" s="65">
        <v>1.06</v>
      </c>
      <c r="U8" s="65">
        <v>78.7</v>
      </c>
      <c r="V8" s="65">
        <v>103</v>
      </c>
      <c r="W8" s="65">
        <f t="shared" si="0"/>
        <v>8106.1</v>
      </c>
      <c r="X8" s="65" t="s">
        <v>49</v>
      </c>
      <c r="Y8" s="65" t="s">
        <v>50</v>
      </c>
      <c r="Z8" s="65"/>
    </row>
    <row r="9" s="46" customFormat="1" ht="25.5" customHeight="1" spans="1:26">
      <c r="A9" s="62">
        <v>5</v>
      </c>
      <c r="B9" s="63">
        <v>0.876388888888889</v>
      </c>
      <c r="C9" s="26" t="s">
        <v>52</v>
      </c>
      <c r="D9" s="16" t="s">
        <v>43</v>
      </c>
      <c r="E9" s="26" t="s">
        <v>53</v>
      </c>
      <c r="F9" s="26">
        <v>18114797999</v>
      </c>
      <c r="G9" s="64" t="s">
        <v>45</v>
      </c>
      <c r="H9" s="66">
        <v>14219</v>
      </c>
      <c r="I9" s="75" t="s">
        <v>51</v>
      </c>
      <c r="J9" s="66" t="s">
        <v>37</v>
      </c>
      <c r="K9" s="77" t="s">
        <v>38</v>
      </c>
      <c r="L9" s="65">
        <v>98.16</v>
      </c>
      <c r="M9" s="65">
        <v>22.4</v>
      </c>
      <c r="N9" s="65">
        <v>75.76</v>
      </c>
      <c r="O9" s="65"/>
      <c r="P9" s="65"/>
      <c r="Q9" s="65"/>
      <c r="R9" s="65" t="s">
        <v>39</v>
      </c>
      <c r="S9" s="65">
        <v>7</v>
      </c>
      <c r="T9" s="65">
        <v>1.06</v>
      </c>
      <c r="U9" s="65">
        <v>74.7</v>
      </c>
      <c r="V9" s="65">
        <v>103</v>
      </c>
      <c r="W9" s="65">
        <f t="shared" si="0"/>
        <v>7694.1</v>
      </c>
      <c r="X9" s="65" t="s">
        <v>49</v>
      </c>
      <c r="Y9" s="65" t="s">
        <v>50</v>
      </c>
      <c r="Z9" s="65"/>
    </row>
    <row r="10" s="46" customFormat="1" ht="25.5" customHeight="1" spans="1:26">
      <c r="A10" s="62">
        <v>6</v>
      </c>
      <c r="B10" s="63">
        <v>0.896527777777778</v>
      </c>
      <c r="C10" s="62" t="s">
        <v>54</v>
      </c>
      <c r="D10" s="64" t="s">
        <v>55</v>
      </c>
      <c r="E10" s="65" t="s">
        <v>56</v>
      </c>
      <c r="F10" s="65">
        <v>15885219275</v>
      </c>
      <c r="G10" s="64" t="s">
        <v>35</v>
      </c>
      <c r="H10" s="64">
        <v>14222</v>
      </c>
      <c r="I10" s="75" t="s">
        <v>36</v>
      </c>
      <c r="J10" s="64" t="s">
        <v>37</v>
      </c>
      <c r="K10" s="76" t="s">
        <v>38</v>
      </c>
      <c r="L10" s="65">
        <v>60.38</v>
      </c>
      <c r="M10" s="65">
        <v>18.22</v>
      </c>
      <c r="N10" s="65">
        <v>42.16</v>
      </c>
      <c r="O10" s="65"/>
      <c r="P10" s="65"/>
      <c r="Q10" s="65"/>
      <c r="R10" s="65" t="s">
        <v>39</v>
      </c>
      <c r="S10" s="65">
        <v>7</v>
      </c>
      <c r="T10" s="65">
        <v>0.36</v>
      </c>
      <c r="U10" s="65">
        <v>41.8</v>
      </c>
      <c r="V10" s="65">
        <v>103</v>
      </c>
      <c r="W10" s="65">
        <f t="shared" si="0"/>
        <v>4305.4</v>
      </c>
      <c r="X10" s="65" t="s">
        <v>49</v>
      </c>
      <c r="Y10" s="65" t="s">
        <v>50</v>
      </c>
      <c r="Z10" s="65"/>
    </row>
    <row r="11" s="46" customFormat="1" ht="25.5" customHeight="1" spans="1:26">
      <c r="A11" s="62">
        <v>7</v>
      </c>
      <c r="B11" s="63">
        <v>0.0465277777777778</v>
      </c>
      <c r="C11" s="62" t="s">
        <v>57</v>
      </c>
      <c r="D11" s="16" t="s">
        <v>43</v>
      </c>
      <c r="E11" s="62" t="s">
        <v>58</v>
      </c>
      <c r="F11" s="62">
        <v>18352221875</v>
      </c>
      <c r="G11" s="64" t="s">
        <v>45</v>
      </c>
      <c r="H11" s="64">
        <v>14225</v>
      </c>
      <c r="I11" s="75" t="s">
        <v>51</v>
      </c>
      <c r="J11" s="64" t="s">
        <v>37</v>
      </c>
      <c r="K11" s="76" t="s">
        <v>38</v>
      </c>
      <c r="L11" s="65">
        <v>76.52</v>
      </c>
      <c r="M11" s="65">
        <v>19.48</v>
      </c>
      <c r="N11" s="65">
        <v>57.04</v>
      </c>
      <c r="O11" s="65"/>
      <c r="P11" s="65"/>
      <c r="Q11" s="65"/>
      <c r="R11" s="65" t="s">
        <v>39</v>
      </c>
      <c r="S11" s="65">
        <v>7</v>
      </c>
      <c r="T11" s="65">
        <v>0.54</v>
      </c>
      <c r="U11" s="65">
        <v>56.5</v>
      </c>
      <c r="V11" s="65">
        <v>103</v>
      </c>
      <c r="W11" s="65">
        <f t="shared" si="0"/>
        <v>5819.5</v>
      </c>
      <c r="X11" s="65" t="s">
        <v>49</v>
      </c>
      <c r="Y11" s="65" t="s">
        <v>50</v>
      </c>
      <c r="Z11" s="65"/>
    </row>
    <row r="12" s="46" customFormat="1" ht="25.5" customHeight="1" spans="1:26">
      <c r="A12" s="62">
        <v>8</v>
      </c>
      <c r="B12" s="63">
        <v>0.239583333333333</v>
      </c>
      <c r="C12" s="62" t="s">
        <v>59</v>
      </c>
      <c r="D12" s="65" t="s">
        <v>43</v>
      </c>
      <c r="E12" s="62" t="s">
        <v>60</v>
      </c>
      <c r="F12" s="62">
        <v>18151890009</v>
      </c>
      <c r="G12" s="65" t="s">
        <v>45</v>
      </c>
      <c r="H12" s="64">
        <v>14226</v>
      </c>
      <c r="I12" s="75" t="s">
        <v>46</v>
      </c>
      <c r="J12" s="65" t="s">
        <v>37</v>
      </c>
      <c r="K12" s="65" t="s">
        <v>47</v>
      </c>
      <c r="L12" s="65">
        <v>85.32</v>
      </c>
      <c r="M12" s="65">
        <v>22.48</v>
      </c>
      <c r="N12" s="65">
        <v>62.84</v>
      </c>
      <c r="O12" s="65"/>
      <c r="P12" s="65"/>
      <c r="Q12" s="65"/>
      <c r="R12" s="65" t="s">
        <v>39</v>
      </c>
      <c r="S12" s="65">
        <v>7</v>
      </c>
      <c r="T12" s="65">
        <v>1.04</v>
      </c>
      <c r="U12" s="65">
        <v>61.8</v>
      </c>
      <c r="V12" s="65">
        <v>93</v>
      </c>
      <c r="W12" s="65">
        <f t="shared" si="0"/>
        <v>5747.4</v>
      </c>
      <c r="X12" s="65" t="s">
        <v>49</v>
      </c>
      <c r="Y12" s="65" t="s">
        <v>50</v>
      </c>
      <c r="Z12" s="65"/>
    </row>
    <row r="13" s="46" customFormat="1" ht="25.5" customHeight="1" spans="1:26">
      <c r="A13" s="62">
        <v>9</v>
      </c>
      <c r="B13" s="63">
        <v>0.269444444444444</v>
      </c>
      <c r="C13" s="65" t="s">
        <v>42</v>
      </c>
      <c r="D13" s="65" t="s">
        <v>43</v>
      </c>
      <c r="E13" s="65" t="s">
        <v>44</v>
      </c>
      <c r="F13" s="65">
        <v>18018460313</v>
      </c>
      <c r="G13" s="65" t="s">
        <v>45</v>
      </c>
      <c r="H13" s="65">
        <v>14227</v>
      </c>
      <c r="I13" s="75" t="s">
        <v>51</v>
      </c>
      <c r="J13" s="65" t="s">
        <v>37</v>
      </c>
      <c r="K13" s="65" t="s">
        <v>38</v>
      </c>
      <c r="L13" s="65">
        <v>104.38</v>
      </c>
      <c r="M13" s="65">
        <v>22.54</v>
      </c>
      <c r="N13" s="65">
        <v>81.84</v>
      </c>
      <c r="O13" s="65"/>
      <c r="P13" s="65"/>
      <c r="Q13" s="65"/>
      <c r="R13" s="65" t="s">
        <v>39</v>
      </c>
      <c r="S13" s="65">
        <v>7</v>
      </c>
      <c r="T13" s="65">
        <v>1.04</v>
      </c>
      <c r="U13" s="65">
        <v>80.8</v>
      </c>
      <c r="V13" s="65">
        <v>103</v>
      </c>
      <c r="W13" s="65">
        <f t="shared" si="0"/>
        <v>8322.4</v>
      </c>
      <c r="X13" s="65" t="s">
        <v>49</v>
      </c>
      <c r="Y13" s="65" t="s">
        <v>50</v>
      </c>
      <c r="Z13" s="65"/>
    </row>
    <row r="14" s="46" customFormat="1" ht="25.5" customHeight="1" spans="1:26">
      <c r="A14" s="62">
        <v>10</v>
      </c>
      <c r="B14" s="63">
        <v>0.271527777777778</v>
      </c>
      <c r="C14" s="26" t="s">
        <v>52</v>
      </c>
      <c r="D14" s="16" t="s">
        <v>43</v>
      </c>
      <c r="E14" s="26" t="s">
        <v>53</v>
      </c>
      <c r="F14" s="26">
        <v>18114797999</v>
      </c>
      <c r="G14" s="64" t="s">
        <v>45</v>
      </c>
      <c r="H14" s="66">
        <v>14228</v>
      </c>
      <c r="I14" s="75" t="s">
        <v>51</v>
      </c>
      <c r="J14" s="66" t="s">
        <v>37</v>
      </c>
      <c r="K14" s="77" t="s">
        <v>38</v>
      </c>
      <c r="L14" s="65">
        <v>102.18</v>
      </c>
      <c r="M14" s="65">
        <v>22.26</v>
      </c>
      <c r="N14" s="65">
        <v>79.92</v>
      </c>
      <c r="O14" s="65"/>
      <c r="P14" s="65"/>
      <c r="Q14" s="65"/>
      <c r="R14" s="65" t="s">
        <v>39</v>
      </c>
      <c r="S14" s="65">
        <v>7</v>
      </c>
      <c r="T14" s="65">
        <v>1.02</v>
      </c>
      <c r="U14" s="65">
        <v>78.9</v>
      </c>
      <c r="V14" s="65">
        <v>103</v>
      </c>
      <c r="W14" s="65">
        <f t="shared" si="0"/>
        <v>8126.7</v>
      </c>
      <c r="X14" s="65" t="s">
        <v>49</v>
      </c>
      <c r="Y14" s="65" t="s">
        <v>50</v>
      </c>
      <c r="Z14" s="65"/>
    </row>
    <row r="15" s="47" customFormat="1" ht="24" customHeight="1" spans="1:26">
      <c r="A15" s="62"/>
      <c r="B15" s="63"/>
      <c r="C15" s="66"/>
      <c r="D15" s="16"/>
      <c r="E15" s="16"/>
      <c r="F15" s="16"/>
      <c r="G15" s="66"/>
      <c r="H15" s="66"/>
      <c r="I15" s="75"/>
      <c r="J15" s="66"/>
      <c r="K15" s="77"/>
      <c r="L15" s="16"/>
      <c r="M15" s="16"/>
      <c r="N15" s="16"/>
      <c r="O15" s="16"/>
      <c r="P15" s="16"/>
      <c r="Q15" s="16"/>
      <c r="R15" s="65"/>
      <c r="S15" s="65"/>
      <c r="T15" s="16"/>
      <c r="U15" s="16"/>
      <c r="V15" s="65"/>
      <c r="W15" s="65"/>
      <c r="X15" s="65"/>
      <c r="Y15" s="65"/>
      <c r="Z15" s="93"/>
    </row>
    <row r="16" ht="24" customHeight="1" spans="1:25">
      <c r="A16" s="25"/>
      <c r="B16" s="67"/>
      <c r="C16" s="37"/>
      <c r="D16" s="25"/>
      <c r="E16" s="25"/>
      <c r="F16" s="25"/>
      <c r="G16" s="37"/>
      <c r="H16" s="37"/>
      <c r="I16" s="37"/>
      <c r="J16" s="37"/>
      <c r="K16" s="37"/>
      <c r="L16" s="37"/>
      <c r="M16" s="25"/>
      <c r="N16" s="25"/>
      <c r="O16" s="78"/>
      <c r="P16" s="37"/>
      <c r="Q16" s="87"/>
      <c r="R16" s="37"/>
      <c r="S16" s="37"/>
      <c r="T16" s="25"/>
      <c r="U16" s="25"/>
      <c r="V16" s="87"/>
      <c r="W16" s="88"/>
      <c r="X16" s="89"/>
      <c r="Y16" s="25"/>
    </row>
    <row r="17" ht="24" customHeight="1" spans="1:25">
      <c r="A17" s="25" t="s">
        <v>61</v>
      </c>
      <c r="B17" s="67"/>
      <c r="C17" s="37"/>
      <c r="D17" s="25"/>
      <c r="E17" s="25"/>
      <c r="F17" s="25"/>
      <c r="G17" s="37"/>
      <c r="H17" s="37"/>
      <c r="I17" s="37"/>
      <c r="J17" s="37"/>
      <c r="K17" s="37"/>
      <c r="L17" s="37"/>
      <c r="M17" s="25"/>
      <c r="N17" s="25">
        <f>SUM(N5:N16)</f>
        <v>696.26</v>
      </c>
      <c r="O17" s="78"/>
      <c r="P17" s="37"/>
      <c r="Q17" s="87"/>
      <c r="R17" s="37"/>
      <c r="S17" s="37"/>
      <c r="T17" s="25">
        <f>SUM(T5:T16)</f>
        <v>9.26</v>
      </c>
      <c r="U17" s="25">
        <f>SUM(U5:U16)</f>
        <v>687</v>
      </c>
      <c r="V17" s="87"/>
      <c r="W17" s="88">
        <f>SUM(W5:W16)</f>
        <v>69381</v>
      </c>
      <c r="X17" s="89"/>
      <c r="Y17" s="25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9"/>
  <sheetViews>
    <sheetView tabSelected="1" workbookViewId="0">
      <selection activeCell="F79" sqref="F79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62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63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64</v>
      </c>
      <c r="C4" s="11" t="s">
        <v>11</v>
      </c>
      <c r="D4" s="11" t="s">
        <v>65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66</v>
      </c>
      <c r="L4" s="11" t="s">
        <v>67</v>
      </c>
      <c r="M4" s="11" t="s">
        <v>68</v>
      </c>
      <c r="N4" s="21" t="s">
        <v>23</v>
      </c>
      <c r="O4" s="21" t="s">
        <v>24</v>
      </c>
      <c r="P4" s="21" t="s">
        <v>25</v>
      </c>
      <c r="Q4" s="21" t="s">
        <v>69</v>
      </c>
      <c r="R4" s="21" t="s">
        <v>70</v>
      </c>
      <c r="S4" s="21" t="s">
        <v>28</v>
      </c>
      <c r="T4" s="21" t="s">
        <v>29</v>
      </c>
      <c r="U4" s="21" t="s">
        <v>71</v>
      </c>
      <c r="V4" s="21" t="s">
        <v>72</v>
      </c>
      <c r="W4" s="21"/>
      <c r="X4" s="21"/>
      <c r="Y4" s="21"/>
    </row>
    <row r="5" s="2" customFormat="1" ht="18.75" spans="1:25">
      <c r="A5" s="13">
        <v>1</v>
      </c>
      <c r="B5" s="14">
        <v>0.304166666666667</v>
      </c>
      <c r="C5" s="15" t="s">
        <v>73</v>
      </c>
      <c r="D5" s="15" t="s">
        <v>74</v>
      </c>
      <c r="E5" s="15" t="s">
        <v>75</v>
      </c>
      <c r="F5" s="15">
        <v>13061551313</v>
      </c>
      <c r="G5" s="15" t="s">
        <v>76</v>
      </c>
      <c r="H5" s="94" t="s">
        <v>77</v>
      </c>
      <c r="I5" s="15" t="s">
        <v>78</v>
      </c>
      <c r="J5" s="22" t="s">
        <v>79</v>
      </c>
      <c r="K5" s="15">
        <v>51.22</v>
      </c>
      <c r="L5" s="23">
        <v>16.18</v>
      </c>
      <c r="M5" s="15">
        <f t="shared" ref="M5:M68" si="0">K5-L5</f>
        <v>35.04</v>
      </c>
      <c r="N5" s="24"/>
      <c r="O5" s="24"/>
      <c r="P5" s="24"/>
      <c r="Q5" s="24"/>
      <c r="R5" s="24"/>
      <c r="S5" s="32" t="s">
        <v>80</v>
      </c>
      <c r="T5" s="15">
        <v>34.9</v>
      </c>
      <c r="U5" s="15">
        <v>139</v>
      </c>
      <c r="V5" s="15">
        <f t="shared" ref="V5:V44" si="1">T5*U5</f>
        <v>4851.1</v>
      </c>
      <c r="W5" s="15" t="s">
        <v>81</v>
      </c>
      <c r="X5" s="15" t="s">
        <v>82</v>
      </c>
      <c r="Y5" s="24"/>
    </row>
    <row r="6" s="2" customFormat="1" ht="18.75" spans="1:25">
      <c r="A6" s="12">
        <v>2</v>
      </c>
      <c r="B6" s="14">
        <v>0.315277777777778</v>
      </c>
      <c r="C6" s="15" t="s">
        <v>83</v>
      </c>
      <c r="D6" s="15" t="s">
        <v>84</v>
      </c>
      <c r="E6" s="15" t="s">
        <v>84</v>
      </c>
      <c r="F6" s="15">
        <v>18653677018</v>
      </c>
      <c r="G6" s="16" t="s">
        <v>85</v>
      </c>
      <c r="H6" s="94" t="s">
        <v>86</v>
      </c>
      <c r="I6" s="15" t="s">
        <v>37</v>
      </c>
      <c r="J6" s="22" t="s">
        <v>87</v>
      </c>
      <c r="K6" s="15">
        <v>49.39</v>
      </c>
      <c r="L6" s="15">
        <v>14.78</v>
      </c>
      <c r="M6" s="15">
        <f t="shared" si="0"/>
        <v>34.61</v>
      </c>
      <c r="N6" s="24"/>
      <c r="O6" s="24"/>
      <c r="P6" s="24"/>
      <c r="Q6" s="24"/>
      <c r="R6" s="24"/>
      <c r="S6" s="32" t="s">
        <v>80</v>
      </c>
      <c r="T6" s="15">
        <v>34.5</v>
      </c>
      <c r="U6" s="15">
        <v>97</v>
      </c>
      <c r="V6" s="15">
        <f t="shared" si="1"/>
        <v>3346.5</v>
      </c>
      <c r="W6" s="15" t="s">
        <v>81</v>
      </c>
      <c r="X6" s="15" t="s">
        <v>82</v>
      </c>
      <c r="Y6" s="24"/>
    </row>
    <row r="7" s="2" customFormat="1" ht="18.75" spans="1:25">
      <c r="A7" s="12">
        <v>3</v>
      </c>
      <c r="B7" s="14">
        <v>0.443055555555556</v>
      </c>
      <c r="C7" s="15" t="s">
        <v>88</v>
      </c>
      <c r="D7" s="15" t="s">
        <v>89</v>
      </c>
      <c r="E7" s="15" t="s">
        <v>90</v>
      </c>
      <c r="F7" s="15">
        <v>18954064499</v>
      </c>
      <c r="G7" s="16" t="s">
        <v>85</v>
      </c>
      <c r="H7" s="94" t="s">
        <v>91</v>
      </c>
      <c r="I7" s="15" t="s">
        <v>37</v>
      </c>
      <c r="J7" s="22" t="s">
        <v>87</v>
      </c>
      <c r="K7" s="15">
        <v>49.19</v>
      </c>
      <c r="L7" s="25">
        <v>14.45</v>
      </c>
      <c r="M7" s="15">
        <f t="shared" si="0"/>
        <v>34.74</v>
      </c>
      <c r="N7" s="24"/>
      <c r="O7" s="24"/>
      <c r="P7" s="24"/>
      <c r="Q7" s="24"/>
      <c r="R7" s="24"/>
      <c r="S7" s="32" t="s">
        <v>80</v>
      </c>
      <c r="T7" s="15">
        <v>34.6</v>
      </c>
      <c r="U7" s="15">
        <v>97</v>
      </c>
      <c r="V7" s="15">
        <f t="shared" si="1"/>
        <v>3356.2</v>
      </c>
      <c r="W7" s="15" t="s">
        <v>81</v>
      </c>
      <c r="X7" s="15" t="s">
        <v>82</v>
      </c>
      <c r="Y7" s="24"/>
    </row>
    <row r="8" s="2" customFormat="1" ht="18.75" spans="1:25">
      <c r="A8" s="13">
        <v>4</v>
      </c>
      <c r="B8" s="14">
        <v>0.444444444444444</v>
      </c>
      <c r="C8" s="15" t="s">
        <v>92</v>
      </c>
      <c r="D8" s="15" t="s">
        <v>93</v>
      </c>
      <c r="E8" s="15" t="s">
        <v>94</v>
      </c>
      <c r="F8" s="15">
        <v>15554092111</v>
      </c>
      <c r="G8" s="15" t="s">
        <v>95</v>
      </c>
      <c r="H8" s="94" t="s">
        <v>96</v>
      </c>
      <c r="I8" s="15" t="s">
        <v>78</v>
      </c>
      <c r="J8" s="22" t="s">
        <v>79</v>
      </c>
      <c r="K8" s="15">
        <v>49.83</v>
      </c>
      <c r="L8" s="23">
        <v>16.11</v>
      </c>
      <c r="M8" s="15">
        <f t="shared" si="0"/>
        <v>33.72</v>
      </c>
      <c r="N8" s="24"/>
      <c r="O8" s="24"/>
      <c r="P8" s="24"/>
      <c r="Q8" s="24"/>
      <c r="R8" s="24"/>
      <c r="S8" s="32" t="s">
        <v>80</v>
      </c>
      <c r="T8" s="15">
        <v>33.6</v>
      </c>
      <c r="U8" s="15">
        <v>139</v>
      </c>
      <c r="V8" s="15">
        <f t="shared" si="1"/>
        <v>4670.4</v>
      </c>
      <c r="W8" s="15" t="s">
        <v>81</v>
      </c>
      <c r="X8" s="15" t="s">
        <v>82</v>
      </c>
      <c r="Y8" s="24"/>
    </row>
    <row r="9" s="2" customFormat="1" ht="18.75" spans="1:25">
      <c r="A9" s="13">
        <v>5</v>
      </c>
      <c r="B9" s="17">
        <v>0.449305555555556</v>
      </c>
      <c r="C9" s="15" t="s">
        <v>97</v>
      </c>
      <c r="D9" s="15" t="s">
        <v>98</v>
      </c>
      <c r="E9" s="15" t="s">
        <v>98</v>
      </c>
      <c r="F9" s="15">
        <v>15053072937</v>
      </c>
      <c r="G9" s="15" t="s">
        <v>95</v>
      </c>
      <c r="H9" s="94" t="s">
        <v>99</v>
      </c>
      <c r="I9" s="15" t="s">
        <v>78</v>
      </c>
      <c r="J9" s="22" t="s">
        <v>79</v>
      </c>
      <c r="K9" s="15">
        <v>50.59</v>
      </c>
      <c r="L9" s="23">
        <v>15.66</v>
      </c>
      <c r="M9" s="15">
        <f t="shared" si="0"/>
        <v>34.93</v>
      </c>
      <c r="N9" s="24"/>
      <c r="O9" s="24"/>
      <c r="P9" s="24"/>
      <c r="Q9" s="24"/>
      <c r="R9" s="24"/>
      <c r="S9" s="32" t="s">
        <v>80</v>
      </c>
      <c r="T9" s="15">
        <v>34.8</v>
      </c>
      <c r="U9" s="15">
        <v>139</v>
      </c>
      <c r="V9" s="15">
        <f t="shared" si="1"/>
        <v>4837.2</v>
      </c>
      <c r="W9" s="15" t="s">
        <v>81</v>
      </c>
      <c r="X9" s="15" t="s">
        <v>82</v>
      </c>
      <c r="Y9" s="24"/>
    </row>
    <row r="10" s="2" customFormat="1" ht="18.75" spans="1:25">
      <c r="A10" s="13">
        <v>6</v>
      </c>
      <c r="B10" s="17">
        <v>0.554861111111111</v>
      </c>
      <c r="C10" s="15" t="s">
        <v>100</v>
      </c>
      <c r="D10" s="15" t="s">
        <v>101</v>
      </c>
      <c r="E10" s="15" t="s">
        <v>101</v>
      </c>
      <c r="F10" s="15">
        <v>15163082725</v>
      </c>
      <c r="G10" s="15" t="s">
        <v>76</v>
      </c>
      <c r="H10" s="94" t="s">
        <v>102</v>
      </c>
      <c r="I10" s="15" t="s">
        <v>78</v>
      </c>
      <c r="J10" s="22" t="s">
        <v>79</v>
      </c>
      <c r="K10" s="15">
        <v>49.88</v>
      </c>
      <c r="L10" s="23">
        <v>15.89</v>
      </c>
      <c r="M10" s="15">
        <f t="shared" si="0"/>
        <v>33.99</v>
      </c>
      <c r="N10" s="24"/>
      <c r="O10" s="24"/>
      <c r="P10" s="24"/>
      <c r="Q10" s="24"/>
      <c r="R10" s="24"/>
      <c r="S10" s="32" t="s">
        <v>80</v>
      </c>
      <c r="T10" s="15">
        <v>33.8</v>
      </c>
      <c r="U10" s="15">
        <v>139</v>
      </c>
      <c r="V10" s="15">
        <f t="shared" si="1"/>
        <v>4698.2</v>
      </c>
      <c r="W10" s="15" t="s">
        <v>81</v>
      </c>
      <c r="X10" s="15" t="s">
        <v>82</v>
      </c>
      <c r="Y10" s="24"/>
    </row>
    <row r="11" s="2" customFormat="1" ht="18.75" spans="1:25">
      <c r="A11" s="13">
        <v>7</v>
      </c>
      <c r="B11" s="17">
        <v>0.55625</v>
      </c>
      <c r="C11" s="15" t="s">
        <v>73</v>
      </c>
      <c r="D11" s="15" t="s">
        <v>74</v>
      </c>
      <c r="E11" s="15" t="s">
        <v>75</v>
      </c>
      <c r="F11" s="15">
        <v>13061551313</v>
      </c>
      <c r="G11" s="15" t="s">
        <v>76</v>
      </c>
      <c r="H11" s="94" t="s">
        <v>103</v>
      </c>
      <c r="I11" s="15" t="s">
        <v>78</v>
      </c>
      <c r="J11" s="22" t="s">
        <v>79</v>
      </c>
      <c r="K11" s="15">
        <v>48.96</v>
      </c>
      <c r="L11" s="23">
        <v>16.07</v>
      </c>
      <c r="M11" s="15">
        <f t="shared" si="0"/>
        <v>32.89</v>
      </c>
      <c r="N11" s="24"/>
      <c r="O11" s="24"/>
      <c r="P11" s="24"/>
      <c r="Q11" s="24"/>
      <c r="R11" s="24"/>
      <c r="S11" s="32" t="s">
        <v>80</v>
      </c>
      <c r="T11" s="15">
        <v>32.7</v>
      </c>
      <c r="U11" s="15">
        <v>139</v>
      </c>
      <c r="V11" s="15">
        <f t="shared" si="1"/>
        <v>4545.3</v>
      </c>
      <c r="W11" s="15" t="s">
        <v>81</v>
      </c>
      <c r="X11" s="15" t="s">
        <v>82</v>
      </c>
      <c r="Y11" s="24"/>
    </row>
    <row r="12" s="2" customFormat="1" ht="18.75" spans="1:25">
      <c r="A12" s="13">
        <v>8</v>
      </c>
      <c r="B12" s="17">
        <v>0.758333333333333</v>
      </c>
      <c r="C12" s="15" t="s">
        <v>97</v>
      </c>
      <c r="D12" s="15" t="s">
        <v>98</v>
      </c>
      <c r="E12" s="15" t="s">
        <v>98</v>
      </c>
      <c r="F12" s="15">
        <v>15053072937</v>
      </c>
      <c r="G12" s="15" t="s">
        <v>95</v>
      </c>
      <c r="H12" s="94" t="s">
        <v>104</v>
      </c>
      <c r="I12" s="15" t="s">
        <v>78</v>
      </c>
      <c r="J12" s="22" t="s">
        <v>79</v>
      </c>
      <c r="K12" s="15">
        <v>49.47</v>
      </c>
      <c r="L12" s="23">
        <v>15.79</v>
      </c>
      <c r="M12" s="15">
        <f t="shared" si="0"/>
        <v>33.68</v>
      </c>
      <c r="N12" s="24"/>
      <c r="O12" s="24"/>
      <c r="P12" s="24"/>
      <c r="Q12" s="24"/>
      <c r="R12" s="24"/>
      <c r="S12" s="32" t="s">
        <v>80</v>
      </c>
      <c r="T12" s="15">
        <v>33.5</v>
      </c>
      <c r="U12" s="15">
        <v>139</v>
      </c>
      <c r="V12" s="15">
        <f t="shared" si="1"/>
        <v>4656.5</v>
      </c>
      <c r="W12" s="15" t="s">
        <v>81</v>
      </c>
      <c r="X12" s="15" t="s">
        <v>82</v>
      </c>
      <c r="Y12" s="24"/>
    </row>
    <row r="13" s="2" customFormat="1" ht="18.75" spans="1:25">
      <c r="A13" s="13">
        <v>9</v>
      </c>
      <c r="B13" s="17">
        <v>0.760416666666667</v>
      </c>
      <c r="C13" s="15" t="s">
        <v>92</v>
      </c>
      <c r="D13" s="15" t="s">
        <v>93</v>
      </c>
      <c r="E13" s="15" t="s">
        <v>94</v>
      </c>
      <c r="F13" s="15">
        <v>15554092111</v>
      </c>
      <c r="G13" s="15" t="s">
        <v>95</v>
      </c>
      <c r="H13" s="94" t="s">
        <v>105</v>
      </c>
      <c r="I13" s="15" t="s">
        <v>78</v>
      </c>
      <c r="J13" s="22" t="s">
        <v>79</v>
      </c>
      <c r="K13" s="15">
        <v>50.68</v>
      </c>
      <c r="L13" s="23">
        <v>16.2</v>
      </c>
      <c r="M13" s="15">
        <f t="shared" si="0"/>
        <v>34.48</v>
      </c>
      <c r="N13" s="24"/>
      <c r="O13" s="24"/>
      <c r="P13" s="24"/>
      <c r="Q13" s="24"/>
      <c r="R13" s="24"/>
      <c r="S13" s="32" t="s">
        <v>80</v>
      </c>
      <c r="T13" s="15">
        <v>34.3</v>
      </c>
      <c r="U13" s="15">
        <v>139</v>
      </c>
      <c r="V13" s="15">
        <f t="shared" si="1"/>
        <v>4767.7</v>
      </c>
      <c r="W13" s="15" t="s">
        <v>81</v>
      </c>
      <c r="X13" s="15" t="s">
        <v>82</v>
      </c>
      <c r="Y13" s="24"/>
    </row>
    <row r="14" s="2" customFormat="1" ht="18.75" spans="1:25">
      <c r="A14" s="13">
        <v>10</v>
      </c>
      <c r="B14" s="17">
        <v>0.775</v>
      </c>
      <c r="C14" s="15" t="s">
        <v>73</v>
      </c>
      <c r="D14" s="15" t="s">
        <v>74</v>
      </c>
      <c r="E14" s="15" t="s">
        <v>75</v>
      </c>
      <c r="F14" s="15">
        <v>13061551313</v>
      </c>
      <c r="G14" s="15" t="s">
        <v>76</v>
      </c>
      <c r="H14" s="94" t="s">
        <v>106</v>
      </c>
      <c r="I14" s="15" t="s">
        <v>78</v>
      </c>
      <c r="J14" s="22" t="s">
        <v>79</v>
      </c>
      <c r="K14" s="15">
        <v>50.56</v>
      </c>
      <c r="L14" s="23">
        <v>16.01</v>
      </c>
      <c r="M14" s="15">
        <f t="shared" si="0"/>
        <v>34.55</v>
      </c>
      <c r="N14" s="24"/>
      <c r="O14" s="24"/>
      <c r="P14" s="24"/>
      <c r="Q14" s="24"/>
      <c r="R14" s="24"/>
      <c r="S14" s="32" t="s">
        <v>80</v>
      </c>
      <c r="T14" s="15">
        <v>34.4</v>
      </c>
      <c r="U14" s="15">
        <v>139</v>
      </c>
      <c r="V14" s="15">
        <f t="shared" si="1"/>
        <v>4781.6</v>
      </c>
      <c r="W14" s="15" t="s">
        <v>81</v>
      </c>
      <c r="X14" s="15" t="s">
        <v>82</v>
      </c>
      <c r="Y14" s="24"/>
    </row>
    <row r="15" s="2" customFormat="1" ht="18.75" spans="1:25">
      <c r="A15" s="12">
        <v>11</v>
      </c>
      <c r="B15" s="17">
        <v>0.776388888888889</v>
      </c>
      <c r="C15" s="15" t="s">
        <v>100</v>
      </c>
      <c r="D15" s="15" t="s">
        <v>101</v>
      </c>
      <c r="E15" s="15" t="s">
        <v>101</v>
      </c>
      <c r="F15" s="15">
        <v>15163082725</v>
      </c>
      <c r="G15" s="15" t="s">
        <v>76</v>
      </c>
      <c r="H15" s="94" t="s">
        <v>107</v>
      </c>
      <c r="I15" s="15" t="s">
        <v>78</v>
      </c>
      <c r="J15" s="22" t="s">
        <v>79</v>
      </c>
      <c r="K15" s="15">
        <v>49.73</v>
      </c>
      <c r="L15" s="23">
        <v>15.83</v>
      </c>
      <c r="M15" s="15">
        <f t="shared" si="0"/>
        <v>33.9</v>
      </c>
      <c r="N15" s="24"/>
      <c r="O15" s="24"/>
      <c r="P15" s="24"/>
      <c r="Q15" s="24"/>
      <c r="R15" s="24"/>
      <c r="S15" s="32" t="s">
        <v>80</v>
      </c>
      <c r="T15" s="15">
        <v>33.8</v>
      </c>
      <c r="U15" s="15">
        <v>139</v>
      </c>
      <c r="V15" s="15">
        <f t="shared" si="1"/>
        <v>4698.2</v>
      </c>
      <c r="W15" s="15" t="s">
        <v>81</v>
      </c>
      <c r="X15" s="15" t="s">
        <v>82</v>
      </c>
      <c r="Y15" s="24"/>
    </row>
    <row r="16" s="2" customFormat="1" ht="18.75" spans="1:25">
      <c r="A16" s="12">
        <v>12</v>
      </c>
      <c r="B16" s="17"/>
      <c r="C16" s="15"/>
      <c r="D16" s="15"/>
      <c r="E16" s="15"/>
      <c r="F16" s="15"/>
      <c r="G16" s="16"/>
      <c r="H16" s="15"/>
      <c r="I16" s="15"/>
      <c r="J16" s="22"/>
      <c r="K16" s="15"/>
      <c r="L16" s="23"/>
      <c r="M16" s="15">
        <f t="shared" si="0"/>
        <v>0</v>
      </c>
      <c r="N16" s="24"/>
      <c r="O16" s="24"/>
      <c r="P16" s="24"/>
      <c r="Q16" s="24"/>
      <c r="R16" s="24"/>
      <c r="S16" s="32"/>
      <c r="T16" s="15"/>
      <c r="U16" s="15"/>
      <c r="V16" s="15">
        <f t="shared" si="1"/>
        <v>0</v>
      </c>
      <c r="W16" s="15"/>
      <c r="X16" s="15"/>
      <c r="Y16" s="24"/>
    </row>
    <row r="17" s="2" customFormat="1" ht="18.75" hidden="1" spans="1:25">
      <c r="A17" s="13">
        <v>13</v>
      </c>
      <c r="B17" s="17"/>
      <c r="C17" s="15"/>
      <c r="D17" s="15"/>
      <c r="E17" s="15"/>
      <c r="F17" s="15"/>
      <c r="G17" s="15"/>
      <c r="H17" s="15"/>
      <c r="I17" s="15"/>
      <c r="J17" s="22"/>
      <c r="K17" s="15"/>
      <c r="L17" s="23"/>
      <c r="M17" s="15">
        <f t="shared" si="0"/>
        <v>0</v>
      </c>
      <c r="N17" s="24"/>
      <c r="O17" s="24"/>
      <c r="P17" s="24"/>
      <c r="Q17" s="24"/>
      <c r="R17" s="24"/>
      <c r="S17" s="32"/>
      <c r="T17" s="15"/>
      <c r="U17" s="15"/>
      <c r="V17" s="15">
        <f t="shared" si="1"/>
        <v>0</v>
      </c>
      <c r="W17" s="15"/>
      <c r="X17" s="15"/>
      <c r="Y17" s="24"/>
    </row>
    <row r="18" s="2" customFormat="1" ht="18.75" hidden="1" spans="1:25">
      <c r="A18" s="13">
        <v>14</v>
      </c>
      <c r="B18" s="17"/>
      <c r="C18" s="15"/>
      <c r="D18" s="15"/>
      <c r="E18" s="15"/>
      <c r="F18" s="15"/>
      <c r="G18" s="15"/>
      <c r="H18" s="15"/>
      <c r="I18" s="15"/>
      <c r="J18" s="22"/>
      <c r="K18" s="15"/>
      <c r="L18" s="23"/>
      <c r="M18" s="15">
        <f t="shared" si="0"/>
        <v>0</v>
      </c>
      <c r="N18" s="24"/>
      <c r="O18" s="24"/>
      <c r="P18" s="24"/>
      <c r="Q18" s="24"/>
      <c r="R18" s="24"/>
      <c r="S18" s="32"/>
      <c r="T18" s="15"/>
      <c r="U18" s="15"/>
      <c r="V18" s="15">
        <f t="shared" si="1"/>
        <v>0</v>
      </c>
      <c r="W18" s="15"/>
      <c r="X18" s="15"/>
      <c r="Y18" s="27"/>
    </row>
    <row r="19" s="3" customFormat="1" ht="18.75" hidden="1" spans="1:25">
      <c r="A19" s="18">
        <v>15</v>
      </c>
      <c r="B19" s="17"/>
      <c r="C19" s="15"/>
      <c r="D19" s="15"/>
      <c r="E19" s="15"/>
      <c r="F19" s="15"/>
      <c r="G19" s="15"/>
      <c r="H19" s="15"/>
      <c r="I19" s="15"/>
      <c r="J19" s="22"/>
      <c r="K19" s="16"/>
      <c r="L19" s="26"/>
      <c r="M19" s="16">
        <f t="shared" si="0"/>
        <v>0</v>
      </c>
      <c r="N19" s="27"/>
      <c r="O19" s="27"/>
      <c r="P19" s="27"/>
      <c r="Q19" s="27"/>
      <c r="R19" s="27"/>
      <c r="S19" s="32"/>
      <c r="T19" s="15"/>
      <c r="U19" s="15"/>
      <c r="V19" s="16">
        <f t="shared" si="1"/>
        <v>0</v>
      </c>
      <c r="W19" s="15"/>
      <c r="X19" s="15"/>
      <c r="Y19" s="34"/>
    </row>
    <row r="20" s="2" customFormat="1" ht="18.75" hidden="1" spans="1:25">
      <c r="A20" s="13">
        <v>16</v>
      </c>
      <c r="B20" s="17"/>
      <c r="C20" s="15"/>
      <c r="D20" s="15"/>
      <c r="E20" s="15"/>
      <c r="F20" s="15"/>
      <c r="G20" s="15"/>
      <c r="H20" s="15"/>
      <c r="I20" s="15"/>
      <c r="J20" s="22"/>
      <c r="K20" s="15"/>
      <c r="L20" s="23"/>
      <c r="M20" s="15">
        <f t="shared" si="0"/>
        <v>0</v>
      </c>
      <c r="N20" s="24"/>
      <c r="O20" s="24"/>
      <c r="P20" s="24"/>
      <c r="Q20" s="24"/>
      <c r="R20" s="24"/>
      <c r="S20" s="32"/>
      <c r="T20" s="15"/>
      <c r="U20" s="15"/>
      <c r="V20" s="15">
        <f t="shared" si="1"/>
        <v>0</v>
      </c>
      <c r="W20" s="15"/>
      <c r="X20" s="15"/>
      <c r="Y20" s="24"/>
    </row>
    <row r="21" s="2" customFormat="1" ht="18.75" hidden="1" spans="1:25">
      <c r="A21" s="12">
        <v>17</v>
      </c>
      <c r="B21" s="17"/>
      <c r="C21" s="15"/>
      <c r="D21" s="15"/>
      <c r="E21" s="15"/>
      <c r="F21" s="15"/>
      <c r="G21" s="16"/>
      <c r="H21" s="15"/>
      <c r="I21" s="15"/>
      <c r="J21" s="22"/>
      <c r="K21" s="15"/>
      <c r="L21" s="23"/>
      <c r="M21" s="15">
        <f t="shared" si="0"/>
        <v>0</v>
      </c>
      <c r="N21" s="24"/>
      <c r="O21" s="24"/>
      <c r="P21" s="24"/>
      <c r="Q21" s="24"/>
      <c r="R21" s="24"/>
      <c r="S21" s="32"/>
      <c r="T21" s="15"/>
      <c r="U21" s="15"/>
      <c r="V21" s="15">
        <f t="shared" si="1"/>
        <v>0</v>
      </c>
      <c r="W21" s="15"/>
      <c r="X21" s="15"/>
      <c r="Y21" s="24"/>
    </row>
    <row r="22" s="2" customFormat="1" ht="18.75" hidden="1" spans="1:25">
      <c r="A22" s="12">
        <v>18</v>
      </c>
      <c r="B22" s="19"/>
      <c r="C22" s="15"/>
      <c r="D22" s="15"/>
      <c r="E22" s="15"/>
      <c r="F22" s="15"/>
      <c r="G22" s="15"/>
      <c r="H22" s="15"/>
      <c r="I22" s="15"/>
      <c r="J22" s="22"/>
      <c r="K22" s="15"/>
      <c r="L22" s="23"/>
      <c r="M22" s="15">
        <f t="shared" si="0"/>
        <v>0</v>
      </c>
      <c r="N22" s="24"/>
      <c r="O22" s="24"/>
      <c r="P22" s="24"/>
      <c r="Q22" s="24"/>
      <c r="R22" s="24"/>
      <c r="S22" s="32"/>
      <c r="T22" s="15"/>
      <c r="U22" s="15"/>
      <c r="V22" s="15">
        <f t="shared" si="1"/>
        <v>0</v>
      </c>
      <c r="W22" s="15"/>
      <c r="X22" s="15"/>
      <c r="Y22" s="24"/>
    </row>
    <row r="23" s="2" customFormat="1" ht="18.75" hidden="1" spans="1:25">
      <c r="A23" s="13">
        <v>19</v>
      </c>
      <c r="B23" s="17"/>
      <c r="C23" s="15"/>
      <c r="D23" s="15"/>
      <c r="E23" s="15"/>
      <c r="F23" s="15"/>
      <c r="G23" s="15"/>
      <c r="H23" s="15"/>
      <c r="I23" s="15"/>
      <c r="J23" s="22"/>
      <c r="K23" s="15"/>
      <c r="L23" s="25"/>
      <c r="M23" s="15">
        <f t="shared" si="0"/>
        <v>0</v>
      </c>
      <c r="N23" s="24"/>
      <c r="O23" s="24"/>
      <c r="P23" s="24"/>
      <c r="Q23" s="24" t="s">
        <v>108</v>
      </c>
      <c r="R23" s="24"/>
      <c r="S23" s="32"/>
      <c r="T23" s="15"/>
      <c r="U23" s="15"/>
      <c r="V23" s="15">
        <f t="shared" si="1"/>
        <v>0</v>
      </c>
      <c r="W23" s="15"/>
      <c r="X23" s="15"/>
      <c r="Y23" s="24"/>
    </row>
    <row r="24" s="2" customFormat="1" ht="18.75" hidden="1" spans="1:25">
      <c r="A24" s="13">
        <v>20</v>
      </c>
      <c r="B24" s="17"/>
      <c r="C24" s="15"/>
      <c r="D24" s="15"/>
      <c r="E24" s="15"/>
      <c r="F24" s="15"/>
      <c r="G24" s="15"/>
      <c r="H24" s="15"/>
      <c r="I24" s="15"/>
      <c r="J24" s="22"/>
      <c r="K24" s="15"/>
      <c r="L24" s="25"/>
      <c r="M24" s="15">
        <f t="shared" si="0"/>
        <v>0</v>
      </c>
      <c r="N24" s="24"/>
      <c r="O24" s="24"/>
      <c r="P24" s="24"/>
      <c r="Q24" s="24"/>
      <c r="R24" s="24"/>
      <c r="S24" s="32"/>
      <c r="T24" s="15"/>
      <c r="U24" s="15"/>
      <c r="V24" s="15">
        <f t="shared" si="1"/>
        <v>0</v>
      </c>
      <c r="W24" s="15"/>
      <c r="X24" s="15"/>
      <c r="Y24" s="24"/>
    </row>
    <row r="25" s="2" customFormat="1" ht="18.75" hidden="1" spans="1:25">
      <c r="A25" s="13">
        <v>21</v>
      </c>
      <c r="B25" s="17"/>
      <c r="C25" s="15"/>
      <c r="D25" s="15"/>
      <c r="E25" s="15"/>
      <c r="F25" s="15"/>
      <c r="G25" s="15"/>
      <c r="H25" s="15"/>
      <c r="I25" s="15"/>
      <c r="J25" s="22"/>
      <c r="K25" s="15"/>
      <c r="L25" s="25"/>
      <c r="M25" s="15">
        <f t="shared" si="0"/>
        <v>0</v>
      </c>
      <c r="N25" s="24"/>
      <c r="O25" s="24"/>
      <c r="P25" s="24"/>
      <c r="Q25" s="24"/>
      <c r="R25" s="24"/>
      <c r="S25" s="32"/>
      <c r="T25" s="15"/>
      <c r="U25" s="15"/>
      <c r="V25" s="15">
        <f t="shared" si="1"/>
        <v>0</v>
      </c>
      <c r="W25" s="15"/>
      <c r="X25" s="15"/>
      <c r="Y25" s="24"/>
    </row>
    <row r="26" s="2" customFormat="1" ht="18.75" hidden="1" spans="1:25">
      <c r="A26" s="13">
        <v>22</v>
      </c>
      <c r="B26" s="17"/>
      <c r="C26" s="15"/>
      <c r="D26" s="15"/>
      <c r="E26" s="15"/>
      <c r="F26" s="15"/>
      <c r="G26" s="16"/>
      <c r="H26" s="15"/>
      <c r="I26" s="15"/>
      <c r="J26" s="22"/>
      <c r="K26" s="15"/>
      <c r="L26" s="25"/>
      <c r="M26" s="15">
        <f t="shared" si="0"/>
        <v>0</v>
      </c>
      <c r="N26" s="24"/>
      <c r="O26" s="24"/>
      <c r="P26" s="24"/>
      <c r="Q26" s="24"/>
      <c r="R26" s="24"/>
      <c r="S26" s="33" t="s">
        <v>109</v>
      </c>
      <c r="T26" s="15"/>
      <c r="U26" s="15"/>
      <c r="V26" s="15">
        <f t="shared" si="1"/>
        <v>0</v>
      </c>
      <c r="W26" s="15"/>
      <c r="X26" s="15"/>
      <c r="Y26" s="24"/>
    </row>
    <row r="27" s="2" customFormat="1" ht="18.75" hidden="1" spans="1:25">
      <c r="A27" s="13">
        <v>23</v>
      </c>
      <c r="B27" s="17"/>
      <c r="C27" s="15"/>
      <c r="D27" s="15"/>
      <c r="E27" s="15"/>
      <c r="F27" s="15"/>
      <c r="G27" s="15"/>
      <c r="H27" s="15"/>
      <c r="I27" s="15"/>
      <c r="J27" s="22"/>
      <c r="K27" s="15"/>
      <c r="L27" s="25"/>
      <c r="M27" s="15">
        <f t="shared" si="0"/>
        <v>0</v>
      </c>
      <c r="N27" s="24"/>
      <c r="O27" s="24"/>
      <c r="P27" s="24"/>
      <c r="Q27" s="24"/>
      <c r="R27" s="24"/>
      <c r="S27" s="33" t="s">
        <v>110</v>
      </c>
      <c r="T27" s="15"/>
      <c r="U27" s="15"/>
      <c r="V27" s="15">
        <f t="shared" si="1"/>
        <v>0</v>
      </c>
      <c r="W27" s="15"/>
      <c r="X27" s="15"/>
      <c r="Y27" s="24"/>
    </row>
    <row r="28" s="2" customFormat="1" ht="18.75" hidden="1" spans="1:25">
      <c r="A28" s="13">
        <v>24</v>
      </c>
      <c r="B28" s="17"/>
      <c r="C28" s="15"/>
      <c r="D28" s="15"/>
      <c r="E28" s="15"/>
      <c r="F28" s="15"/>
      <c r="G28" s="15"/>
      <c r="H28" s="15"/>
      <c r="I28" s="15"/>
      <c r="J28" s="22"/>
      <c r="K28" s="15"/>
      <c r="L28" s="25"/>
      <c r="M28" s="15">
        <f t="shared" si="0"/>
        <v>0</v>
      </c>
      <c r="N28" s="24"/>
      <c r="O28" s="24"/>
      <c r="P28" s="24"/>
      <c r="Q28" s="24"/>
      <c r="R28" s="24"/>
      <c r="S28" s="33" t="s">
        <v>111</v>
      </c>
      <c r="T28" s="15"/>
      <c r="U28" s="15"/>
      <c r="V28" s="15">
        <f t="shared" si="1"/>
        <v>0</v>
      </c>
      <c r="W28" s="15"/>
      <c r="X28" s="15"/>
      <c r="Y28" s="24"/>
    </row>
    <row r="29" s="2" customFormat="1" ht="18.75" hidden="1" spans="1:25">
      <c r="A29" s="13">
        <v>25</v>
      </c>
      <c r="B29" s="17"/>
      <c r="C29" s="15"/>
      <c r="D29" s="15"/>
      <c r="E29" s="15"/>
      <c r="F29" s="15"/>
      <c r="G29" s="15"/>
      <c r="H29" s="15"/>
      <c r="I29" s="15"/>
      <c r="J29" s="22"/>
      <c r="K29" s="15"/>
      <c r="L29" s="25"/>
      <c r="M29" s="15">
        <f t="shared" si="0"/>
        <v>0</v>
      </c>
      <c r="N29" s="24"/>
      <c r="O29" s="24"/>
      <c r="P29" s="24"/>
      <c r="Q29" s="24"/>
      <c r="R29" s="24"/>
      <c r="S29" s="33" t="s">
        <v>112</v>
      </c>
      <c r="T29" s="15"/>
      <c r="U29" s="15"/>
      <c r="V29" s="15">
        <f t="shared" si="1"/>
        <v>0</v>
      </c>
      <c r="W29" s="15"/>
      <c r="X29" s="15"/>
      <c r="Y29" s="24"/>
    </row>
    <row r="30" s="2" customFormat="1" ht="18.75" hidden="1" spans="1:25">
      <c r="A30" s="12">
        <v>26</v>
      </c>
      <c r="B30" s="17"/>
      <c r="C30" s="15"/>
      <c r="D30" s="15"/>
      <c r="E30" s="15"/>
      <c r="F30" s="15"/>
      <c r="G30" s="15"/>
      <c r="H30" s="15"/>
      <c r="I30" s="15"/>
      <c r="J30" s="22"/>
      <c r="K30" s="15"/>
      <c r="L30" s="25"/>
      <c r="M30" s="15">
        <f t="shared" si="0"/>
        <v>0</v>
      </c>
      <c r="N30" s="24"/>
      <c r="O30" s="24"/>
      <c r="P30" s="24"/>
      <c r="Q30" s="24"/>
      <c r="R30" s="24"/>
      <c r="S30" s="33" t="s">
        <v>113</v>
      </c>
      <c r="T30" s="15"/>
      <c r="U30" s="15"/>
      <c r="V30" s="15">
        <f t="shared" si="1"/>
        <v>0</v>
      </c>
      <c r="W30" s="15"/>
      <c r="X30" s="15"/>
      <c r="Y30" s="24"/>
    </row>
    <row r="31" s="2" customFormat="1" ht="18.75" hidden="1" spans="1:25">
      <c r="A31" s="12">
        <v>27</v>
      </c>
      <c r="B31" s="17"/>
      <c r="C31" s="15"/>
      <c r="D31" s="15"/>
      <c r="E31" s="15"/>
      <c r="F31" s="15"/>
      <c r="G31" s="15"/>
      <c r="H31" s="15"/>
      <c r="I31" s="15"/>
      <c r="J31" s="22"/>
      <c r="K31" s="15"/>
      <c r="L31" s="25"/>
      <c r="M31" s="15">
        <f t="shared" si="0"/>
        <v>0</v>
      </c>
      <c r="N31" s="24"/>
      <c r="O31" s="24"/>
      <c r="P31" s="24"/>
      <c r="Q31" s="24"/>
      <c r="R31" s="24"/>
      <c r="S31" s="33" t="s">
        <v>114</v>
      </c>
      <c r="T31" s="15"/>
      <c r="U31" s="15"/>
      <c r="V31" s="15">
        <f t="shared" si="1"/>
        <v>0</v>
      </c>
      <c r="W31" s="15"/>
      <c r="X31" s="15"/>
      <c r="Y31" s="24"/>
    </row>
    <row r="32" s="2" customFormat="1" ht="18.75" hidden="1" spans="1:25">
      <c r="A32" s="13">
        <v>28</v>
      </c>
      <c r="B32" s="17"/>
      <c r="C32" s="15"/>
      <c r="D32" s="15"/>
      <c r="E32" s="15"/>
      <c r="F32" s="15"/>
      <c r="G32" s="15"/>
      <c r="H32" s="15"/>
      <c r="I32" s="15"/>
      <c r="J32" s="22"/>
      <c r="K32" s="15"/>
      <c r="L32" s="25"/>
      <c r="M32" s="15">
        <f t="shared" si="0"/>
        <v>0</v>
      </c>
      <c r="N32" s="24"/>
      <c r="O32" s="24"/>
      <c r="P32" s="24"/>
      <c r="Q32" s="24"/>
      <c r="R32" s="24"/>
      <c r="S32" s="33" t="s">
        <v>115</v>
      </c>
      <c r="T32" s="15"/>
      <c r="U32" s="15"/>
      <c r="V32" s="15">
        <f t="shared" si="1"/>
        <v>0</v>
      </c>
      <c r="W32" s="15"/>
      <c r="X32" s="15"/>
      <c r="Y32" s="24"/>
    </row>
    <row r="33" s="2" customFormat="1" ht="18.75" hidden="1" spans="1:25">
      <c r="A33" s="13">
        <v>29</v>
      </c>
      <c r="B33" s="17"/>
      <c r="C33" s="15"/>
      <c r="D33" s="15"/>
      <c r="E33" s="15"/>
      <c r="F33" s="15"/>
      <c r="G33" s="15"/>
      <c r="H33" s="15"/>
      <c r="I33" s="15"/>
      <c r="J33" s="22"/>
      <c r="K33" s="15"/>
      <c r="L33" s="25"/>
      <c r="M33" s="15">
        <f t="shared" si="0"/>
        <v>0</v>
      </c>
      <c r="N33" s="24"/>
      <c r="O33" s="24"/>
      <c r="P33" s="24"/>
      <c r="Q33" s="24"/>
      <c r="R33" s="24"/>
      <c r="S33" s="33" t="s">
        <v>116</v>
      </c>
      <c r="T33" s="15"/>
      <c r="U33" s="15"/>
      <c r="V33" s="15">
        <f t="shared" si="1"/>
        <v>0</v>
      </c>
      <c r="W33" s="15"/>
      <c r="X33" s="15"/>
      <c r="Y33" s="24"/>
    </row>
    <row r="34" s="2" customFormat="1" ht="18.75" hidden="1" spans="1:25">
      <c r="A34" s="13">
        <v>30</v>
      </c>
      <c r="B34" s="17"/>
      <c r="C34" s="15"/>
      <c r="D34" s="15"/>
      <c r="E34" s="15"/>
      <c r="F34" s="15"/>
      <c r="G34" s="16"/>
      <c r="H34" s="15"/>
      <c r="I34" s="15"/>
      <c r="J34" s="22"/>
      <c r="K34" s="15"/>
      <c r="L34" s="25"/>
      <c r="M34" s="15">
        <f t="shared" si="0"/>
        <v>0</v>
      </c>
      <c r="N34" s="24"/>
      <c r="O34" s="24"/>
      <c r="P34" s="24"/>
      <c r="Q34" s="24"/>
      <c r="R34" s="24"/>
      <c r="S34" s="33" t="s">
        <v>117</v>
      </c>
      <c r="T34" s="15"/>
      <c r="U34" s="15"/>
      <c r="V34" s="15">
        <f t="shared" si="1"/>
        <v>0</v>
      </c>
      <c r="W34" s="15"/>
      <c r="X34" s="15"/>
      <c r="Y34" s="24"/>
    </row>
    <row r="35" s="2" customFormat="1" ht="18.75" hidden="1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2"/>
      <c r="K35" s="15"/>
      <c r="L35" s="25"/>
      <c r="M35" s="15">
        <f t="shared" si="0"/>
        <v>0</v>
      </c>
      <c r="N35" s="24"/>
      <c r="O35" s="24"/>
      <c r="P35" s="24"/>
      <c r="Q35" s="24"/>
      <c r="R35" s="24"/>
      <c r="S35" s="33" t="s">
        <v>118</v>
      </c>
      <c r="T35" s="15"/>
      <c r="U35" s="15"/>
      <c r="V35" s="15">
        <f t="shared" si="1"/>
        <v>0</v>
      </c>
      <c r="W35" s="15"/>
      <c r="X35" s="15"/>
      <c r="Y35" s="24"/>
    </row>
    <row r="36" s="2" customFormat="1" ht="18.75" hidden="1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2"/>
      <c r="K36" s="15"/>
      <c r="L36" s="25"/>
      <c r="M36" s="15">
        <f t="shared" si="0"/>
        <v>0</v>
      </c>
      <c r="N36" s="24"/>
      <c r="O36" s="24"/>
      <c r="P36" s="24"/>
      <c r="Q36" s="24"/>
      <c r="R36" s="24"/>
      <c r="S36" s="33" t="s">
        <v>119</v>
      </c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6"/>
      <c r="H37" s="15"/>
      <c r="I37" s="15"/>
      <c r="J37" s="22"/>
      <c r="K37" s="15"/>
      <c r="L37" s="25"/>
      <c r="M37" s="15">
        <f t="shared" si="0"/>
        <v>0</v>
      </c>
      <c r="N37" s="24"/>
      <c r="O37" s="24"/>
      <c r="P37" s="24"/>
      <c r="Q37" s="24"/>
      <c r="R37" s="24"/>
      <c r="S37" s="33" t="s">
        <v>120</v>
      </c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2"/>
      <c r="K38" s="15"/>
      <c r="L38" s="25"/>
      <c r="M38" s="15">
        <f t="shared" si="0"/>
        <v>0</v>
      </c>
      <c r="N38" s="24"/>
      <c r="O38" s="24"/>
      <c r="P38" s="24"/>
      <c r="Q38" s="24"/>
      <c r="R38" s="24"/>
      <c r="S38" s="33" t="s">
        <v>121</v>
      </c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2"/>
      <c r="K39" s="15"/>
      <c r="L39" s="25"/>
      <c r="M39" s="15">
        <f t="shared" si="0"/>
        <v>0</v>
      </c>
      <c r="N39" s="24"/>
      <c r="O39" s="24"/>
      <c r="P39" s="24"/>
      <c r="Q39" s="24"/>
      <c r="R39" s="24"/>
      <c r="S39" s="33" t="s">
        <v>122</v>
      </c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6"/>
      <c r="H40" s="15"/>
      <c r="I40" s="15"/>
      <c r="J40" s="22"/>
      <c r="K40" s="15"/>
      <c r="L40" s="25"/>
      <c r="M40" s="15">
        <f t="shared" si="0"/>
        <v>0</v>
      </c>
      <c r="N40" s="24"/>
      <c r="O40" s="24"/>
      <c r="P40" s="24"/>
      <c r="Q40" s="24"/>
      <c r="R40" s="24"/>
      <c r="S40" s="33" t="s">
        <v>123</v>
      </c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2"/>
      <c r="K41" s="15"/>
      <c r="L41" s="25"/>
      <c r="M41" s="15">
        <f t="shared" si="0"/>
        <v>0</v>
      </c>
      <c r="N41" s="24"/>
      <c r="O41" s="24"/>
      <c r="P41" s="24"/>
      <c r="Q41" s="24"/>
      <c r="R41" s="24"/>
      <c r="S41" s="33" t="s">
        <v>124</v>
      </c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6"/>
      <c r="H42" s="15"/>
      <c r="I42" s="15"/>
      <c r="J42" s="22"/>
      <c r="K42" s="15"/>
      <c r="L42" s="25"/>
      <c r="M42" s="15">
        <f t="shared" si="0"/>
        <v>0</v>
      </c>
      <c r="N42" s="24"/>
      <c r="O42" s="24"/>
      <c r="P42" s="24"/>
      <c r="Q42" s="24"/>
      <c r="R42" s="24"/>
      <c r="S42" s="33" t="s">
        <v>125</v>
      </c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2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3" t="s">
        <v>126</v>
      </c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2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3" t="s">
        <v>127</v>
      </c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2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3" t="s">
        <v>128</v>
      </c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2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3" t="s">
        <v>129</v>
      </c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6"/>
      <c r="H47" s="15"/>
      <c r="I47" s="15"/>
      <c r="J47" s="22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3" t="s">
        <v>130</v>
      </c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2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3" t="s">
        <v>131</v>
      </c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6"/>
      <c r="H49" s="15"/>
      <c r="I49" s="15"/>
      <c r="J49" s="22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3" t="s">
        <v>132</v>
      </c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2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3" t="s">
        <v>133</v>
      </c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2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3" t="s">
        <v>134</v>
      </c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2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3" t="s">
        <v>135</v>
      </c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2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3" t="s">
        <v>136</v>
      </c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2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3" t="s">
        <v>137</v>
      </c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2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3" t="s">
        <v>138</v>
      </c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2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3" t="s">
        <v>139</v>
      </c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2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3" t="s">
        <v>140</v>
      </c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2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3" t="s">
        <v>141</v>
      </c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2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3" t="s">
        <v>142</v>
      </c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2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3" t="s">
        <v>143</v>
      </c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2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3" t="s">
        <v>144</v>
      </c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6"/>
      <c r="H62" s="15"/>
      <c r="I62" s="15"/>
      <c r="J62" s="22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3" t="s">
        <v>145</v>
      </c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8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 t="s">
        <v>146</v>
      </c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8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 t="s">
        <v>147</v>
      </c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2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33" t="s">
        <v>148</v>
      </c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2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33" t="s">
        <v>149</v>
      </c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2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3" t="s">
        <v>150</v>
      </c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6"/>
      <c r="H68" s="15"/>
      <c r="I68" s="15"/>
      <c r="J68" s="22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3" t="s">
        <v>151</v>
      </c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2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3" t="s">
        <v>152</v>
      </c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5"/>
      <c r="G70" s="15"/>
      <c r="H70" s="15"/>
      <c r="I70" s="15"/>
      <c r="J70" s="22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33" t="s">
        <v>153</v>
      </c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5"/>
      <c r="G71" s="15"/>
      <c r="H71" s="15"/>
      <c r="I71" s="15"/>
      <c r="J71" s="22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33" t="s">
        <v>154</v>
      </c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5"/>
      <c r="G72" s="15"/>
      <c r="H72" s="15"/>
      <c r="I72" s="15"/>
      <c r="J72" s="22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33" t="s">
        <v>155</v>
      </c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5" t="s">
        <v>156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5"/>
      <c r="M73" s="15"/>
      <c r="N73" s="37"/>
      <c r="O73" s="37"/>
      <c r="P73" s="37"/>
      <c r="Q73" s="37"/>
      <c r="R73" s="37"/>
      <c r="S73" s="33"/>
      <c r="T73" s="37">
        <v>0</v>
      </c>
      <c r="U73" s="37"/>
      <c r="V73" s="25">
        <f>SUM(V5:V72)</f>
        <v>49208.9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5"/>
      <c r="O75" s="5"/>
      <c r="P75" s="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</row>
    <row r="76" customFormat="1" spans="1:1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customFormat="1" spans="1:16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customFormat="1" spans="1:16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customFormat="1" spans="1:16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2019-06-13T08:36:20Z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