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6.3" sheetId="6" r:id="rId1"/>
    <sheet name="6.4" sheetId="7" r:id="rId2"/>
    <sheet name="巨野分公司" sheetId="8" r:id="rId3"/>
  </sheets>
  <calcPr calcId="144525"/>
</workbook>
</file>

<file path=xl/sharedStrings.xml><?xml version="1.0" encoding="utf-8"?>
<sst xmlns="http://schemas.openxmlformats.org/spreadsheetml/2006/main" count="688" uniqueCount="214">
  <si>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3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</si>
  <si>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</si>
  <si>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</si>
  <si>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</si>
  <si>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</si>
  <si>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</si>
  <si>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</si>
  <si>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</si>
  <si>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</si>
  <si>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</si>
  <si>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</si>
  <si>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</si>
  <si>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</si>
  <si>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</si>
  <si>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</si>
  <si>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</si>
  <si>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</si>
  <si>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</si>
  <si>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</si>
  <si>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</si>
  <si>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</si>
  <si>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</si>
  <si>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</si>
  <si>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</si>
  <si>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</si>
  <si>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</si>
  <si>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</si>
  <si>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</si>
  <si>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</si>
  <si>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</si>
  <si>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</si>
  <si>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</si>
  <si>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苏CBA768</t>
  </si>
  <si>
    <t>余宝军</t>
  </si>
  <si>
    <t>杨国强</t>
  </si>
  <si>
    <t>丁庆余</t>
  </si>
  <si>
    <t>WIN0050723</t>
  </si>
  <si>
    <t>石子</t>
  </si>
  <si>
    <t>1-2#</t>
  </si>
  <si>
    <t>良好</t>
  </si>
  <si>
    <t>刘会良</t>
  </si>
  <si>
    <t>杜娥</t>
  </si>
  <si>
    <t>苏C1T817</t>
  </si>
  <si>
    <t>陈建</t>
  </si>
  <si>
    <t>刘明亮</t>
  </si>
  <si>
    <t>苏CJW885</t>
  </si>
  <si>
    <t>袁维</t>
  </si>
  <si>
    <t>鲁QV8855</t>
  </si>
  <si>
    <t>韩榆</t>
  </si>
  <si>
    <t>李海洋</t>
  </si>
  <si>
    <t>WIN0050722</t>
  </si>
  <si>
    <t>杨家辉</t>
  </si>
  <si>
    <t>马娜</t>
  </si>
  <si>
    <t>苏CGV338</t>
  </si>
  <si>
    <t>汤可奇</t>
  </si>
  <si>
    <t>宫东明</t>
  </si>
  <si>
    <t>WIN0050721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</si>
  <si>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</si>
  <si>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</si>
  <si>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</si>
  <si>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三车间</t>
  </si>
  <si>
    <t>鲁Q627AP</t>
  </si>
  <si>
    <t>宫爱军</t>
  </si>
  <si>
    <t>苏CGS000</t>
  </si>
  <si>
    <t>周桂霖</t>
  </si>
  <si>
    <t>黄亿武</t>
  </si>
  <si>
    <t>庄团结</t>
  </si>
  <si>
    <t>WIN0050720</t>
  </si>
  <si>
    <t>苏C2A698</t>
  </si>
  <si>
    <t>高雷</t>
  </si>
  <si>
    <t>鲁Q636CQ</t>
  </si>
  <si>
    <t>韩磊</t>
  </si>
  <si>
    <t>柳西亮</t>
  </si>
  <si>
    <t>苏CGP356</t>
  </si>
  <si>
    <t>张赛赛</t>
  </si>
  <si>
    <t>张飞</t>
  </si>
  <si>
    <t>苏CGF365</t>
  </si>
  <si>
    <t>冯永青</t>
  </si>
  <si>
    <t>崔学良</t>
  </si>
  <si>
    <t>合计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</si>
  <si>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6 月 4 日                                填表人  ：李凤                                 </t>
    </r>
  </si>
  <si>
    <t>WIN0050732</t>
  </si>
  <si>
    <t>陈金芳</t>
  </si>
  <si>
    <t>冯忠华</t>
  </si>
  <si>
    <t>苏CGA040</t>
  </si>
  <si>
    <t>冯永盛</t>
  </si>
  <si>
    <t>李城市</t>
  </si>
  <si>
    <t>WIN0050733</t>
  </si>
  <si>
    <t xml:space="preserve">收料登记表填报
日期    2019年 6 月 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</si>
  <si>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</si>
  <si>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</si>
  <si>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</si>
  <si>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</si>
  <si>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</si>
  <si>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</si>
  <si>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</si>
  <si>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</si>
  <si>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</si>
  <si>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</si>
  <si>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</si>
  <si>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</si>
  <si>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</si>
  <si>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</si>
  <si>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014145</t>
  </si>
  <si>
    <t>水泥</t>
  </si>
  <si>
    <t>PO42.5</t>
  </si>
  <si>
    <t>冯海英</t>
  </si>
  <si>
    <t>聂恒光</t>
  </si>
  <si>
    <t>鲁RK1976</t>
  </si>
  <si>
    <t>宋彦兵</t>
  </si>
  <si>
    <t>014146</t>
  </si>
  <si>
    <t>鲁RM2498</t>
  </si>
  <si>
    <t>魏庆如</t>
  </si>
  <si>
    <t>崔保东</t>
  </si>
  <si>
    <t>英良运输</t>
  </si>
  <si>
    <t>014147</t>
  </si>
  <si>
    <t>机制沙</t>
  </si>
  <si>
    <t>中粗</t>
  </si>
  <si>
    <t>0.1T</t>
  </si>
  <si>
    <t>鲁RN9829</t>
  </si>
  <si>
    <t>魏翔远</t>
  </si>
  <si>
    <t>014148</t>
  </si>
  <si>
    <t>0.17T</t>
  </si>
  <si>
    <t>鲁RJ5036</t>
  </si>
  <si>
    <t>李翔</t>
  </si>
  <si>
    <t>郭胜全</t>
  </si>
  <si>
    <t>014149</t>
  </si>
  <si>
    <t>钢棒</t>
  </si>
  <si>
    <t>&amp;10.7</t>
  </si>
  <si>
    <t>鲁JA5339</t>
  </si>
  <si>
    <t>朱汪平</t>
  </si>
  <si>
    <t>山东永信</t>
  </si>
  <si>
    <t>014150</t>
  </si>
  <si>
    <t>线材</t>
  </si>
  <si>
    <t>&amp;6.5</t>
  </si>
  <si>
    <t>鲁HW0617</t>
  </si>
  <si>
    <t>张兆群</t>
  </si>
  <si>
    <t>李广坤</t>
  </si>
  <si>
    <t>014151</t>
  </si>
  <si>
    <t>1--2</t>
  </si>
  <si>
    <t>0.19T</t>
  </si>
  <si>
    <t>鲁JB2331</t>
  </si>
  <si>
    <t>王磊</t>
  </si>
  <si>
    <t>王恩平</t>
  </si>
  <si>
    <t>郑言克</t>
  </si>
  <si>
    <t>014152</t>
  </si>
  <si>
    <t>0.15T</t>
  </si>
  <si>
    <t>鲁JA4773</t>
  </si>
  <si>
    <t>王双喜</t>
  </si>
  <si>
    <t>014153</t>
  </si>
  <si>
    <t>014154</t>
  </si>
  <si>
    <t>&amp;9.0</t>
  </si>
  <si>
    <t>鲁H22H87</t>
  </si>
  <si>
    <t>魏保强</t>
  </si>
  <si>
    <t>014155</t>
  </si>
  <si>
    <t>鲁RL7377</t>
  </si>
  <si>
    <t>李斌</t>
  </si>
  <si>
    <t>常云龙</t>
  </si>
  <si>
    <t>014156</t>
  </si>
  <si>
    <t>0.37T</t>
  </si>
  <si>
    <t>鲁RN5188</t>
  </si>
  <si>
    <t>安孔青</t>
  </si>
  <si>
    <t>014157</t>
  </si>
  <si>
    <t>0.11T</t>
  </si>
  <si>
    <t>鲁RN7809</t>
  </si>
  <si>
    <t>张福兵</t>
  </si>
  <si>
    <t>014158</t>
  </si>
  <si>
    <t>0.13T</t>
  </si>
  <si>
    <t>鲁RM6981</t>
  </si>
  <si>
    <t>黄国栋</t>
  </si>
  <si>
    <t>014159</t>
  </si>
  <si>
    <t>0.18T</t>
  </si>
  <si>
    <t>鲁RM7658</t>
  </si>
  <si>
    <t>谢红伟</t>
  </si>
  <si>
    <t>014160</t>
  </si>
  <si>
    <t>014161</t>
  </si>
  <si>
    <t>王恩军</t>
  </si>
  <si>
    <t>014162</t>
  </si>
  <si>
    <t>崔伟标</t>
  </si>
  <si>
    <t>014163</t>
  </si>
  <si>
    <t>.</t>
  </si>
  <si>
    <t>0.14T</t>
  </si>
  <si>
    <t>014164</t>
  </si>
  <si>
    <t>鲁RLA9469</t>
  </si>
  <si>
    <t>付宁</t>
  </si>
  <si>
    <t>014165</t>
  </si>
  <si>
    <t>鲁RM9829</t>
  </si>
  <si>
    <t>付兴顺</t>
  </si>
  <si>
    <t>014166</t>
  </si>
  <si>
    <t>014167</t>
  </si>
  <si>
    <t>0.58T</t>
  </si>
  <si>
    <t>014168</t>
  </si>
  <si>
    <t>0.55T</t>
  </si>
  <si>
    <t>014169</t>
  </si>
  <si>
    <t>鲁UC1188</t>
  </si>
  <si>
    <t>高雨</t>
  </si>
  <si>
    <t>014170</t>
  </si>
  <si>
    <t>鲁RN3418</t>
  </si>
  <si>
    <t>付长友</t>
  </si>
  <si>
    <t>014171</t>
  </si>
  <si>
    <t>0.12T</t>
  </si>
  <si>
    <t>张庆友</t>
  </si>
  <si>
    <t>014172</t>
  </si>
  <si>
    <t>014173</t>
  </si>
  <si>
    <t>014174</t>
  </si>
  <si>
    <t>014175</t>
  </si>
  <si>
    <t>014176</t>
  </si>
  <si>
    <t>014177</t>
  </si>
  <si>
    <t>鲁RN9429</t>
  </si>
  <si>
    <t>米庆栋</t>
  </si>
  <si>
    <t>014178</t>
  </si>
  <si>
    <t>0.16T</t>
  </si>
  <si>
    <t>014179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</si>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</sst>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2"/>
      <name val="Tahoma"/>
      <charset val="134"/>
    </font>
    <font>
      <sz val="11"/>
      <name val="Tahoma"/>
      <charset val="134"/>
    </font>
    <font>
      <sz val="11"/>
      <color theme="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1" fillId="13" borderId="9" applyNumberFormat="0" applyAlignment="0" applyProtection="0">
      <alignment vertical="center"/>
    </xf>
    <xf numFmtId="0" fontId="32" fillId="16" borderId="1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/>
    <xf numFmtId="0" fontId="0" fillId="0" borderId="0" xfId="0" applyFont="1" applyFill="1" applyAlignment="1"/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178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33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1" xfId="3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33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4" fillId="0" borderId="1" xfId="0" applyFont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4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4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0"/>
  <sheetViews>
    <sheetView workbookViewId="0">
      <selection activeCell="A5" sqref="$A5:$XFD16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0.8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9" customWidth="1"/>
    <col min="16" max="16" width="8.75" customWidth="1"/>
    <col min="17" max="17" width="9.25" style="50" customWidth="1"/>
    <col min="18" max="18" width="18.5" customWidth="1"/>
    <col min="19" max="19" width="7.625" customWidth="1"/>
    <col min="20" max="20" width="7.5" style="5" customWidth="1"/>
    <col min="21" max="21" width="8.125" style="5" customWidth="1"/>
    <col min="22" max="22" width="7.875" style="50" customWidth="1"/>
    <col min="23" max="23" width="10.625" style="51" customWidth="1"/>
    <col min="24" max="24" width="11.125" style="52" customWidth="1"/>
    <col min="25" max="25" width="11.25" style="5" customWidth="1"/>
    <col min="26" max="26" width="24.7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9"/>
      <c r="P1" s="53"/>
      <c r="Q1" s="82"/>
      <c r="R1" s="53"/>
      <c r="S1" s="53"/>
      <c r="T1" s="53"/>
      <c r="U1" s="53"/>
      <c r="V1" s="82"/>
      <c r="W1" s="83"/>
      <c r="X1" s="82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70"/>
      <c r="P2" s="56"/>
      <c r="Q2" s="84"/>
      <c r="R2" s="56"/>
      <c r="S2" s="56"/>
      <c r="T2" s="56"/>
      <c r="U2" s="56"/>
      <c r="V2" s="84"/>
      <c r="W2" s="85"/>
      <c r="X2" s="84"/>
    </row>
    <row r="3" s="44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1"/>
      <c r="K3" s="71"/>
      <c r="L3" s="71"/>
      <c r="M3" s="71"/>
      <c r="N3" s="72"/>
      <c r="O3" s="71"/>
      <c r="P3" s="73"/>
      <c r="Q3" s="71"/>
      <c r="R3" s="71"/>
      <c r="S3" s="71"/>
      <c r="T3" s="86"/>
      <c r="U3" s="87" t="s">
        <v>6</v>
      </c>
      <c r="V3" s="88"/>
      <c r="W3" s="87"/>
      <c r="X3" s="31" t="s">
        <v>7</v>
      </c>
      <c r="Y3" s="59" t="s">
        <v>8</v>
      </c>
      <c r="Z3" s="31" t="s">
        <v>9</v>
      </c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</row>
    <row r="4" s="45" customFormat="1" ht="25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4" t="s">
        <v>22</v>
      </c>
      <c r="O4" s="59" t="s">
        <v>23</v>
      </c>
      <c r="P4" s="75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5" t="s">
        <v>29</v>
      </c>
      <c r="V4" s="89" t="s">
        <v>30</v>
      </c>
      <c r="W4" s="75" t="s">
        <v>31</v>
      </c>
      <c r="X4" s="31"/>
      <c r="Y4" s="97"/>
      <c r="Z4" s="59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</row>
    <row r="5" s="47" customFormat="1" ht="25.5" customHeight="1" spans="1:26">
      <c r="A5" s="65">
        <v>1</v>
      </c>
      <c r="B5" s="63">
        <v>0.529166666666667</v>
      </c>
      <c r="C5" s="62" t="s">
        <v>32</v>
      </c>
      <c r="D5" s="62" t="s">
        <v>33</v>
      </c>
      <c r="E5" s="62" t="s">
        <v>34</v>
      </c>
      <c r="F5" s="62">
        <v>15252221345</v>
      </c>
      <c r="G5" s="62" t="s">
        <v>35</v>
      </c>
      <c r="H5" s="62">
        <v>13961</v>
      </c>
      <c r="I5" s="80" t="s">
        <v>36</v>
      </c>
      <c r="J5" s="62" t="s">
        <v>37</v>
      </c>
      <c r="K5" s="62" t="s">
        <v>38</v>
      </c>
      <c r="L5" s="62">
        <v>100.1</v>
      </c>
      <c r="M5" s="62">
        <v>22.08</v>
      </c>
      <c r="N5" s="62">
        <v>78.02</v>
      </c>
      <c r="O5" s="62"/>
      <c r="P5" s="62"/>
      <c r="Q5" s="62"/>
      <c r="R5" s="62" t="s">
        <v>39</v>
      </c>
      <c r="S5" s="62">
        <v>7</v>
      </c>
      <c r="T5" s="62">
        <v>0.52</v>
      </c>
      <c r="U5" s="62">
        <v>77.5</v>
      </c>
      <c r="V5" s="62">
        <v>103</v>
      </c>
      <c r="W5" s="62">
        <f t="shared" ref="W5:W16" si="0">V5*U5</f>
        <v>7982.5</v>
      </c>
      <c r="X5" s="65" t="s">
        <v>40</v>
      </c>
      <c r="Y5" s="62" t="s">
        <v>41</v>
      </c>
      <c r="Z5" s="62"/>
    </row>
    <row r="6" s="47" customFormat="1" ht="25.5" customHeight="1" spans="1:26">
      <c r="A6" s="65">
        <v>2</v>
      </c>
      <c r="B6" s="63">
        <v>0.540972222222222</v>
      </c>
      <c r="C6" s="65" t="s">
        <v>42</v>
      </c>
      <c r="D6" s="62" t="s">
        <v>43</v>
      </c>
      <c r="E6" s="65" t="s">
        <v>44</v>
      </c>
      <c r="F6" s="65">
        <v>18151890009</v>
      </c>
      <c r="G6" s="62" t="s">
        <v>35</v>
      </c>
      <c r="H6" s="64">
        <v>13962</v>
      </c>
      <c r="I6" s="80" t="s">
        <v>36</v>
      </c>
      <c r="J6" s="62" t="s">
        <v>37</v>
      </c>
      <c r="K6" s="62" t="s">
        <v>38</v>
      </c>
      <c r="L6" s="62">
        <v>93.08</v>
      </c>
      <c r="M6" s="62">
        <v>22.84</v>
      </c>
      <c r="N6" s="62">
        <v>70.24</v>
      </c>
      <c r="O6" s="62"/>
      <c r="P6" s="62"/>
      <c r="Q6" s="62"/>
      <c r="R6" s="62" t="s">
        <v>39</v>
      </c>
      <c r="S6" s="62">
        <v>7</v>
      </c>
      <c r="T6" s="62">
        <v>0.54</v>
      </c>
      <c r="U6" s="62">
        <v>69.7</v>
      </c>
      <c r="V6" s="62">
        <v>103</v>
      </c>
      <c r="W6" s="62">
        <f t="shared" si="0"/>
        <v>7179.1</v>
      </c>
      <c r="X6" s="65" t="s">
        <v>40</v>
      </c>
      <c r="Y6" s="62" t="s">
        <v>41</v>
      </c>
      <c r="Z6" s="62"/>
    </row>
    <row r="7" s="47" customFormat="1" ht="25.5" customHeight="1" spans="1:26">
      <c r="A7" s="65">
        <v>3</v>
      </c>
      <c r="B7" s="63">
        <v>0.552083333333333</v>
      </c>
      <c r="C7" s="62" t="s">
        <v>45</v>
      </c>
      <c r="D7" s="62" t="s">
        <v>43</v>
      </c>
      <c r="E7" s="62" t="s">
        <v>46</v>
      </c>
      <c r="F7" s="62">
        <v>18018460313</v>
      </c>
      <c r="G7" s="62" t="s">
        <v>35</v>
      </c>
      <c r="H7" s="62">
        <v>13964</v>
      </c>
      <c r="I7" s="80" t="s">
        <v>36</v>
      </c>
      <c r="J7" s="62" t="s">
        <v>37</v>
      </c>
      <c r="K7" s="62" t="s">
        <v>38</v>
      </c>
      <c r="L7" s="62">
        <v>103.04</v>
      </c>
      <c r="M7" s="62">
        <v>22.66</v>
      </c>
      <c r="N7" s="62">
        <v>80.38</v>
      </c>
      <c r="O7" s="62"/>
      <c r="P7" s="62"/>
      <c r="Q7" s="62"/>
      <c r="R7" s="62" t="s">
        <v>39</v>
      </c>
      <c r="S7" s="62">
        <v>7</v>
      </c>
      <c r="T7" s="62">
        <v>0.58</v>
      </c>
      <c r="U7" s="62">
        <v>79.8</v>
      </c>
      <c r="V7" s="62">
        <v>103</v>
      </c>
      <c r="W7" s="62">
        <f t="shared" si="0"/>
        <v>8219.4</v>
      </c>
      <c r="X7" s="65" t="s">
        <v>40</v>
      </c>
      <c r="Y7" s="62" t="s">
        <v>41</v>
      </c>
      <c r="Z7" s="62"/>
    </row>
    <row r="8" s="47" customFormat="1" ht="25.5" customHeight="1" spans="1:26">
      <c r="A8" s="65">
        <v>4</v>
      </c>
      <c r="B8" s="63">
        <v>0.791666666666667</v>
      </c>
      <c r="C8" s="64" t="s">
        <v>47</v>
      </c>
      <c r="D8" s="64" t="s">
        <v>48</v>
      </c>
      <c r="E8" s="64" t="s">
        <v>48</v>
      </c>
      <c r="F8" s="64">
        <v>15162001555</v>
      </c>
      <c r="G8" s="64" t="s">
        <v>49</v>
      </c>
      <c r="H8" s="64">
        <v>13965</v>
      </c>
      <c r="I8" s="80" t="s">
        <v>50</v>
      </c>
      <c r="J8" s="64" t="s">
        <v>37</v>
      </c>
      <c r="K8" s="62" t="s">
        <v>38</v>
      </c>
      <c r="L8" s="62">
        <v>102.5</v>
      </c>
      <c r="M8" s="62">
        <v>23.44</v>
      </c>
      <c r="N8" s="62">
        <v>79.06</v>
      </c>
      <c r="O8" s="62"/>
      <c r="P8" s="62"/>
      <c r="Q8" s="62"/>
      <c r="R8" s="62" t="s">
        <v>39</v>
      </c>
      <c r="S8" s="62">
        <v>7</v>
      </c>
      <c r="T8" s="62">
        <v>0.56</v>
      </c>
      <c r="U8" s="62">
        <v>78.5</v>
      </c>
      <c r="V8" s="62">
        <v>103</v>
      </c>
      <c r="W8" s="62">
        <f t="shared" si="0"/>
        <v>8085.5</v>
      </c>
      <c r="X8" s="62" t="s">
        <v>51</v>
      </c>
      <c r="Y8" s="62" t="s">
        <v>52</v>
      </c>
      <c r="Z8" s="62"/>
    </row>
    <row r="9" s="47" customFormat="1" ht="25.5" customHeight="1" spans="1:26">
      <c r="A9" s="65">
        <v>5</v>
      </c>
      <c r="B9" s="63">
        <v>0.916666666666667</v>
      </c>
      <c r="C9" s="64" t="s">
        <v>53</v>
      </c>
      <c r="D9" s="64" t="s">
        <v>54</v>
      </c>
      <c r="E9" s="62" t="s">
        <v>55</v>
      </c>
      <c r="F9" s="62">
        <v>15563375779</v>
      </c>
      <c r="G9" s="65" t="s">
        <v>49</v>
      </c>
      <c r="H9" s="64">
        <v>13969</v>
      </c>
      <c r="I9" s="78" t="s">
        <v>56</v>
      </c>
      <c r="J9" s="64" t="s">
        <v>57</v>
      </c>
      <c r="K9" s="77" t="s">
        <v>58</v>
      </c>
      <c r="L9" s="62">
        <v>95.92</v>
      </c>
      <c r="M9" s="62">
        <v>21.62</v>
      </c>
      <c r="N9" s="62">
        <v>74.3</v>
      </c>
      <c r="O9" s="62">
        <v>7</v>
      </c>
      <c r="P9" s="62">
        <v>1.5</v>
      </c>
      <c r="Q9" s="62">
        <v>3.3</v>
      </c>
      <c r="R9" s="90" t="s">
        <v>59</v>
      </c>
      <c r="S9" s="62"/>
      <c r="T9" s="62">
        <v>2.3</v>
      </c>
      <c r="U9" s="62">
        <v>72</v>
      </c>
      <c r="V9" s="62">
        <v>122</v>
      </c>
      <c r="W9" s="62">
        <f t="shared" si="0"/>
        <v>8784</v>
      </c>
      <c r="X9" s="62" t="s">
        <v>51</v>
      </c>
      <c r="Y9" s="62" t="s">
        <v>52</v>
      </c>
      <c r="Z9" s="62" t="s">
        <v>60</v>
      </c>
    </row>
    <row r="10" s="47" customFormat="1" ht="25.5" customHeight="1" spans="1:26">
      <c r="A10" s="65">
        <v>6</v>
      </c>
      <c r="B10" s="63">
        <v>0.918055555555556</v>
      </c>
      <c r="C10" s="65" t="s">
        <v>61</v>
      </c>
      <c r="D10" s="62" t="s">
        <v>62</v>
      </c>
      <c r="E10" s="62" t="s">
        <v>62</v>
      </c>
      <c r="F10" s="65">
        <v>15253915869</v>
      </c>
      <c r="G10" s="65" t="s">
        <v>49</v>
      </c>
      <c r="H10" s="64">
        <v>13970</v>
      </c>
      <c r="I10" s="78" t="s">
        <v>56</v>
      </c>
      <c r="J10" s="64" t="s">
        <v>57</v>
      </c>
      <c r="K10" s="77" t="s">
        <v>58</v>
      </c>
      <c r="L10" s="62">
        <v>96.22</v>
      </c>
      <c r="M10" s="62">
        <v>22.68</v>
      </c>
      <c r="N10" s="62">
        <v>73.54</v>
      </c>
      <c r="O10" s="62">
        <v>7</v>
      </c>
      <c r="P10" s="62">
        <v>1.5</v>
      </c>
      <c r="Q10" s="62">
        <v>3.3</v>
      </c>
      <c r="R10" s="90" t="s">
        <v>59</v>
      </c>
      <c r="S10" s="62"/>
      <c r="T10" s="62">
        <v>2.24</v>
      </c>
      <c r="U10" s="62">
        <v>71.3</v>
      </c>
      <c r="V10" s="62">
        <v>122</v>
      </c>
      <c r="W10" s="62">
        <f t="shared" si="0"/>
        <v>8698.6</v>
      </c>
      <c r="X10" s="62" t="s">
        <v>51</v>
      </c>
      <c r="Y10" s="62" t="s">
        <v>52</v>
      </c>
      <c r="Z10" s="62" t="s">
        <v>60</v>
      </c>
    </row>
    <row r="11" s="47" customFormat="1" ht="25.5" customHeight="1" spans="1:26">
      <c r="A11" s="65">
        <v>7</v>
      </c>
      <c r="B11" s="63">
        <v>0.920138888888889</v>
      </c>
      <c r="C11" s="64" t="s">
        <v>63</v>
      </c>
      <c r="D11" s="65" t="s">
        <v>64</v>
      </c>
      <c r="E11" s="65" t="s">
        <v>65</v>
      </c>
      <c r="F11" s="65">
        <v>15062093139</v>
      </c>
      <c r="G11" s="65" t="s">
        <v>66</v>
      </c>
      <c r="H11" s="64">
        <v>13971</v>
      </c>
      <c r="I11" s="78" t="s">
        <v>67</v>
      </c>
      <c r="J11" s="64" t="s">
        <v>57</v>
      </c>
      <c r="K11" s="77" t="s">
        <v>58</v>
      </c>
      <c r="L11" s="62">
        <v>93.4</v>
      </c>
      <c r="M11" s="62">
        <v>21.84</v>
      </c>
      <c r="N11" s="62">
        <v>71.56</v>
      </c>
      <c r="O11" s="62">
        <v>7</v>
      </c>
      <c r="P11" s="62">
        <v>1.5</v>
      </c>
      <c r="Q11" s="62">
        <v>3.3</v>
      </c>
      <c r="R11" s="90" t="s">
        <v>59</v>
      </c>
      <c r="S11" s="62"/>
      <c r="T11" s="62">
        <v>2.16</v>
      </c>
      <c r="U11" s="62">
        <v>69.4</v>
      </c>
      <c r="V11" s="62">
        <v>122</v>
      </c>
      <c r="W11" s="62">
        <f t="shared" si="0"/>
        <v>8466.8</v>
      </c>
      <c r="X11" s="62" t="s">
        <v>51</v>
      </c>
      <c r="Y11" s="62" t="s">
        <v>52</v>
      </c>
      <c r="Z11" s="62" t="s">
        <v>60</v>
      </c>
    </row>
    <row r="12" s="47" customFormat="1" ht="25.5" customHeight="1" spans="1:26">
      <c r="A12" s="65">
        <v>8</v>
      </c>
      <c r="B12" s="63">
        <v>0.927083333333333</v>
      </c>
      <c r="C12" s="65" t="s">
        <v>68</v>
      </c>
      <c r="D12" s="65" t="s">
        <v>69</v>
      </c>
      <c r="E12" s="65" t="s">
        <v>69</v>
      </c>
      <c r="F12" s="65">
        <v>13913462579</v>
      </c>
      <c r="G12" s="65" t="s">
        <v>49</v>
      </c>
      <c r="H12" s="62">
        <v>13973</v>
      </c>
      <c r="I12" s="78" t="s">
        <v>56</v>
      </c>
      <c r="J12" s="62" t="s">
        <v>57</v>
      </c>
      <c r="K12" s="62" t="s">
        <v>58</v>
      </c>
      <c r="L12" s="62">
        <v>112</v>
      </c>
      <c r="M12" s="62">
        <v>30.06</v>
      </c>
      <c r="N12" s="62">
        <v>81.94</v>
      </c>
      <c r="O12" s="62">
        <v>7</v>
      </c>
      <c r="P12" s="62">
        <v>1.5</v>
      </c>
      <c r="Q12" s="62">
        <v>3.3</v>
      </c>
      <c r="R12" s="90" t="s">
        <v>59</v>
      </c>
      <c r="S12" s="62"/>
      <c r="T12" s="62">
        <v>2.54</v>
      </c>
      <c r="U12" s="62">
        <v>79.4</v>
      </c>
      <c r="V12" s="62">
        <v>122</v>
      </c>
      <c r="W12" s="62">
        <f t="shared" si="0"/>
        <v>9686.8</v>
      </c>
      <c r="X12" s="62" t="s">
        <v>51</v>
      </c>
      <c r="Y12" s="62" t="s">
        <v>52</v>
      </c>
      <c r="Z12" s="62" t="s">
        <v>60</v>
      </c>
    </row>
    <row r="13" s="47" customFormat="1" ht="25.5" customHeight="1" spans="1:26">
      <c r="A13" s="65">
        <v>9</v>
      </c>
      <c r="B13" s="63">
        <v>0.950694444444444</v>
      </c>
      <c r="C13" s="65" t="s">
        <v>70</v>
      </c>
      <c r="D13" s="62" t="s">
        <v>71</v>
      </c>
      <c r="E13" s="62" t="s">
        <v>72</v>
      </c>
      <c r="F13" s="62">
        <v>18168677039</v>
      </c>
      <c r="G13" s="65" t="s">
        <v>49</v>
      </c>
      <c r="H13" s="62">
        <v>13974</v>
      </c>
      <c r="I13" s="80" t="s">
        <v>50</v>
      </c>
      <c r="J13" s="64" t="s">
        <v>37</v>
      </c>
      <c r="K13" s="77" t="s">
        <v>38</v>
      </c>
      <c r="L13" s="62">
        <v>68.34</v>
      </c>
      <c r="M13" s="62">
        <v>18.14</v>
      </c>
      <c r="N13" s="62">
        <v>50.2</v>
      </c>
      <c r="O13" s="62"/>
      <c r="P13" s="62"/>
      <c r="Q13" s="62"/>
      <c r="R13" s="62" t="s">
        <v>39</v>
      </c>
      <c r="S13" s="62">
        <v>7</v>
      </c>
      <c r="T13" s="62">
        <v>0.5</v>
      </c>
      <c r="U13" s="62">
        <v>48.7</v>
      </c>
      <c r="V13" s="62">
        <v>103</v>
      </c>
      <c r="W13" s="62">
        <f t="shared" si="0"/>
        <v>5016.1</v>
      </c>
      <c r="X13" s="62" t="s">
        <v>51</v>
      </c>
      <c r="Y13" s="62" t="s">
        <v>52</v>
      </c>
      <c r="Z13" s="62"/>
    </row>
    <row r="14" s="47" customFormat="1" ht="25.5" customHeight="1" spans="1:26">
      <c r="A14" s="65">
        <v>10</v>
      </c>
      <c r="B14" s="63">
        <v>0.126388888888889</v>
      </c>
      <c r="C14" s="64" t="s">
        <v>73</v>
      </c>
      <c r="D14" s="64" t="s">
        <v>74</v>
      </c>
      <c r="E14" s="62" t="s">
        <v>75</v>
      </c>
      <c r="F14" s="62">
        <v>18251742399</v>
      </c>
      <c r="G14" s="65" t="s">
        <v>49</v>
      </c>
      <c r="H14" s="64">
        <v>13978</v>
      </c>
      <c r="I14" s="78" t="s">
        <v>56</v>
      </c>
      <c r="J14" s="64" t="s">
        <v>57</v>
      </c>
      <c r="K14" s="77" t="s">
        <v>58</v>
      </c>
      <c r="L14" s="62">
        <v>87.82</v>
      </c>
      <c r="M14" s="62">
        <v>21.6</v>
      </c>
      <c r="N14" s="62">
        <v>66.22</v>
      </c>
      <c r="O14" s="62">
        <v>6</v>
      </c>
      <c r="P14" s="62">
        <v>2</v>
      </c>
      <c r="Q14" s="62">
        <v>2.9</v>
      </c>
      <c r="R14" s="90" t="s">
        <v>59</v>
      </c>
      <c r="S14" s="62"/>
      <c r="T14" s="62">
        <v>1.42</v>
      </c>
      <c r="U14" s="62">
        <v>64.8</v>
      </c>
      <c r="V14" s="62">
        <v>122</v>
      </c>
      <c r="W14" s="62">
        <f t="shared" si="0"/>
        <v>7905.6</v>
      </c>
      <c r="X14" s="62" t="s">
        <v>51</v>
      </c>
      <c r="Y14" s="62" t="s">
        <v>52</v>
      </c>
      <c r="Z14" s="62"/>
    </row>
    <row r="15" s="47" customFormat="1" ht="25.5" customHeight="1" spans="1:26">
      <c r="A15" s="65">
        <v>11</v>
      </c>
      <c r="B15" s="63">
        <v>0.127777777777778</v>
      </c>
      <c r="C15" s="64" t="s">
        <v>76</v>
      </c>
      <c r="D15" s="64" t="s">
        <v>77</v>
      </c>
      <c r="E15" s="62" t="s">
        <v>78</v>
      </c>
      <c r="F15" s="62">
        <v>13775854328</v>
      </c>
      <c r="G15" s="65" t="s">
        <v>49</v>
      </c>
      <c r="H15" s="64">
        <v>13977</v>
      </c>
      <c r="I15" s="78" t="s">
        <v>56</v>
      </c>
      <c r="J15" s="64" t="s">
        <v>57</v>
      </c>
      <c r="K15" s="77" t="s">
        <v>58</v>
      </c>
      <c r="L15" s="62">
        <v>87.94</v>
      </c>
      <c r="M15" s="62">
        <v>21.54</v>
      </c>
      <c r="N15" s="62">
        <v>66.4</v>
      </c>
      <c r="O15" s="62">
        <v>6</v>
      </c>
      <c r="P15" s="62">
        <v>2</v>
      </c>
      <c r="Q15" s="62">
        <v>2.9</v>
      </c>
      <c r="R15" s="90" t="s">
        <v>59</v>
      </c>
      <c r="S15" s="62"/>
      <c r="T15" s="62">
        <v>1.4</v>
      </c>
      <c r="U15" s="62">
        <v>65</v>
      </c>
      <c r="V15" s="62">
        <v>122</v>
      </c>
      <c r="W15" s="62">
        <f t="shared" si="0"/>
        <v>7930</v>
      </c>
      <c r="X15" s="62" t="s">
        <v>51</v>
      </c>
      <c r="Y15" s="62" t="s">
        <v>52</v>
      </c>
      <c r="Z15" s="62"/>
    </row>
    <row r="16" s="47" customFormat="1" ht="25.5" customHeight="1" spans="1:26">
      <c r="A16" s="65">
        <v>12</v>
      </c>
      <c r="B16" s="63">
        <v>0.134722222222222</v>
      </c>
      <c r="C16" s="65" t="s">
        <v>61</v>
      </c>
      <c r="D16" s="62" t="s">
        <v>62</v>
      </c>
      <c r="E16" s="62" t="s">
        <v>62</v>
      </c>
      <c r="F16" s="65">
        <v>15253915869</v>
      </c>
      <c r="G16" s="65" t="s">
        <v>49</v>
      </c>
      <c r="H16" s="64">
        <v>13981</v>
      </c>
      <c r="I16" s="78" t="s">
        <v>56</v>
      </c>
      <c r="J16" s="64" t="s">
        <v>57</v>
      </c>
      <c r="K16" s="77" t="s">
        <v>58</v>
      </c>
      <c r="L16" s="62">
        <v>99.2</v>
      </c>
      <c r="M16" s="62">
        <v>22.88</v>
      </c>
      <c r="N16" s="62">
        <v>76.32</v>
      </c>
      <c r="O16" s="62">
        <v>8</v>
      </c>
      <c r="P16" s="62">
        <v>2</v>
      </c>
      <c r="Q16" s="62">
        <v>2.9</v>
      </c>
      <c r="R16" s="90" t="s">
        <v>59</v>
      </c>
      <c r="S16" s="62"/>
      <c r="T16" s="62">
        <v>3.12</v>
      </c>
      <c r="U16" s="62">
        <v>73.2</v>
      </c>
      <c r="V16" s="62">
        <v>122</v>
      </c>
      <c r="W16" s="62">
        <f t="shared" si="0"/>
        <v>8930.4</v>
      </c>
      <c r="X16" s="62" t="s">
        <v>51</v>
      </c>
      <c r="Y16" s="62" t="s">
        <v>52</v>
      </c>
      <c r="Z16" s="62"/>
    </row>
    <row r="17" s="47" customFormat="1" ht="25.5" customHeight="1" spans="1:67">
      <c r="A17" s="65"/>
      <c r="B17" s="66"/>
      <c r="C17" s="65"/>
      <c r="D17" s="65"/>
      <c r="E17" s="65"/>
      <c r="F17" s="65"/>
      <c r="G17" s="65"/>
      <c r="H17" s="67"/>
      <c r="I17" s="78"/>
      <c r="J17" s="67"/>
      <c r="K17" s="79"/>
      <c r="L17" s="65"/>
      <c r="M17" s="65"/>
      <c r="N17" s="65"/>
      <c r="O17" s="65"/>
      <c r="P17" s="65"/>
      <c r="Q17" s="65"/>
      <c r="R17" s="92"/>
      <c r="S17" s="65"/>
      <c r="T17" s="65"/>
      <c r="U17" s="65"/>
      <c r="V17" s="65"/>
      <c r="W17" s="65"/>
      <c r="X17" s="65"/>
      <c r="Y17" s="65"/>
      <c r="Z17" s="65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</row>
    <row r="18" s="47" customFormat="1" ht="24" customHeight="1" spans="1:26">
      <c r="A18" s="65"/>
      <c r="B18" s="63"/>
      <c r="C18" s="64"/>
      <c r="D18" s="64"/>
      <c r="E18" s="64"/>
      <c r="F18" s="64"/>
      <c r="G18" s="64"/>
      <c r="H18" s="64"/>
      <c r="I18" s="80"/>
      <c r="J18" s="64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</row>
    <row r="19" ht="24" customHeight="1" spans="1:26">
      <c r="A19" s="26"/>
      <c r="B19" s="68"/>
      <c r="C19" s="37"/>
      <c r="D19" s="26"/>
      <c r="E19" s="26"/>
      <c r="F19" s="26"/>
      <c r="G19" s="37"/>
      <c r="H19" s="37"/>
      <c r="I19" s="37"/>
      <c r="J19" s="37"/>
      <c r="K19" s="37"/>
      <c r="L19" s="37"/>
      <c r="M19" s="26"/>
      <c r="N19" s="26"/>
      <c r="O19" s="81"/>
      <c r="P19" s="37"/>
      <c r="Q19" s="93"/>
      <c r="R19" s="37"/>
      <c r="S19" s="37"/>
      <c r="T19" s="26"/>
      <c r="U19" s="26"/>
      <c r="V19" s="93"/>
      <c r="W19" s="94"/>
      <c r="X19" s="95"/>
      <c r="Y19" s="26"/>
      <c r="Z19" s="26"/>
    </row>
    <row r="20" ht="24" customHeight="1" spans="1:26">
      <c r="A20" s="26" t="s">
        <v>79</v>
      </c>
      <c r="B20" s="68"/>
      <c r="C20" s="37"/>
      <c r="D20" s="26"/>
      <c r="E20" s="26"/>
      <c r="F20" s="26"/>
      <c r="G20" s="37"/>
      <c r="H20" s="37"/>
      <c r="I20" s="37"/>
      <c r="J20" s="37"/>
      <c r="K20" s="37"/>
      <c r="L20" s="37"/>
      <c r="M20" s="26"/>
      <c r="N20" s="26">
        <f>SUM(N5:N19)</f>
        <v>868.18</v>
      </c>
      <c r="O20" s="81"/>
      <c r="P20" s="37"/>
      <c r="Q20" s="93"/>
      <c r="R20" s="37"/>
      <c r="S20" s="37"/>
      <c r="T20" s="26"/>
      <c r="U20" s="26">
        <f>SUM(U5:U19)</f>
        <v>849.3</v>
      </c>
      <c r="V20" s="93"/>
      <c r="W20" s="94">
        <f>SUM(W5:W19)</f>
        <v>96884.8</v>
      </c>
      <c r="X20" s="95"/>
      <c r="Y20" s="26"/>
      <c r="Z20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27"/>
  <sheetViews>
    <sheetView workbookViewId="0">
      <selection activeCell="K5" sqref="$A5:$XFD16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0.875" customWidth="1"/>
    <col min="9" max="9" width="13.125" customWidth="1"/>
    <col min="10" max="10" width="11" customWidth="1"/>
    <col min="11" max="11" width="7.375" customWidth="1"/>
    <col min="12" max="12" width="8.75" customWidth="1"/>
    <col min="13" max="13" width="9.125" style="5" customWidth="1"/>
    <col min="14" max="14" width="8.875" style="5" customWidth="1"/>
    <col min="15" max="15" width="8.375" style="49" customWidth="1"/>
    <col min="16" max="16" width="8.75" customWidth="1"/>
    <col min="17" max="17" width="9.25" style="50" customWidth="1"/>
    <col min="18" max="18" width="18.5" customWidth="1"/>
    <col min="19" max="19" width="7.625" customWidth="1"/>
    <col min="20" max="20" width="7.5" style="5" customWidth="1"/>
    <col min="21" max="21" width="8.125" style="5" customWidth="1"/>
    <col min="22" max="22" width="7.875" style="50" customWidth="1"/>
    <col min="23" max="23" width="10.625" style="51" customWidth="1"/>
    <col min="24" max="24" width="11.125" style="52" customWidth="1"/>
    <col min="25" max="25" width="11.25" style="5" customWidth="1"/>
    <col min="26" max="26" width="24.75" style="5" customWidth="1"/>
    <col min="27" max="27" width="30.625" customWidth="1"/>
    <col min="28" max="37" width="30.625" style="43" customWidth="1"/>
    <col min="38" max="46" width="9" style="43"/>
    <col min="47" max="47" width="9.375" style="43"/>
    <col min="48" max="67" width="9" style="43"/>
  </cols>
  <sheetData>
    <row r="1" ht="39.95" customHeight="1" spans="1:27">
      <c r="A1" s="53" t="s">
        <v>80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9"/>
      <c r="P1" s="53"/>
      <c r="Q1" s="82"/>
      <c r="R1" s="53"/>
      <c r="S1" s="53"/>
      <c r="T1" s="53"/>
      <c r="U1" s="53"/>
      <c r="V1" s="82"/>
      <c r="W1" s="83"/>
      <c r="X1" s="82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70"/>
      <c r="P2" s="56"/>
      <c r="Q2" s="84"/>
      <c r="R2" s="56"/>
      <c r="S2" s="56"/>
      <c r="T2" s="56"/>
      <c r="U2" s="56"/>
      <c r="V2" s="84"/>
      <c r="W2" s="85"/>
      <c r="X2" s="84"/>
    </row>
    <row r="3" s="44" customFormat="1" ht="18.95" customHeight="1" spans="1:66">
      <c r="A3" s="31" t="s">
        <v>2</v>
      </c>
      <c r="B3" s="57" t="s">
        <v>3</v>
      </c>
      <c r="C3" s="31" t="s">
        <v>4</v>
      </c>
      <c r="D3" s="31"/>
      <c r="E3" s="31"/>
      <c r="F3" s="31"/>
      <c r="G3" s="31"/>
      <c r="H3" s="58"/>
      <c r="I3" s="58" t="s">
        <v>5</v>
      </c>
      <c r="J3" s="71"/>
      <c r="K3" s="71"/>
      <c r="L3" s="71"/>
      <c r="M3" s="71"/>
      <c r="N3" s="72"/>
      <c r="O3" s="71"/>
      <c r="P3" s="73"/>
      <c r="Q3" s="71"/>
      <c r="R3" s="71"/>
      <c r="S3" s="71"/>
      <c r="T3" s="86"/>
      <c r="U3" s="87" t="s">
        <v>6</v>
      </c>
      <c r="V3" s="88"/>
      <c r="W3" s="87"/>
      <c r="X3" s="31" t="s">
        <v>7</v>
      </c>
      <c r="Y3" s="59" t="s">
        <v>8</v>
      </c>
      <c r="Z3" s="31" t="s">
        <v>9</v>
      </c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</row>
    <row r="4" s="45" customFormat="1" ht="25" customHeight="1" spans="1:66">
      <c r="A4" s="59"/>
      <c r="B4" s="60" t="s">
        <v>10</v>
      </c>
      <c r="C4" s="59" t="s">
        <v>11</v>
      </c>
      <c r="D4" s="61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4" t="s">
        <v>22</v>
      </c>
      <c r="O4" s="59" t="s">
        <v>23</v>
      </c>
      <c r="P4" s="75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5" t="s">
        <v>29</v>
      </c>
      <c r="V4" s="89" t="s">
        <v>30</v>
      </c>
      <c r="W4" s="75" t="s">
        <v>31</v>
      </c>
      <c r="X4" s="31"/>
      <c r="Y4" s="97"/>
      <c r="Z4" s="59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</row>
    <row r="5" s="46" customFormat="1" ht="25.5" customHeight="1" spans="1:26">
      <c r="A5" s="62">
        <v>1</v>
      </c>
      <c r="B5" s="63">
        <v>0.472916666666667</v>
      </c>
      <c r="C5" s="62" t="s">
        <v>61</v>
      </c>
      <c r="D5" s="62" t="s">
        <v>62</v>
      </c>
      <c r="E5" s="62" t="s">
        <v>62</v>
      </c>
      <c r="F5" s="62">
        <v>15253915869</v>
      </c>
      <c r="G5" s="62" t="s">
        <v>66</v>
      </c>
      <c r="H5" s="64">
        <v>13987</v>
      </c>
      <c r="I5" s="76" t="s">
        <v>81</v>
      </c>
      <c r="J5" s="64" t="s">
        <v>57</v>
      </c>
      <c r="K5" s="77" t="s">
        <v>58</v>
      </c>
      <c r="L5" s="62">
        <v>92.44</v>
      </c>
      <c r="M5" s="62">
        <v>22.56</v>
      </c>
      <c r="N5" s="62">
        <v>69.88</v>
      </c>
      <c r="O5" s="62">
        <v>8</v>
      </c>
      <c r="P5" s="62">
        <v>2.1</v>
      </c>
      <c r="Q5" s="62">
        <v>2.9</v>
      </c>
      <c r="R5" s="90" t="s">
        <v>59</v>
      </c>
      <c r="S5" s="62"/>
      <c r="T5" s="62">
        <v>2.88</v>
      </c>
      <c r="U5" s="62">
        <v>67</v>
      </c>
      <c r="V5" s="62">
        <v>122</v>
      </c>
      <c r="W5" s="62">
        <f t="shared" ref="W5:W16" si="0">U5*V5</f>
        <v>8174</v>
      </c>
      <c r="X5" s="62" t="s">
        <v>82</v>
      </c>
      <c r="Y5" s="62" t="s">
        <v>41</v>
      </c>
      <c r="Z5" s="62"/>
    </row>
    <row r="6" s="46" customFormat="1" ht="25.5" customHeight="1" spans="1:26">
      <c r="A6" s="62">
        <v>2</v>
      </c>
      <c r="B6" s="63">
        <v>0.475694444444444</v>
      </c>
      <c r="C6" s="64" t="s">
        <v>53</v>
      </c>
      <c r="D6" s="64" t="s">
        <v>54</v>
      </c>
      <c r="E6" s="62" t="s">
        <v>55</v>
      </c>
      <c r="F6" s="62">
        <v>15563375779</v>
      </c>
      <c r="G6" s="62" t="s">
        <v>66</v>
      </c>
      <c r="H6" s="64">
        <v>13988</v>
      </c>
      <c r="I6" s="76" t="s">
        <v>81</v>
      </c>
      <c r="J6" s="64" t="s">
        <v>57</v>
      </c>
      <c r="K6" s="77" t="s">
        <v>58</v>
      </c>
      <c r="L6" s="62">
        <v>92.28</v>
      </c>
      <c r="M6" s="62">
        <v>21.5</v>
      </c>
      <c r="N6" s="62">
        <v>70.78</v>
      </c>
      <c r="O6" s="62">
        <v>8</v>
      </c>
      <c r="P6" s="62">
        <v>2.1</v>
      </c>
      <c r="Q6" s="62">
        <v>2.9</v>
      </c>
      <c r="R6" s="90" t="s">
        <v>59</v>
      </c>
      <c r="S6" s="62"/>
      <c r="T6" s="62">
        <v>2.88</v>
      </c>
      <c r="U6" s="62">
        <v>67.9</v>
      </c>
      <c r="V6" s="62">
        <v>122</v>
      </c>
      <c r="W6" s="62">
        <f t="shared" si="0"/>
        <v>8283.8</v>
      </c>
      <c r="X6" s="91" t="s">
        <v>82</v>
      </c>
      <c r="Y6" s="62" t="s">
        <v>52</v>
      </c>
      <c r="Z6" s="62"/>
    </row>
    <row r="7" s="46" customFormat="1" ht="25.5" customHeight="1" spans="1:26">
      <c r="A7" s="62">
        <v>3</v>
      </c>
      <c r="B7" s="63">
        <v>0.818055555555556</v>
      </c>
      <c r="C7" s="64" t="s">
        <v>53</v>
      </c>
      <c r="D7" s="64" t="s">
        <v>54</v>
      </c>
      <c r="E7" s="62" t="s">
        <v>55</v>
      </c>
      <c r="F7" s="62">
        <v>15563375779</v>
      </c>
      <c r="G7" s="62" t="s">
        <v>66</v>
      </c>
      <c r="H7" s="64">
        <v>13989</v>
      </c>
      <c r="I7" s="76" t="s">
        <v>81</v>
      </c>
      <c r="J7" s="64" t="s">
        <v>57</v>
      </c>
      <c r="K7" s="77" t="s">
        <v>58</v>
      </c>
      <c r="L7" s="62">
        <v>21.58</v>
      </c>
      <c r="M7" s="62">
        <v>21.58</v>
      </c>
      <c r="N7" s="62">
        <v>71.28</v>
      </c>
      <c r="O7" s="62">
        <v>7</v>
      </c>
      <c r="P7" s="62">
        <v>1.6</v>
      </c>
      <c r="Q7" s="62">
        <v>2.9</v>
      </c>
      <c r="R7" s="90" t="s">
        <v>59</v>
      </c>
      <c r="S7" s="62"/>
      <c r="T7" s="62">
        <v>2.18</v>
      </c>
      <c r="U7" s="62">
        <v>69.1</v>
      </c>
      <c r="V7" s="62">
        <v>122</v>
      </c>
      <c r="W7" s="62">
        <f t="shared" si="0"/>
        <v>8430.2</v>
      </c>
      <c r="X7" s="62" t="s">
        <v>83</v>
      </c>
      <c r="Y7" s="62" t="s">
        <v>52</v>
      </c>
      <c r="Z7" s="62"/>
    </row>
    <row r="8" s="46" customFormat="1" ht="25.5" customHeight="1" spans="1:26">
      <c r="A8" s="62">
        <v>4</v>
      </c>
      <c r="B8" s="63">
        <v>0.820138888888889</v>
      </c>
      <c r="C8" s="62" t="s">
        <v>61</v>
      </c>
      <c r="D8" s="62" t="s">
        <v>62</v>
      </c>
      <c r="E8" s="62" t="s">
        <v>62</v>
      </c>
      <c r="F8" s="62">
        <v>15253915869</v>
      </c>
      <c r="G8" s="62" t="s">
        <v>66</v>
      </c>
      <c r="H8" s="64">
        <v>13990</v>
      </c>
      <c r="I8" s="76" t="s">
        <v>81</v>
      </c>
      <c r="J8" s="64" t="s">
        <v>57</v>
      </c>
      <c r="K8" s="77" t="s">
        <v>58</v>
      </c>
      <c r="L8" s="62">
        <v>91.12</v>
      </c>
      <c r="M8" s="62">
        <v>22.7</v>
      </c>
      <c r="N8" s="62">
        <v>68.42</v>
      </c>
      <c r="O8" s="62">
        <v>7</v>
      </c>
      <c r="P8" s="62">
        <v>1.6</v>
      </c>
      <c r="Q8" s="62">
        <v>2.9</v>
      </c>
      <c r="R8" s="90" t="s">
        <v>59</v>
      </c>
      <c r="S8" s="62"/>
      <c r="T8" s="62">
        <v>2.12</v>
      </c>
      <c r="U8" s="62">
        <v>66.3</v>
      </c>
      <c r="V8" s="62">
        <v>122</v>
      </c>
      <c r="W8" s="62">
        <f t="shared" si="0"/>
        <v>8088.6</v>
      </c>
      <c r="X8" s="62" t="s">
        <v>83</v>
      </c>
      <c r="Y8" s="62" t="s">
        <v>52</v>
      </c>
      <c r="Z8" s="62"/>
    </row>
    <row r="9" s="46" customFormat="1" ht="25.5" customHeight="1" spans="1:26">
      <c r="A9" s="62">
        <v>5</v>
      </c>
      <c r="B9" s="63">
        <v>0.850694444444445</v>
      </c>
      <c r="C9" s="64" t="s">
        <v>63</v>
      </c>
      <c r="D9" s="62" t="s">
        <v>64</v>
      </c>
      <c r="E9" s="62" t="s">
        <v>65</v>
      </c>
      <c r="F9" s="62">
        <v>15062093139</v>
      </c>
      <c r="G9" s="62" t="s">
        <v>66</v>
      </c>
      <c r="H9" s="64">
        <v>13991</v>
      </c>
      <c r="I9" s="76" t="s">
        <v>81</v>
      </c>
      <c r="J9" s="64" t="s">
        <v>57</v>
      </c>
      <c r="K9" s="77" t="s">
        <v>58</v>
      </c>
      <c r="L9" s="62">
        <v>92.28</v>
      </c>
      <c r="M9" s="62">
        <v>21.68</v>
      </c>
      <c r="N9" s="62">
        <v>70.6</v>
      </c>
      <c r="O9" s="62">
        <v>7</v>
      </c>
      <c r="P9" s="62">
        <v>1.6</v>
      </c>
      <c r="Q9" s="62">
        <v>2.9</v>
      </c>
      <c r="R9" s="90" t="s">
        <v>59</v>
      </c>
      <c r="S9" s="62"/>
      <c r="T9" s="62">
        <v>2.2</v>
      </c>
      <c r="U9" s="62">
        <v>68.4</v>
      </c>
      <c r="V9" s="62">
        <v>122</v>
      </c>
      <c r="W9" s="62">
        <f t="shared" si="0"/>
        <v>8344.8</v>
      </c>
      <c r="X9" s="62" t="s">
        <v>83</v>
      </c>
      <c r="Y9" s="62" t="s">
        <v>52</v>
      </c>
      <c r="Z9" s="62"/>
    </row>
    <row r="10" s="46" customFormat="1" ht="25.5" customHeight="1" spans="1:26">
      <c r="A10" s="62">
        <v>6</v>
      </c>
      <c r="B10" s="63">
        <v>0.852083333333333</v>
      </c>
      <c r="C10" s="62" t="s">
        <v>68</v>
      </c>
      <c r="D10" s="62" t="s">
        <v>69</v>
      </c>
      <c r="E10" s="62" t="s">
        <v>69</v>
      </c>
      <c r="F10" s="62">
        <v>13913462579</v>
      </c>
      <c r="G10" s="62" t="s">
        <v>66</v>
      </c>
      <c r="H10" s="62">
        <v>13992</v>
      </c>
      <c r="I10" s="76" t="s">
        <v>81</v>
      </c>
      <c r="J10" s="62" t="s">
        <v>57</v>
      </c>
      <c r="K10" s="62" t="s">
        <v>58</v>
      </c>
      <c r="L10" s="62">
        <v>107.36</v>
      </c>
      <c r="M10" s="62">
        <v>29.42</v>
      </c>
      <c r="N10" s="62">
        <v>77.94</v>
      </c>
      <c r="O10" s="62">
        <v>7</v>
      </c>
      <c r="P10" s="62">
        <v>1.6</v>
      </c>
      <c r="Q10" s="62">
        <v>2.9</v>
      </c>
      <c r="R10" s="90" t="s">
        <v>59</v>
      </c>
      <c r="S10" s="62"/>
      <c r="T10" s="62">
        <v>2.34</v>
      </c>
      <c r="U10" s="62">
        <v>75.6</v>
      </c>
      <c r="V10" s="62">
        <v>122</v>
      </c>
      <c r="W10" s="62">
        <f t="shared" si="0"/>
        <v>9223.2</v>
      </c>
      <c r="X10" s="62" t="s">
        <v>83</v>
      </c>
      <c r="Y10" s="62" t="s">
        <v>52</v>
      </c>
      <c r="Z10" s="62"/>
    </row>
    <row r="11" s="46" customFormat="1" ht="25.5" customHeight="1" spans="1:26">
      <c r="A11" s="62">
        <v>7</v>
      </c>
      <c r="B11" s="63">
        <v>0.8875</v>
      </c>
      <c r="C11" s="64" t="s">
        <v>84</v>
      </c>
      <c r="D11" s="64" t="s">
        <v>85</v>
      </c>
      <c r="E11" s="62" t="s">
        <v>86</v>
      </c>
      <c r="F11" s="62">
        <v>13913462579</v>
      </c>
      <c r="G11" s="62" t="s">
        <v>49</v>
      </c>
      <c r="H11" s="64">
        <v>13994</v>
      </c>
      <c r="I11" s="76" t="s">
        <v>87</v>
      </c>
      <c r="J11" s="64" t="s">
        <v>57</v>
      </c>
      <c r="K11" s="77" t="s">
        <v>58</v>
      </c>
      <c r="L11" s="62">
        <v>93.46</v>
      </c>
      <c r="M11" s="62">
        <v>21.58</v>
      </c>
      <c r="N11" s="62">
        <v>71.88</v>
      </c>
      <c r="O11" s="62">
        <v>8</v>
      </c>
      <c r="P11" s="62">
        <v>1.6</v>
      </c>
      <c r="Q11" s="62">
        <v>2.9</v>
      </c>
      <c r="R11" s="90" t="s">
        <v>59</v>
      </c>
      <c r="S11" s="62"/>
      <c r="T11" s="62">
        <v>2.88</v>
      </c>
      <c r="U11" s="62">
        <v>69</v>
      </c>
      <c r="V11" s="62">
        <v>122</v>
      </c>
      <c r="W11" s="62">
        <f t="shared" si="0"/>
        <v>8418</v>
      </c>
      <c r="X11" s="62" t="s">
        <v>83</v>
      </c>
      <c r="Y11" s="62" t="s">
        <v>52</v>
      </c>
      <c r="Z11" s="62"/>
    </row>
    <row r="12" s="46" customFormat="1" ht="25.5" customHeight="1" spans="1:26">
      <c r="A12" s="62">
        <v>8</v>
      </c>
      <c r="B12" s="63">
        <v>0.888888888888889</v>
      </c>
      <c r="C12" s="64" t="s">
        <v>76</v>
      </c>
      <c r="D12" s="64" t="s">
        <v>77</v>
      </c>
      <c r="E12" s="62" t="s">
        <v>78</v>
      </c>
      <c r="F12" s="62">
        <v>13775854328</v>
      </c>
      <c r="G12" s="62" t="s">
        <v>49</v>
      </c>
      <c r="H12" s="64">
        <v>13995</v>
      </c>
      <c r="I12" s="76" t="s">
        <v>87</v>
      </c>
      <c r="J12" s="64" t="s">
        <v>57</v>
      </c>
      <c r="K12" s="77" t="s">
        <v>58</v>
      </c>
      <c r="L12" s="62">
        <v>92.48</v>
      </c>
      <c r="M12" s="62">
        <v>21.42</v>
      </c>
      <c r="N12" s="62">
        <v>71.06</v>
      </c>
      <c r="O12" s="62">
        <v>8</v>
      </c>
      <c r="P12" s="62">
        <v>1.6</v>
      </c>
      <c r="Q12" s="62">
        <v>2.9</v>
      </c>
      <c r="R12" s="90" t="s">
        <v>59</v>
      </c>
      <c r="S12" s="62"/>
      <c r="T12" s="62">
        <v>2.86</v>
      </c>
      <c r="U12" s="62">
        <v>68.2</v>
      </c>
      <c r="V12" s="62">
        <v>122</v>
      </c>
      <c r="W12" s="62">
        <f t="shared" si="0"/>
        <v>8320.4</v>
      </c>
      <c r="X12" s="62" t="s">
        <v>83</v>
      </c>
      <c r="Y12" s="62" t="s">
        <v>52</v>
      </c>
      <c r="Z12" s="62"/>
    </row>
    <row r="13" s="46" customFormat="1" ht="25.5" customHeight="1" spans="1:26">
      <c r="A13" s="62">
        <v>9</v>
      </c>
      <c r="B13" s="63">
        <v>0.889583333333333</v>
      </c>
      <c r="C13" s="64" t="s">
        <v>73</v>
      </c>
      <c r="D13" s="64" t="s">
        <v>74</v>
      </c>
      <c r="E13" s="62" t="s">
        <v>75</v>
      </c>
      <c r="F13" s="62">
        <v>18251742399</v>
      </c>
      <c r="G13" s="62" t="s">
        <v>49</v>
      </c>
      <c r="H13" s="64">
        <v>13996</v>
      </c>
      <c r="I13" s="76" t="s">
        <v>87</v>
      </c>
      <c r="J13" s="64" t="s">
        <v>57</v>
      </c>
      <c r="K13" s="77" t="s">
        <v>58</v>
      </c>
      <c r="L13" s="62">
        <v>94.26</v>
      </c>
      <c r="M13" s="62">
        <v>21.72</v>
      </c>
      <c r="N13" s="62">
        <v>72.54</v>
      </c>
      <c r="O13" s="62">
        <v>8</v>
      </c>
      <c r="P13" s="62">
        <v>1.6</v>
      </c>
      <c r="Q13" s="62">
        <v>2.9</v>
      </c>
      <c r="R13" s="90" t="s">
        <v>59</v>
      </c>
      <c r="S13" s="62"/>
      <c r="T13" s="62">
        <v>2.94</v>
      </c>
      <c r="U13" s="62">
        <v>69.6</v>
      </c>
      <c r="V13" s="62">
        <v>122</v>
      </c>
      <c r="W13" s="62">
        <f t="shared" si="0"/>
        <v>8491.2</v>
      </c>
      <c r="X13" s="62" t="s">
        <v>83</v>
      </c>
      <c r="Y13" s="62" t="s">
        <v>52</v>
      </c>
      <c r="Z13" s="62"/>
    </row>
    <row r="14" s="46" customFormat="1" ht="25.5" customHeight="1" spans="1:26">
      <c r="A14" s="62">
        <v>10</v>
      </c>
      <c r="B14" s="63">
        <v>0.168055555555556</v>
      </c>
      <c r="C14" s="64" t="s">
        <v>73</v>
      </c>
      <c r="D14" s="64" t="s">
        <v>74</v>
      </c>
      <c r="E14" s="62" t="s">
        <v>75</v>
      </c>
      <c r="F14" s="62">
        <v>18251742399</v>
      </c>
      <c r="G14" s="62" t="s">
        <v>49</v>
      </c>
      <c r="H14" s="64">
        <v>14008</v>
      </c>
      <c r="I14" s="76" t="s">
        <v>87</v>
      </c>
      <c r="J14" s="64" t="s">
        <v>57</v>
      </c>
      <c r="K14" s="77" t="s">
        <v>58</v>
      </c>
      <c r="L14" s="62">
        <v>99.98</v>
      </c>
      <c r="M14" s="62">
        <v>21.58</v>
      </c>
      <c r="N14" s="62">
        <v>78.4</v>
      </c>
      <c r="O14" s="62">
        <v>9</v>
      </c>
      <c r="P14" s="62">
        <v>2</v>
      </c>
      <c r="Q14" s="62">
        <v>2.9</v>
      </c>
      <c r="R14" s="90" t="s">
        <v>59</v>
      </c>
      <c r="S14" s="62"/>
      <c r="T14" s="62">
        <v>4</v>
      </c>
      <c r="U14" s="62">
        <v>74.4</v>
      </c>
      <c r="V14" s="62">
        <v>122</v>
      </c>
      <c r="W14" s="62">
        <f t="shared" si="0"/>
        <v>9076.8</v>
      </c>
      <c r="X14" s="62" t="s">
        <v>83</v>
      </c>
      <c r="Y14" s="62" t="s">
        <v>52</v>
      </c>
      <c r="Z14" s="62"/>
    </row>
    <row r="15" s="46" customFormat="1" ht="25.5" customHeight="1" spans="1:26">
      <c r="A15" s="62">
        <v>11</v>
      </c>
      <c r="B15" s="63">
        <v>0.169444444444444</v>
      </c>
      <c r="C15" s="64" t="s">
        <v>76</v>
      </c>
      <c r="D15" s="64" t="s">
        <v>77</v>
      </c>
      <c r="E15" s="62" t="s">
        <v>78</v>
      </c>
      <c r="F15" s="62">
        <v>13775854328</v>
      </c>
      <c r="G15" s="62" t="s">
        <v>49</v>
      </c>
      <c r="H15" s="64">
        <v>14006</v>
      </c>
      <c r="I15" s="76" t="s">
        <v>87</v>
      </c>
      <c r="J15" s="64" t="s">
        <v>57</v>
      </c>
      <c r="K15" s="77" t="s">
        <v>58</v>
      </c>
      <c r="L15" s="62">
        <v>99</v>
      </c>
      <c r="M15" s="62">
        <v>21.64</v>
      </c>
      <c r="N15" s="62">
        <v>77.36</v>
      </c>
      <c r="O15" s="62">
        <v>9</v>
      </c>
      <c r="P15" s="62">
        <v>2</v>
      </c>
      <c r="Q15" s="62">
        <v>2.9</v>
      </c>
      <c r="R15" s="90" t="s">
        <v>59</v>
      </c>
      <c r="S15" s="62"/>
      <c r="T15" s="62">
        <v>3.96</v>
      </c>
      <c r="U15" s="62">
        <v>73.4</v>
      </c>
      <c r="V15" s="62">
        <v>122</v>
      </c>
      <c r="W15" s="62">
        <f t="shared" si="0"/>
        <v>8954.8</v>
      </c>
      <c r="X15" s="62" t="s">
        <v>83</v>
      </c>
      <c r="Y15" s="62" t="s">
        <v>52</v>
      </c>
      <c r="Z15" s="62"/>
    </row>
    <row r="16" s="46" customFormat="1" ht="25.5" customHeight="1" spans="1:26">
      <c r="A16" s="62">
        <v>12</v>
      </c>
      <c r="B16" s="63">
        <v>0.170833333333333</v>
      </c>
      <c r="C16" s="64" t="s">
        <v>84</v>
      </c>
      <c r="D16" s="64" t="s">
        <v>85</v>
      </c>
      <c r="E16" s="62" t="s">
        <v>86</v>
      </c>
      <c r="F16" s="62">
        <v>13913462579</v>
      </c>
      <c r="G16" s="62" t="s">
        <v>49</v>
      </c>
      <c r="H16" s="64">
        <v>14007</v>
      </c>
      <c r="I16" s="76" t="s">
        <v>87</v>
      </c>
      <c r="J16" s="64" t="s">
        <v>57</v>
      </c>
      <c r="K16" s="77" t="s">
        <v>58</v>
      </c>
      <c r="L16" s="62">
        <v>93.16</v>
      </c>
      <c r="M16" s="62">
        <v>21.14</v>
      </c>
      <c r="N16" s="62">
        <v>72.02</v>
      </c>
      <c r="O16" s="62">
        <v>9</v>
      </c>
      <c r="P16" s="62">
        <v>2</v>
      </c>
      <c r="Q16" s="62">
        <v>2.9</v>
      </c>
      <c r="R16" s="90" t="s">
        <v>59</v>
      </c>
      <c r="S16" s="62"/>
      <c r="T16" s="62">
        <v>3.62</v>
      </c>
      <c r="U16" s="62">
        <v>68.4</v>
      </c>
      <c r="V16" s="62">
        <v>122</v>
      </c>
      <c r="W16" s="62">
        <f t="shared" si="0"/>
        <v>8344.8</v>
      </c>
      <c r="X16" s="62" t="s">
        <v>83</v>
      </c>
      <c r="Y16" s="62" t="s">
        <v>52</v>
      </c>
      <c r="Z16" s="62"/>
    </row>
    <row r="17" s="47" customFormat="1" ht="25.5" customHeight="1" spans="1:67">
      <c r="A17" s="65"/>
      <c r="B17" s="66"/>
      <c r="C17" s="65"/>
      <c r="D17" s="65"/>
      <c r="E17" s="65"/>
      <c r="F17" s="65"/>
      <c r="G17" s="65"/>
      <c r="H17" s="67"/>
      <c r="I17" s="78"/>
      <c r="J17" s="67"/>
      <c r="K17" s="79"/>
      <c r="L17" s="65"/>
      <c r="M17" s="65"/>
      <c r="N17" s="65"/>
      <c r="O17" s="65"/>
      <c r="P17" s="65"/>
      <c r="Q17" s="65"/>
      <c r="R17" s="92"/>
      <c r="S17" s="65"/>
      <c r="T17" s="65"/>
      <c r="U17" s="65"/>
      <c r="V17" s="65"/>
      <c r="W17" s="65"/>
      <c r="X17" s="65"/>
      <c r="Y17" s="65"/>
      <c r="Z17" s="65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</row>
    <row r="18" s="47" customFormat="1" ht="25.5" customHeight="1" spans="1:67">
      <c r="A18" s="65"/>
      <c r="B18" s="66"/>
      <c r="C18" s="65"/>
      <c r="D18" s="65"/>
      <c r="E18" s="67"/>
      <c r="F18" s="67"/>
      <c r="G18" s="67"/>
      <c r="H18" s="67"/>
      <c r="I18" s="80"/>
      <c r="J18" s="67"/>
      <c r="K18" s="79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</row>
    <row r="19" s="47" customFormat="1" ht="25.5" customHeight="1" spans="1:67">
      <c r="A19" s="65"/>
      <c r="B19" s="66"/>
      <c r="C19" s="65"/>
      <c r="D19" s="65"/>
      <c r="E19" s="65"/>
      <c r="F19" s="65"/>
      <c r="G19" s="67"/>
      <c r="H19" s="67"/>
      <c r="I19" s="67"/>
      <c r="J19" s="67"/>
      <c r="K19" s="79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</row>
    <row r="20" s="47" customFormat="1" ht="25.5" customHeight="1" spans="1:67">
      <c r="A20" s="65"/>
      <c r="B20" s="66"/>
      <c r="C20" s="67"/>
      <c r="D20" s="67"/>
      <c r="E20" s="65"/>
      <c r="F20" s="65"/>
      <c r="G20" s="65"/>
      <c r="H20" s="67"/>
      <c r="I20" s="78"/>
      <c r="J20" s="67"/>
      <c r="K20" s="79"/>
      <c r="L20" s="65"/>
      <c r="M20" s="65"/>
      <c r="N20" s="65"/>
      <c r="O20" s="65"/>
      <c r="P20" s="65"/>
      <c r="Q20" s="65"/>
      <c r="R20" s="92"/>
      <c r="S20" s="65"/>
      <c r="T20" s="65"/>
      <c r="U20" s="65"/>
      <c r="V20" s="65"/>
      <c r="W20" s="65"/>
      <c r="X20" s="65"/>
      <c r="Y20" s="65"/>
      <c r="Z20" s="65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</row>
    <row r="21" s="47" customFormat="1" ht="25.5" customHeight="1" spans="1:67">
      <c r="A21" s="65"/>
      <c r="B21" s="66"/>
      <c r="C21" s="67"/>
      <c r="D21" s="67"/>
      <c r="E21" s="65"/>
      <c r="F21" s="65"/>
      <c r="G21" s="65"/>
      <c r="H21" s="67"/>
      <c r="I21" s="78"/>
      <c r="J21" s="67"/>
      <c r="K21" s="79"/>
      <c r="L21" s="65"/>
      <c r="M21" s="65"/>
      <c r="N21" s="65"/>
      <c r="O21" s="65"/>
      <c r="P21" s="65"/>
      <c r="Q21" s="65"/>
      <c r="R21" s="92"/>
      <c r="S21" s="65"/>
      <c r="T21" s="65"/>
      <c r="U21" s="65"/>
      <c r="V21" s="65"/>
      <c r="W21" s="65"/>
      <c r="X21" s="65"/>
      <c r="Y21" s="65"/>
      <c r="Z21" s="65"/>
      <c r="AB21" s="99"/>
      <c r="AC21" s="99"/>
      <c r="AD21" s="99"/>
      <c r="AE21" s="99"/>
      <c r="AF21" s="99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</row>
    <row r="22" s="47" customFormat="1" ht="25.5" customHeight="1" spans="1:67">
      <c r="A22" s="65"/>
      <c r="B22" s="66"/>
      <c r="C22" s="67"/>
      <c r="D22" s="65"/>
      <c r="E22" s="65"/>
      <c r="F22" s="65"/>
      <c r="G22" s="65"/>
      <c r="H22" s="67"/>
      <c r="I22" s="78"/>
      <c r="J22" s="67"/>
      <c r="K22" s="79"/>
      <c r="L22" s="65"/>
      <c r="M22" s="65"/>
      <c r="N22" s="65"/>
      <c r="O22" s="65"/>
      <c r="P22" s="65"/>
      <c r="Q22" s="65"/>
      <c r="R22" s="92"/>
      <c r="S22" s="65"/>
      <c r="T22" s="65"/>
      <c r="U22" s="65"/>
      <c r="V22" s="65"/>
      <c r="W22" s="65"/>
      <c r="X22" s="65"/>
      <c r="Y22" s="65"/>
      <c r="Z22" s="65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</row>
    <row r="23" s="47" customFormat="1" ht="25.5" customHeight="1" spans="1:67">
      <c r="A23" s="65"/>
      <c r="B23" s="66"/>
      <c r="C23" s="65"/>
      <c r="D23" s="65"/>
      <c r="E23" s="65"/>
      <c r="F23" s="65"/>
      <c r="G23" s="67"/>
      <c r="H23" s="67"/>
      <c r="I23" s="67"/>
      <c r="J23" s="67"/>
      <c r="K23" s="79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</row>
    <row r="24" s="47" customFormat="1" ht="24" customHeight="1" spans="1:26">
      <c r="A24" s="65"/>
      <c r="B24" s="63"/>
      <c r="C24" s="64"/>
      <c r="D24" s="65"/>
      <c r="E24" s="65"/>
      <c r="F24" s="65"/>
      <c r="G24" s="65"/>
      <c r="H24" s="64"/>
      <c r="I24" s="78"/>
      <c r="J24" s="64"/>
      <c r="K24" s="77"/>
      <c r="L24" s="62"/>
      <c r="M24" s="62"/>
      <c r="N24" s="62"/>
      <c r="O24" s="62"/>
      <c r="P24" s="62"/>
      <c r="Q24" s="62"/>
      <c r="R24" s="90"/>
      <c r="S24" s="62"/>
      <c r="T24" s="62"/>
      <c r="U24" s="62"/>
      <c r="V24" s="62"/>
      <c r="W24" s="62"/>
      <c r="X24" s="62"/>
      <c r="Y24" s="62"/>
      <c r="Z24" s="62"/>
    </row>
    <row r="25" s="47" customFormat="1" ht="24" customHeight="1" spans="1:26">
      <c r="A25" s="65"/>
      <c r="B25" s="63"/>
      <c r="C25" s="64"/>
      <c r="D25" s="64"/>
      <c r="E25" s="64"/>
      <c r="F25" s="64"/>
      <c r="G25" s="64"/>
      <c r="H25" s="64"/>
      <c r="I25" s="80"/>
      <c r="J25" s="64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</row>
    <row r="26" ht="24" customHeight="1" spans="1:26">
      <c r="A26" s="26"/>
      <c r="B26" s="68"/>
      <c r="C26" s="37"/>
      <c r="D26" s="26"/>
      <c r="E26" s="26"/>
      <c r="F26" s="26"/>
      <c r="G26" s="37"/>
      <c r="H26" s="37"/>
      <c r="I26" s="37"/>
      <c r="J26" s="37"/>
      <c r="K26" s="37"/>
      <c r="L26" s="37"/>
      <c r="M26" s="26"/>
      <c r="N26" s="26"/>
      <c r="O26" s="81"/>
      <c r="P26" s="37"/>
      <c r="Q26" s="93"/>
      <c r="R26" s="37"/>
      <c r="S26" s="37"/>
      <c r="T26" s="26"/>
      <c r="U26" s="26"/>
      <c r="V26" s="93"/>
      <c r="W26" s="94"/>
      <c r="X26" s="95"/>
      <c r="Y26" s="26"/>
      <c r="Z26" s="26"/>
    </row>
    <row r="27" ht="24" customHeight="1" spans="1:26">
      <c r="A27" s="26" t="s">
        <v>79</v>
      </c>
      <c r="B27" s="68"/>
      <c r="C27" s="37"/>
      <c r="D27" s="26"/>
      <c r="E27" s="26"/>
      <c r="F27" s="26"/>
      <c r="G27" s="37"/>
      <c r="H27" s="37"/>
      <c r="I27" s="37"/>
      <c r="J27" s="37"/>
      <c r="K27" s="37"/>
      <c r="L27" s="37"/>
      <c r="M27" s="26"/>
      <c r="N27" s="26">
        <f>SUM(N5:N26)</f>
        <v>872.16</v>
      </c>
      <c r="O27" s="81"/>
      <c r="P27" s="37"/>
      <c r="Q27" s="93"/>
      <c r="R27" s="37"/>
      <c r="S27" s="37"/>
      <c r="T27" s="26"/>
      <c r="U27" s="26">
        <f>SUM(U5:U26)</f>
        <v>837.3</v>
      </c>
      <c r="V27" s="93"/>
      <c r="W27" s="94">
        <f>SUM(W5:W26)</f>
        <v>102150.6</v>
      </c>
      <c r="X27" s="95"/>
      <c r="Y27" s="26"/>
      <c r="Z27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7"/>
  <sheetViews>
    <sheetView tabSelected="1" topLeftCell="A10" workbookViewId="0">
      <selection activeCell="A1" sqref="$A1:$XFD1048576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88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89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90</v>
      </c>
      <c r="C4" s="11" t="s">
        <v>11</v>
      </c>
      <c r="D4" s="11" t="s">
        <v>91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92</v>
      </c>
      <c r="L4" s="11" t="s">
        <v>93</v>
      </c>
      <c r="M4" s="11" t="s">
        <v>94</v>
      </c>
      <c r="N4" s="21" t="s">
        <v>23</v>
      </c>
      <c r="O4" s="21" t="s">
        <v>24</v>
      </c>
      <c r="P4" s="21" t="s">
        <v>25</v>
      </c>
      <c r="Q4" s="21" t="s">
        <v>95</v>
      </c>
      <c r="R4" s="21" t="s">
        <v>96</v>
      </c>
      <c r="S4" s="21" t="s">
        <v>28</v>
      </c>
      <c r="T4" s="21" t="s">
        <v>29</v>
      </c>
      <c r="U4" s="21" t="s">
        <v>97</v>
      </c>
      <c r="V4" s="21" t="s">
        <v>98</v>
      </c>
      <c r="W4" s="21"/>
      <c r="X4" s="21"/>
      <c r="Y4" s="21"/>
    </row>
    <row r="5" s="2" customFormat="1" ht="18.75" spans="1:25">
      <c r="A5" s="13">
        <v>1</v>
      </c>
      <c r="B5" s="14">
        <v>0.239583333333333</v>
      </c>
      <c r="C5" s="15" t="s">
        <v>99</v>
      </c>
      <c r="D5" s="15" t="s">
        <v>100</v>
      </c>
      <c r="E5" s="15" t="s">
        <v>101</v>
      </c>
      <c r="F5" s="15">
        <v>17753053016</v>
      </c>
      <c r="G5" s="15" t="s">
        <v>102</v>
      </c>
      <c r="H5" s="100" t="s">
        <v>103</v>
      </c>
      <c r="I5" s="15" t="s">
        <v>104</v>
      </c>
      <c r="J5" s="22" t="s">
        <v>105</v>
      </c>
      <c r="K5" s="15">
        <v>98.83</v>
      </c>
      <c r="L5" s="23">
        <v>26.06</v>
      </c>
      <c r="M5" s="15">
        <f t="shared" ref="M5:M68" si="0">K5-L5</f>
        <v>72.77</v>
      </c>
      <c r="N5" s="24"/>
      <c r="O5" s="24"/>
      <c r="P5" s="24"/>
      <c r="Q5" s="24"/>
      <c r="R5" s="24"/>
      <c r="S5" s="32">
        <v>0.003</v>
      </c>
      <c r="T5" s="15">
        <v>72.55</v>
      </c>
      <c r="U5" s="15">
        <v>525</v>
      </c>
      <c r="V5" s="15">
        <f t="shared" ref="V5:V44" si="1">T5*U5</f>
        <v>38088.75</v>
      </c>
      <c r="W5" s="15" t="s">
        <v>106</v>
      </c>
      <c r="X5" s="15" t="s">
        <v>107</v>
      </c>
      <c r="Y5" s="24"/>
    </row>
    <row r="6" s="2" customFormat="1" ht="18.75" spans="1:25">
      <c r="A6" s="12">
        <v>2</v>
      </c>
      <c r="B6" s="14">
        <v>0.24375</v>
      </c>
      <c r="C6" s="15" t="s">
        <v>108</v>
      </c>
      <c r="D6" s="15" t="s">
        <v>100</v>
      </c>
      <c r="E6" s="15" t="s">
        <v>109</v>
      </c>
      <c r="F6" s="15">
        <v>15966330156</v>
      </c>
      <c r="G6" s="15" t="s">
        <v>102</v>
      </c>
      <c r="H6" s="100" t="s">
        <v>110</v>
      </c>
      <c r="I6" s="15" t="s">
        <v>104</v>
      </c>
      <c r="J6" s="22" t="s">
        <v>105</v>
      </c>
      <c r="K6" s="15">
        <v>99.18</v>
      </c>
      <c r="L6" s="15">
        <v>25.95</v>
      </c>
      <c r="M6" s="15">
        <f t="shared" si="0"/>
        <v>73.23</v>
      </c>
      <c r="N6" s="24"/>
      <c r="O6" s="24"/>
      <c r="P6" s="24"/>
      <c r="Q6" s="24"/>
      <c r="R6" s="24"/>
      <c r="S6" s="32">
        <v>0.0033</v>
      </c>
      <c r="T6" s="15">
        <v>73.01</v>
      </c>
      <c r="U6" s="15">
        <v>525</v>
      </c>
      <c r="V6" s="15">
        <f t="shared" si="1"/>
        <v>38330.25</v>
      </c>
      <c r="W6" s="15" t="s">
        <v>106</v>
      </c>
      <c r="X6" s="15" t="s">
        <v>107</v>
      </c>
      <c r="Y6" s="24"/>
    </row>
    <row r="7" s="2" customFormat="1" ht="18.75" spans="1:25">
      <c r="A7" s="12">
        <v>3</v>
      </c>
      <c r="B7" s="14">
        <v>0.265277777777778</v>
      </c>
      <c r="C7" s="15" t="s">
        <v>111</v>
      </c>
      <c r="D7" s="15" t="s">
        <v>112</v>
      </c>
      <c r="E7" s="15" t="s">
        <v>113</v>
      </c>
      <c r="F7" s="15">
        <v>18953075722</v>
      </c>
      <c r="G7" s="15" t="s">
        <v>114</v>
      </c>
      <c r="H7" s="100" t="s">
        <v>115</v>
      </c>
      <c r="I7" s="15" t="s">
        <v>116</v>
      </c>
      <c r="J7" s="25" t="s">
        <v>117</v>
      </c>
      <c r="K7" s="15">
        <v>49.35</v>
      </c>
      <c r="L7" s="26">
        <v>16.23</v>
      </c>
      <c r="M7" s="15">
        <f t="shared" si="0"/>
        <v>33.12</v>
      </c>
      <c r="N7" s="24"/>
      <c r="O7" s="24"/>
      <c r="P7" s="24"/>
      <c r="Q7" s="24"/>
      <c r="R7" s="24"/>
      <c r="S7" s="32" t="s">
        <v>118</v>
      </c>
      <c r="T7" s="15">
        <v>33.2</v>
      </c>
      <c r="U7" s="15">
        <v>139</v>
      </c>
      <c r="V7" s="15">
        <f t="shared" si="1"/>
        <v>4614.8</v>
      </c>
      <c r="W7" s="15" t="s">
        <v>106</v>
      </c>
      <c r="X7" s="15" t="s">
        <v>107</v>
      </c>
      <c r="Y7" s="24"/>
    </row>
    <row r="8" s="2" customFormat="1" ht="18.75" spans="1:25">
      <c r="A8" s="13">
        <v>4</v>
      </c>
      <c r="B8" s="14">
        <v>0.267361111111111</v>
      </c>
      <c r="C8" s="15" t="s">
        <v>119</v>
      </c>
      <c r="D8" s="15" t="s">
        <v>120</v>
      </c>
      <c r="E8" s="15" t="s">
        <v>120</v>
      </c>
      <c r="F8" s="15">
        <v>15854038599</v>
      </c>
      <c r="G8" s="15" t="s">
        <v>114</v>
      </c>
      <c r="H8" s="100" t="s">
        <v>121</v>
      </c>
      <c r="I8" s="15" t="s">
        <v>116</v>
      </c>
      <c r="J8" s="25" t="s">
        <v>117</v>
      </c>
      <c r="K8" s="15">
        <v>50.33</v>
      </c>
      <c r="L8" s="23">
        <v>16.36</v>
      </c>
      <c r="M8" s="15">
        <f t="shared" si="0"/>
        <v>33.97</v>
      </c>
      <c r="N8" s="24"/>
      <c r="O8" s="24"/>
      <c r="P8" s="24"/>
      <c r="Q8" s="24"/>
      <c r="R8" s="24"/>
      <c r="S8" s="32" t="s">
        <v>122</v>
      </c>
      <c r="T8" s="15">
        <v>33.8</v>
      </c>
      <c r="U8" s="15">
        <v>139</v>
      </c>
      <c r="V8" s="15">
        <f t="shared" si="1"/>
        <v>4698.2</v>
      </c>
      <c r="W8" s="15" t="s">
        <v>106</v>
      </c>
      <c r="X8" s="15" t="s">
        <v>107</v>
      </c>
      <c r="Y8" s="24"/>
    </row>
    <row r="9" s="2" customFormat="1" ht="18.75" spans="1:25">
      <c r="A9" s="13">
        <v>5</v>
      </c>
      <c r="B9" s="16">
        <v>0.269444444444444</v>
      </c>
      <c r="C9" s="15" t="s">
        <v>123</v>
      </c>
      <c r="D9" s="15" t="s">
        <v>124</v>
      </c>
      <c r="E9" s="15" t="s">
        <v>125</v>
      </c>
      <c r="F9" s="15">
        <v>13395406029</v>
      </c>
      <c r="G9" s="15" t="s">
        <v>124</v>
      </c>
      <c r="H9" s="100" t="s">
        <v>126</v>
      </c>
      <c r="I9" s="15" t="s">
        <v>127</v>
      </c>
      <c r="J9" s="25" t="s">
        <v>128</v>
      </c>
      <c r="K9" s="15">
        <v>48.09</v>
      </c>
      <c r="L9" s="23">
        <v>31.78</v>
      </c>
      <c r="M9" s="15">
        <f t="shared" si="0"/>
        <v>16.31</v>
      </c>
      <c r="N9" s="24"/>
      <c r="O9" s="24"/>
      <c r="P9" s="24"/>
      <c r="Q9" s="24"/>
      <c r="R9" s="24"/>
      <c r="S9" s="32"/>
      <c r="T9" s="15">
        <v>16.31</v>
      </c>
      <c r="U9" s="15">
        <v>4850</v>
      </c>
      <c r="V9" s="15">
        <f t="shared" si="1"/>
        <v>79103.5</v>
      </c>
      <c r="W9" s="15" t="s">
        <v>106</v>
      </c>
      <c r="X9" s="15" t="s">
        <v>107</v>
      </c>
      <c r="Y9" s="24"/>
    </row>
    <row r="10" s="2" customFormat="1" ht="18.75" spans="1:25">
      <c r="A10" s="13">
        <v>6</v>
      </c>
      <c r="B10" s="16">
        <v>0.33125</v>
      </c>
      <c r="C10" s="15" t="s">
        <v>129</v>
      </c>
      <c r="D10" s="15" t="s">
        <v>130</v>
      </c>
      <c r="E10" s="15" t="s">
        <v>130</v>
      </c>
      <c r="F10" s="15">
        <v>17705485906</v>
      </c>
      <c r="G10" s="15" t="s">
        <v>131</v>
      </c>
      <c r="H10" s="100" t="s">
        <v>132</v>
      </c>
      <c r="I10" s="15" t="s">
        <v>133</v>
      </c>
      <c r="J10" s="25" t="s">
        <v>134</v>
      </c>
      <c r="K10" s="15">
        <v>48.4</v>
      </c>
      <c r="L10" s="23">
        <v>14.89</v>
      </c>
      <c r="M10" s="15">
        <f t="shared" si="0"/>
        <v>33.51</v>
      </c>
      <c r="N10" s="24"/>
      <c r="O10" s="24"/>
      <c r="P10" s="24"/>
      <c r="Q10" s="24"/>
      <c r="R10" s="24"/>
      <c r="S10" s="32"/>
      <c r="T10" s="15">
        <v>33.51</v>
      </c>
      <c r="U10" s="15">
        <v>4002</v>
      </c>
      <c r="V10" s="15">
        <f t="shared" si="1"/>
        <v>134107.02</v>
      </c>
      <c r="W10" s="15" t="s">
        <v>106</v>
      </c>
      <c r="X10" s="15" t="s">
        <v>107</v>
      </c>
      <c r="Y10" s="24"/>
    </row>
    <row r="11" s="2" customFormat="1" ht="18.75" spans="1:25">
      <c r="A11" s="13">
        <v>7</v>
      </c>
      <c r="B11" s="16">
        <v>0.336805555555556</v>
      </c>
      <c r="C11" s="15" t="s">
        <v>135</v>
      </c>
      <c r="D11" s="15" t="s">
        <v>136</v>
      </c>
      <c r="E11" s="15" t="s">
        <v>136</v>
      </c>
      <c r="F11" s="15">
        <v>15153785444</v>
      </c>
      <c r="G11" s="17" t="s">
        <v>137</v>
      </c>
      <c r="H11" s="100" t="s">
        <v>138</v>
      </c>
      <c r="I11" s="15" t="s">
        <v>37</v>
      </c>
      <c r="J11" s="25" t="s">
        <v>139</v>
      </c>
      <c r="K11" s="15">
        <v>29.03</v>
      </c>
      <c r="L11" s="23">
        <v>8.44</v>
      </c>
      <c r="M11" s="15">
        <f t="shared" si="0"/>
        <v>20.59</v>
      </c>
      <c r="N11" s="24"/>
      <c r="O11" s="24"/>
      <c r="P11" s="24"/>
      <c r="Q11" s="24"/>
      <c r="R11" s="24"/>
      <c r="S11" s="32" t="s">
        <v>140</v>
      </c>
      <c r="T11" s="15">
        <v>20.4</v>
      </c>
      <c r="U11" s="15">
        <v>97</v>
      </c>
      <c r="V11" s="15">
        <f t="shared" si="1"/>
        <v>1978.8</v>
      </c>
      <c r="W11" s="15" t="s">
        <v>106</v>
      </c>
      <c r="X11" s="15" t="s">
        <v>107</v>
      </c>
      <c r="Y11" s="24"/>
    </row>
    <row r="12" s="2" customFormat="1" ht="18.75" spans="1:25">
      <c r="A12" s="13">
        <v>8</v>
      </c>
      <c r="B12" s="16">
        <v>0.338888888888889</v>
      </c>
      <c r="C12" s="15" t="s">
        <v>141</v>
      </c>
      <c r="D12" s="15" t="s">
        <v>142</v>
      </c>
      <c r="E12" s="15" t="s">
        <v>143</v>
      </c>
      <c r="F12" s="15">
        <v>18653677018</v>
      </c>
      <c r="G12" s="17" t="s">
        <v>144</v>
      </c>
      <c r="H12" s="100" t="s">
        <v>145</v>
      </c>
      <c r="I12" s="15" t="s">
        <v>37</v>
      </c>
      <c r="J12" s="25" t="s">
        <v>139</v>
      </c>
      <c r="K12" s="15">
        <v>48.88</v>
      </c>
      <c r="L12" s="23">
        <v>14.73</v>
      </c>
      <c r="M12" s="15">
        <f t="shared" si="0"/>
        <v>34.15</v>
      </c>
      <c r="N12" s="24"/>
      <c r="O12" s="24"/>
      <c r="P12" s="24"/>
      <c r="Q12" s="24"/>
      <c r="R12" s="24"/>
      <c r="S12" s="32" t="s">
        <v>146</v>
      </c>
      <c r="T12" s="15">
        <v>34</v>
      </c>
      <c r="U12" s="15">
        <v>97</v>
      </c>
      <c r="V12" s="15">
        <f t="shared" si="1"/>
        <v>3298</v>
      </c>
      <c r="W12" s="15" t="s">
        <v>106</v>
      </c>
      <c r="X12" s="15" t="s">
        <v>107</v>
      </c>
      <c r="Y12" s="24"/>
    </row>
    <row r="13" s="2" customFormat="1" ht="18.75" spans="1:25">
      <c r="A13" s="13">
        <v>9</v>
      </c>
      <c r="B13" s="16">
        <v>0.341666666666667</v>
      </c>
      <c r="C13" s="15" t="s">
        <v>147</v>
      </c>
      <c r="D13" s="15" t="s">
        <v>148</v>
      </c>
      <c r="E13" s="15" t="s">
        <v>148</v>
      </c>
      <c r="F13" s="15">
        <v>15588714111</v>
      </c>
      <c r="G13" s="15" t="s">
        <v>144</v>
      </c>
      <c r="H13" s="100" t="s">
        <v>149</v>
      </c>
      <c r="I13" s="15" t="s">
        <v>37</v>
      </c>
      <c r="J13" s="25" t="s">
        <v>139</v>
      </c>
      <c r="K13" s="15">
        <v>48.48</v>
      </c>
      <c r="L13" s="23">
        <v>14.39</v>
      </c>
      <c r="M13" s="15">
        <f t="shared" si="0"/>
        <v>34.09</v>
      </c>
      <c r="N13" s="24"/>
      <c r="O13" s="24"/>
      <c r="P13" s="24"/>
      <c r="Q13" s="24"/>
      <c r="R13" s="24"/>
      <c r="S13" s="32" t="s">
        <v>140</v>
      </c>
      <c r="T13" s="15">
        <v>33.9</v>
      </c>
      <c r="U13" s="15">
        <v>97</v>
      </c>
      <c r="V13" s="15">
        <f t="shared" si="1"/>
        <v>3288.3</v>
      </c>
      <c r="W13" s="15" t="s">
        <v>106</v>
      </c>
      <c r="X13" s="15" t="s">
        <v>107</v>
      </c>
      <c r="Y13" s="24"/>
    </row>
    <row r="14" s="2" customFormat="1" ht="18.75" spans="1:25">
      <c r="A14" s="13">
        <v>10</v>
      </c>
      <c r="B14" s="16">
        <v>0.347222222222222</v>
      </c>
      <c r="C14" s="15" t="s">
        <v>123</v>
      </c>
      <c r="D14" s="15" t="s">
        <v>124</v>
      </c>
      <c r="E14" s="15" t="s">
        <v>125</v>
      </c>
      <c r="F14" s="15">
        <v>13395406029</v>
      </c>
      <c r="G14" s="15" t="s">
        <v>124</v>
      </c>
      <c r="H14" s="100" t="s">
        <v>150</v>
      </c>
      <c r="I14" s="15" t="s">
        <v>127</v>
      </c>
      <c r="J14" s="25" t="s">
        <v>151</v>
      </c>
      <c r="K14" s="15">
        <v>31.79</v>
      </c>
      <c r="L14" s="23">
        <v>14.28</v>
      </c>
      <c r="M14" s="15">
        <f t="shared" si="0"/>
        <v>17.51</v>
      </c>
      <c r="N14" s="24"/>
      <c r="O14" s="24"/>
      <c r="P14" s="24"/>
      <c r="Q14" s="24"/>
      <c r="R14" s="24"/>
      <c r="S14" s="32"/>
      <c r="T14" s="15">
        <v>17.51</v>
      </c>
      <c r="U14" s="15">
        <v>4850</v>
      </c>
      <c r="V14" s="15">
        <f t="shared" si="1"/>
        <v>84923.5</v>
      </c>
      <c r="W14" s="15" t="s">
        <v>106</v>
      </c>
      <c r="X14" s="15" t="s">
        <v>107</v>
      </c>
      <c r="Y14" s="24"/>
    </row>
    <row r="15" s="2" customFormat="1" ht="18.75" spans="1:25">
      <c r="A15" s="12">
        <v>11</v>
      </c>
      <c r="B15" s="16">
        <v>0.352777777777778</v>
      </c>
      <c r="C15" s="15" t="s">
        <v>152</v>
      </c>
      <c r="D15" s="15" t="s">
        <v>153</v>
      </c>
      <c r="E15" s="15" t="s">
        <v>153</v>
      </c>
      <c r="F15" s="15">
        <v>13385379688</v>
      </c>
      <c r="G15" s="15" t="s">
        <v>137</v>
      </c>
      <c r="H15" s="100" t="s">
        <v>154</v>
      </c>
      <c r="I15" s="15" t="s">
        <v>37</v>
      </c>
      <c r="J15" s="25" t="s">
        <v>139</v>
      </c>
      <c r="K15" s="15">
        <v>49.66</v>
      </c>
      <c r="L15" s="23">
        <v>15.39</v>
      </c>
      <c r="M15" s="15">
        <f t="shared" si="0"/>
        <v>34.27</v>
      </c>
      <c r="N15" s="24"/>
      <c r="O15" s="24"/>
      <c r="P15" s="24"/>
      <c r="Q15" s="24"/>
      <c r="R15" s="24"/>
      <c r="S15" s="32" t="s">
        <v>122</v>
      </c>
      <c r="T15" s="15">
        <v>34.1</v>
      </c>
      <c r="U15" s="15">
        <v>97</v>
      </c>
      <c r="V15" s="15">
        <f t="shared" si="1"/>
        <v>3307.7</v>
      </c>
      <c r="W15" s="15" t="s">
        <v>106</v>
      </c>
      <c r="X15" s="15" t="s">
        <v>107</v>
      </c>
      <c r="Y15" s="24"/>
    </row>
    <row r="16" s="2" customFormat="1" ht="18.75" spans="1:25">
      <c r="A16" s="12">
        <v>12</v>
      </c>
      <c r="B16" s="16">
        <v>0.401388888888889</v>
      </c>
      <c r="C16" s="15" t="s">
        <v>155</v>
      </c>
      <c r="D16" s="15" t="s">
        <v>156</v>
      </c>
      <c r="E16" s="15" t="s">
        <v>157</v>
      </c>
      <c r="F16" s="15">
        <v>18264007774</v>
      </c>
      <c r="G16" s="15" t="s">
        <v>137</v>
      </c>
      <c r="H16" s="100" t="s">
        <v>158</v>
      </c>
      <c r="I16" s="15" t="s">
        <v>37</v>
      </c>
      <c r="J16" s="25" t="s">
        <v>139</v>
      </c>
      <c r="K16" s="15">
        <v>26.88</v>
      </c>
      <c r="L16" s="23">
        <v>8.51</v>
      </c>
      <c r="M16" s="15">
        <f t="shared" si="0"/>
        <v>18.37</v>
      </c>
      <c r="N16" s="24"/>
      <c r="O16" s="24"/>
      <c r="P16" s="24"/>
      <c r="Q16" s="24"/>
      <c r="R16" s="24"/>
      <c r="S16" s="32" t="s">
        <v>159</v>
      </c>
      <c r="T16" s="15">
        <v>18</v>
      </c>
      <c r="U16" s="15">
        <v>97</v>
      </c>
      <c r="V16" s="15">
        <f t="shared" si="1"/>
        <v>1746</v>
      </c>
      <c r="W16" s="15" t="s">
        <v>106</v>
      </c>
      <c r="X16" s="15" t="s">
        <v>107</v>
      </c>
      <c r="Y16" s="24"/>
    </row>
    <row r="17" s="2" customFormat="1" ht="18.75" spans="1:25">
      <c r="A17" s="13">
        <v>13</v>
      </c>
      <c r="B17" s="16">
        <v>0.409027777777778</v>
      </c>
      <c r="C17" s="15" t="s">
        <v>160</v>
      </c>
      <c r="D17" s="15" t="s">
        <v>156</v>
      </c>
      <c r="E17" s="15" t="s">
        <v>161</v>
      </c>
      <c r="F17" s="15">
        <v>15163023899</v>
      </c>
      <c r="G17" s="15" t="s">
        <v>137</v>
      </c>
      <c r="H17" s="100" t="s">
        <v>162</v>
      </c>
      <c r="I17" s="15" t="s">
        <v>37</v>
      </c>
      <c r="J17" s="25" t="s">
        <v>139</v>
      </c>
      <c r="K17" s="15">
        <v>30.96</v>
      </c>
      <c r="L17" s="23">
        <v>8.55</v>
      </c>
      <c r="M17" s="15">
        <f t="shared" si="0"/>
        <v>22.41</v>
      </c>
      <c r="N17" s="24"/>
      <c r="O17" s="24"/>
      <c r="P17" s="24"/>
      <c r="Q17" s="24"/>
      <c r="R17" s="24"/>
      <c r="S17" s="32" t="s">
        <v>163</v>
      </c>
      <c r="T17" s="15">
        <v>22.3</v>
      </c>
      <c r="U17" s="15">
        <v>97</v>
      </c>
      <c r="V17" s="15">
        <f t="shared" si="1"/>
        <v>2163.1</v>
      </c>
      <c r="W17" s="15" t="s">
        <v>106</v>
      </c>
      <c r="X17" s="15" t="s">
        <v>107</v>
      </c>
      <c r="Y17" s="24"/>
    </row>
    <row r="18" s="2" customFormat="1" ht="18.75" spans="1:25">
      <c r="A18" s="13">
        <v>14</v>
      </c>
      <c r="B18" s="16">
        <v>0.456944444444444</v>
      </c>
      <c r="C18" s="15" t="s">
        <v>164</v>
      </c>
      <c r="D18" s="15" t="s">
        <v>165</v>
      </c>
      <c r="E18" s="15" t="s">
        <v>165</v>
      </c>
      <c r="F18" s="15">
        <v>15106407336</v>
      </c>
      <c r="G18" s="15" t="s">
        <v>114</v>
      </c>
      <c r="H18" s="100" t="s">
        <v>166</v>
      </c>
      <c r="I18" s="15" t="s">
        <v>116</v>
      </c>
      <c r="J18" s="25" t="s">
        <v>117</v>
      </c>
      <c r="K18" s="15">
        <v>49.31</v>
      </c>
      <c r="L18" s="23">
        <v>16.18</v>
      </c>
      <c r="M18" s="15">
        <f t="shared" si="0"/>
        <v>33.13</v>
      </c>
      <c r="N18" s="24"/>
      <c r="O18" s="24"/>
      <c r="P18" s="24"/>
      <c r="Q18" s="24"/>
      <c r="R18" s="24"/>
      <c r="S18" s="32" t="s">
        <v>167</v>
      </c>
      <c r="T18" s="15">
        <v>33</v>
      </c>
      <c r="U18" s="15">
        <v>139</v>
      </c>
      <c r="V18" s="15">
        <f t="shared" si="1"/>
        <v>4587</v>
      </c>
      <c r="W18" s="15" t="s">
        <v>106</v>
      </c>
      <c r="X18" s="15" t="s">
        <v>107</v>
      </c>
      <c r="Y18" s="28"/>
    </row>
    <row r="19" s="3" customFormat="1" ht="18.75" spans="1:25">
      <c r="A19" s="18">
        <v>15</v>
      </c>
      <c r="B19" s="16">
        <v>0.460416666666667</v>
      </c>
      <c r="C19" s="15" t="s">
        <v>168</v>
      </c>
      <c r="D19" s="15" t="s">
        <v>169</v>
      </c>
      <c r="E19" s="15" t="s">
        <v>169</v>
      </c>
      <c r="F19" s="15">
        <v>13583034566</v>
      </c>
      <c r="G19" s="15" t="s">
        <v>114</v>
      </c>
      <c r="H19" s="100" t="s">
        <v>170</v>
      </c>
      <c r="I19" s="15" t="s">
        <v>116</v>
      </c>
      <c r="J19" s="25" t="s">
        <v>117</v>
      </c>
      <c r="K19" s="17">
        <v>49.29</v>
      </c>
      <c r="L19" s="27">
        <v>16.51</v>
      </c>
      <c r="M19" s="17">
        <f t="shared" si="0"/>
        <v>32.78</v>
      </c>
      <c r="N19" s="28"/>
      <c r="O19" s="28"/>
      <c r="P19" s="28"/>
      <c r="Q19" s="28"/>
      <c r="R19" s="28"/>
      <c r="S19" s="32" t="s">
        <v>171</v>
      </c>
      <c r="T19" s="15">
        <v>32.6</v>
      </c>
      <c r="U19" s="15">
        <v>139</v>
      </c>
      <c r="V19" s="17">
        <f t="shared" si="1"/>
        <v>4531.4</v>
      </c>
      <c r="W19" s="15" t="s">
        <v>106</v>
      </c>
      <c r="X19" s="15" t="s">
        <v>107</v>
      </c>
      <c r="Y19" s="34"/>
    </row>
    <row r="20" s="2" customFormat="1" ht="18.75" spans="1:25">
      <c r="A20" s="13">
        <v>16</v>
      </c>
      <c r="B20" s="16">
        <v>0.463194444444444</v>
      </c>
      <c r="C20" s="15" t="s">
        <v>172</v>
      </c>
      <c r="D20" s="15" t="s">
        <v>173</v>
      </c>
      <c r="E20" s="15" t="s">
        <v>173</v>
      </c>
      <c r="F20" s="15">
        <v>15106407336</v>
      </c>
      <c r="G20" s="17" t="s">
        <v>114</v>
      </c>
      <c r="H20" s="100" t="s">
        <v>174</v>
      </c>
      <c r="I20" s="15" t="s">
        <v>116</v>
      </c>
      <c r="J20" s="25" t="s">
        <v>117</v>
      </c>
      <c r="K20" s="15">
        <v>49.68</v>
      </c>
      <c r="L20" s="23">
        <v>16.68</v>
      </c>
      <c r="M20" s="15">
        <f t="shared" si="0"/>
        <v>33</v>
      </c>
      <c r="N20" s="24"/>
      <c r="O20" s="24"/>
      <c r="P20" s="24"/>
      <c r="Q20" s="24"/>
      <c r="R20" s="24"/>
      <c r="S20" s="32" t="s">
        <v>118</v>
      </c>
      <c r="T20" s="15">
        <v>32.9</v>
      </c>
      <c r="U20" s="15">
        <v>139</v>
      </c>
      <c r="V20" s="15">
        <f t="shared" si="1"/>
        <v>4573.1</v>
      </c>
      <c r="W20" s="15" t="s">
        <v>106</v>
      </c>
      <c r="X20" s="15" t="s">
        <v>107</v>
      </c>
      <c r="Y20" s="24"/>
    </row>
    <row r="21" s="2" customFormat="1" ht="18.75" spans="1:25">
      <c r="A21" s="12">
        <v>17</v>
      </c>
      <c r="B21" s="16">
        <v>0.546527777777778</v>
      </c>
      <c r="C21" s="15" t="s">
        <v>147</v>
      </c>
      <c r="D21" s="15" t="s">
        <v>148</v>
      </c>
      <c r="E21" s="15" t="s">
        <v>148</v>
      </c>
      <c r="F21" s="15">
        <v>15588714111</v>
      </c>
      <c r="G21" s="15" t="s">
        <v>144</v>
      </c>
      <c r="H21" s="100" t="s">
        <v>175</v>
      </c>
      <c r="I21" s="15" t="s">
        <v>37</v>
      </c>
      <c r="J21" s="25" t="s">
        <v>139</v>
      </c>
      <c r="K21" s="15">
        <v>50.03</v>
      </c>
      <c r="L21" s="23">
        <v>14.4</v>
      </c>
      <c r="M21" s="15">
        <f t="shared" si="0"/>
        <v>35.63</v>
      </c>
      <c r="N21" s="24"/>
      <c r="O21" s="24"/>
      <c r="P21" s="24"/>
      <c r="Q21" s="24"/>
      <c r="R21" s="24"/>
      <c r="S21" s="32" t="s">
        <v>167</v>
      </c>
      <c r="T21" s="15">
        <v>35.5</v>
      </c>
      <c r="U21" s="15">
        <v>97</v>
      </c>
      <c r="V21" s="15">
        <f t="shared" si="1"/>
        <v>3443.5</v>
      </c>
      <c r="W21" s="15" t="s">
        <v>106</v>
      </c>
      <c r="X21" s="15" t="s">
        <v>107</v>
      </c>
      <c r="Y21" s="24"/>
    </row>
    <row r="22" s="2" customFormat="1" ht="18.75" spans="1:25">
      <c r="A22" s="12">
        <v>18</v>
      </c>
      <c r="B22" s="19">
        <v>0.549305555555556</v>
      </c>
      <c r="C22" s="15" t="s">
        <v>141</v>
      </c>
      <c r="D22" s="15" t="s">
        <v>142</v>
      </c>
      <c r="E22" s="15" t="s">
        <v>176</v>
      </c>
      <c r="F22" s="15">
        <v>18653677018</v>
      </c>
      <c r="G22" s="17" t="s">
        <v>144</v>
      </c>
      <c r="H22" s="100" t="s">
        <v>177</v>
      </c>
      <c r="I22" s="15" t="s">
        <v>37</v>
      </c>
      <c r="J22" s="25" t="s">
        <v>139</v>
      </c>
      <c r="K22" s="15">
        <v>49.56</v>
      </c>
      <c r="L22" s="23">
        <v>14.73</v>
      </c>
      <c r="M22" s="15">
        <f t="shared" si="0"/>
        <v>34.83</v>
      </c>
      <c r="N22" s="24"/>
      <c r="O22" s="24"/>
      <c r="P22" s="24"/>
      <c r="Q22" s="24"/>
      <c r="R22" s="24"/>
      <c r="S22" s="32" t="s">
        <v>167</v>
      </c>
      <c r="T22" s="15">
        <v>34.7</v>
      </c>
      <c r="U22" s="15">
        <v>97</v>
      </c>
      <c r="V22" s="15">
        <f t="shared" si="1"/>
        <v>3365.9</v>
      </c>
      <c r="W22" s="15" t="s">
        <v>106</v>
      </c>
      <c r="X22" s="15" t="s">
        <v>107</v>
      </c>
      <c r="Y22" s="24"/>
    </row>
    <row r="23" s="2" customFormat="1" ht="18.75" spans="1:25">
      <c r="A23" s="13">
        <v>19</v>
      </c>
      <c r="B23" s="16">
        <v>0.55625</v>
      </c>
      <c r="C23" s="15" t="s">
        <v>111</v>
      </c>
      <c r="D23" s="15" t="s">
        <v>112</v>
      </c>
      <c r="E23" s="15" t="s">
        <v>178</v>
      </c>
      <c r="F23" s="15">
        <v>13061551313</v>
      </c>
      <c r="G23" s="15" t="s">
        <v>114</v>
      </c>
      <c r="H23" s="100" t="s">
        <v>179</v>
      </c>
      <c r="I23" s="15" t="s">
        <v>116</v>
      </c>
      <c r="J23" s="25" t="s">
        <v>117</v>
      </c>
      <c r="K23" s="15">
        <v>49.49</v>
      </c>
      <c r="L23" s="26">
        <v>16.15</v>
      </c>
      <c r="M23" s="15">
        <f t="shared" si="0"/>
        <v>33.34</v>
      </c>
      <c r="N23" s="24"/>
      <c r="O23" s="24"/>
      <c r="P23" s="24"/>
      <c r="Q23" s="24" t="s">
        <v>180</v>
      </c>
      <c r="R23" s="24"/>
      <c r="S23" s="32" t="s">
        <v>181</v>
      </c>
      <c r="T23" s="15">
        <v>33.2</v>
      </c>
      <c r="U23" s="15">
        <v>139</v>
      </c>
      <c r="V23" s="15">
        <f t="shared" si="1"/>
        <v>4614.8</v>
      </c>
      <c r="W23" s="15" t="s">
        <v>106</v>
      </c>
      <c r="X23" s="15" t="s">
        <v>107</v>
      </c>
      <c r="Y23" s="24"/>
    </row>
    <row r="24" s="2" customFormat="1" ht="18.75" spans="1:25">
      <c r="A24" s="13">
        <v>20</v>
      </c>
      <c r="B24" s="16">
        <v>0.559027777777778</v>
      </c>
      <c r="C24" s="15" t="s">
        <v>119</v>
      </c>
      <c r="D24" s="15" t="s">
        <v>120</v>
      </c>
      <c r="E24" s="15" t="s">
        <v>120</v>
      </c>
      <c r="F24" s="15">
        <v>15854038599</v>
      </c>
      <c r="G24" s="15" t="s">
        <v>114</v>
      </c>
      <c r="H24" s="100" t="s">
        <v>182</v>
      </c>
      <c r="I24" s="15" t="s">
        <v>116</v>
      </c>
      <c r="J24" s="25" t="s">
        <v>117</v>
      </c>
      <c r="K24" s="15">
        <v>50.59</v>
      </c>
      <c r="L24" s="26">
        <v>16.28</v>
      </c>
      <c r="M24" s="15">
        <f t="shared" si="0"/>
        <v>34.31</v>
      </c>
      <c r="N24" s="24"/>
      <c r="O24" s="24"/>
      <c r="P24" s="24"/>
      <c r="Q24" s="24"/>
      <c r="R24" s="24"/>
      <c r="S24" s="32" t="s">
        <v>163</v>
      </c>
      <c r="T24" s="15">
        <v>34.2</v>
      </c>
      <c r="U24" s="15">
        <v>139</v>
      </c>
      <c r="V24" s="15">
        <f t="shared" si="1"/>
        <v>4753.8</v>
      </c>
      <c r="W24" s="15" t="s">
        <v>106</v>
      </c>
      <c r="X24" s="15" t="s">
        <v>107</v>
      </c>
      <c r="Y24" s="24"/>
    </row>
    <row r="25" s="2" customFormat="1" ht="18.75" spans="1:25">
      <c r="A25" s="13">
        <v>21</v>
      </c>
      <c r="B25" s="16">
        <v>0.591666666666667</v>
      </c>
      <c r="C25" s="15" t="s">
        <v>183</v>
      </c>
      <c r="D25" s="15" t="s">
        <v>184</v>
      </c>
      <c r="E25" s="15" t="s">
        <v>184</v>
      </c>
      <c r="F25" s="15">
        <v>15666910999</v>
      </c>
      <c r="G25" s="15" t="s">
        <v>114</v>
      </c>
      <c r="H25" s="100" t="s">
        <v>185</v>
      </c>
      <c r="I25" s="15" t="s">
        <v>116</v>
      </c>
      <c r="J25" s="25" t="s">
        <v>117</v>
      </c>
      <c r="K25" s="15">
        <v>49.32</v>
      </c>
      <c r="L25" s="26">
        <v>15.64</v>
      </c>
      <c r="M25" s="15">
        <f t="shared" si="0"/>
        <v>33.68</v>
      </c>
      <c r="N25" s="24"/>
      <c r="O25" s="24"/>
      <c r="P25" s="24"/>
      <c r="Q25" s="24"/>
      <c r="R25" s="24"/>
      <c r="S25" s="32" t="s">
        <v>171</v>
      </c>
      <c r="T25" s="15">
        <v>33.5</v>
      </c>
      <c r="U25" s="15">
        <v>139</v>
      </c>
      <c r="V25" s="15">
        <f t="shared" si="1"/>
        <v>4656.5</v>
      </c>
      <c r="W25" s="15" t="s">
        <v>106</v>
      </c>
      <c r="X25" s="15" t="s">
        <v>107</v>
      </c>
      <c r="Y25" s="24"/>
    </row>
    <row r="26" s="2" customFormat="1" ht="18.75" spans="1:25">
      <c r="A26" s="13">
        <v>22</v>
      </c>
      <c r="B26" s="16">
        <v>0.595138888888889</v>
      </c>
      <c r="C26" s="15" t="s">
        <v>186</v>
      </c>
      <c r="D26" s="15" t="s">
        <v>187</v>
      </c>
      <c r="E26" s="15" t="s">
        <v>187</v>
      </c>
      <c r="F26" s="15">
        <v>13285401222</v>
      </c>
      <c r="G26" s="17" t="s">
        <v>114</v>
      </c>
      <c r="H26" s="100" t="s">
        <v>188</v>
      </c>
      <c r="I26" s="15" t="s">
        <v>116</v>
      </c>
      <c r="J26" s="25" t="s">
        <v>117</v>
      </c>
      <c r="K26" s="15">
        <v>50.44</v>
      </c>
      <c r="L26" s="26">
        <v>15.69</v>
      </c>
      <c r="M26" s="15">
        <f t="shared" si="0"/>
        <v>34.75</v>
      </c>
      <c r="N26" s="24"/>
      <c r="O26" s="24"/>
      <c r="P26" s="24"/>
      <c r="Q26" s="24"/>
      <c r="R26" s="24"/>
      <c r="S26" s="32" t="s">
        <v>146</v>
      </c>
      <c r="T26" s="15">
        <v>34.6</v>
      </c>
      <c r="U26" s="15">
        <v>139</v>
      </c>
      <c r="V26" s="15">
        <f t="shared" si="1"/>
        <v>4809.4</v>
      </c>
      <c r="W26" s="15" t="s">
        <v>106</v>
      </c>
      <c r="X26" s="15" t="s">
        <v>107</v>
      </c>
      <c r="Y26" s="24"/>
    </row>
    <row r="27" s="2" customFormat="1" ht="18.75" spans="1:25">
      <c r="A27" s="13">
        <v>23</v>
      </c>
      <c r="B27" s="16">
        <v>0.610416666666667</v>
      </c>
      <c r="C27" s="15" t="s">
        <v>155</v>
      </c>
      <c r="D27" s="15" t="s">
        <v>156</v>
      </c>
      <c r="E27" s="15" t="s">
        <v>157</v>
      </c>
      <c r="F27" s="15">
        <v>18264007774</v>
      </c>
      <c r="G27" s="15" t="s">
        <v>137</v>
      </c>
      <c r="H27" s="100" t="s">
        <v>189</v>
      </c>
      <c r="I27" s="15" t="s">
        <v>37</v>
      </c>
      <c r="J27" s="25" t="s">
        <v>139</v>
      </c>
      <c r="K27" s="15">
        <v>25.77</v>
      </c>
      <c r="L27" s="26">
        <v>8.49</v>
      </c>
      <c r="M27" s="15">
        <f t="shared" si="0"/>
        <v>17.28</v>
      </c>
      <c r="N27" s="24"/>
      <c r="O27" s="24"/>
      <c r="P27" s="24"/>
      <c r="Q27" s="24"/>
      <c r="R27" s="24"/>
      <c r="S27" s="32" t="s">
        <v>190</v>
      </c>
      <c r="T27" s="15">
        <v>16.7</v>
      </c>
      <c r="U27" s="15">
        <v>97</v>
      </c>
      <c r="V27" s="15">
        <f t="shared" si="1"/>
        <v>1619.9</v>
      </c>
      <c r="W27" s="15" t="s">
        <v>106</v>
      </c>
      <c r="X27" s="15" t="s">
        <v>107</v>
      </c>
      <c r="Y27" s="24"/>
    </row>
    <row r="28" s="2" customFormat="1" ht="18.75" spans="1:25">
      <c r="A28" s="13">
        <v>24</v>
      </c>
      <c r="B28" s="16">
        <v>0.614583333333333</v>
      </c>
      <c r="C28" s="15" t="s">
        <v>160</v>
      </c>
      <c r="D28" s="15" t="s">
        <v>156</v>
      </c>
      <c r="E28" s="15" t="s">
        <v>161</v>
      </c>
      <c r="F28" s="15">
        <v>15163023899</v>
      </c>
      <c r="G28" s="15" t="s">
        <v>137</v>
      </c>
      <c r="H28" s="100" t="s">
        <v>191</v>
      </c>
      <c r="I28" s="15" t="s">
        <v>37</v>
      </c>
      <c r="J28" s="25" t="s">
        <v>139</v>
      </c>
      <c r="K28" s="15">
        <v>28.38</v>
      </c>
      <c r="L28" s="26">
        <v>8.53</v>
      </c>
      <c r="M28" s="15">
        <f t="shared" si="0"/>
        <v>19.85</v>
      </c>
      <c r="N28" s="24"/>
      <c r="O28" s="24"/>
      <c r="P28" s="24"/>
      <c r="Q28" s="24"/>
      <c r="R28" s="24"/>
      <c r="S28" s="32" t="s">
        <v>192</v>
      </c>
      <c r="T28" s="15">
        <v>19.3</v>
      </c>
      <c r="U28" s="15">
        <v>97</v>
      </c>
      <c r="V28" s="15">
        <f t="shared" si="1"/>
        <v>1872.1</v>
      </c>
      <c r="W28" s="15" t="s">
        <v>106</v>
      </c>
      <c r="X28" s="15" t="s">
        <v>107</v>
      </c>
      <c r="Y28" s="24"/>
    </row>
    <row r="29" s="2" customFormat="1" ht="18.75" spans="1:25">
      <c r="A29" s="13">
        <v>25</v>
      </c>
      <c r="B29" s="16">
        <v>0.617361111111111</v>
      </c>
      <c r="C29" s="15" t="s">
        <v>135</v>
      </c>
      <c r="D29" s="15" t="s">
        <v>136</v>
      </c>
      <c r="E29" s="15" t="s">
        <v>136</v>
      </c>
      <c r="F29" s="15">
        <v>15153785444</v>
      </c>
      <c r="G29" s="17" t="s">
        <v>137</v>
      </c>
      <c r="H29" s="100" t="s">
        <v>193</v>
      </c>
      <c r="I29" s="15" t="s">
        <v>37</v>
      </c>
      <c r="J29" s="25" t="s">
        <v>139</v>
      </c>
      <c r="K29" s="15">
        <v>28.57</v>
      </c>
      <c r="L29" s="26">
        <v>8.43</v>
      </c>
      <c r="M29" s="15">
        <f t="shared" si="0"/>
        <v>20.14</v>
      </c>
      <c r="N29" s="24"/>
      <c r="O29" s="24"/>
      <c r="P29" s="24"/>
      <c r="Q29" s="24"/>
      <c r="R29" s="24"/>
      <c r="S29" s="32" t="s">
        <v>181</v>
      </c>
      <c r="T29" s="15">
        <v>20</v>
      </c>
      <c r="U29" s="15">
        <v>97</v>
      </c>
      <c r="V29" s="15">
        <f t="shared" si="1"/>
        <v>1940</v>
      </c>
      <c r="W29" s="15" t="s">
        <v>106</v>
      </c>
      <c r="X29" s="15" t="s">
        <v>107</v>
      </c>
      <c r="Y29" s="24"/>
    </row>
    <row r="30" s="2" customFormat="1" ht="18.75" spans="1:25">
      <c r="A30" s="12">
        <v>26</v>
      </c>
      <c r="B30" s="16">
        <v>0.623611111111111</v>
      </c>
      <c r="C30" s="15" t="s">
        <v>194</v>
      </c>
      <c r="D30" s="15" t="s">
        <v>195</v>
      </c>
      <c r="E30" s="15" t="s">
        <v>195</v>
      </c>
      <c r="F30" s="15">
        <v>18754032666</v>
      </c>
      <c r="G30" s="15" t="s">
        <v>114</v>
      </c>
      <c r="H30" s="100" t="s">
        <v>196</v>
      </c>
      <c r="I30" s="15" t="s">
        <v>116</v>
      </c>
      <c r="J30" s="25" t="s">
        <v>117</v>
      </c>
      <c r="K30" s="15">
        <v>49.99</v>
      </c>
      <c r="L30" s="26">
        <v>15.19</v>
      </c>
      <c r="M30" s="15">
        <f t="shared" si="0"/>
        <v>34.8</v>
      </c>
      <c r="N30" s="24"/>
      <c r="O30" s="24"/>
      <c r="P30" s="24"/>
      <c r="Q30" s="24"/>
      <c r="R30" s="24"/>
      <c r="S30" s="32" t="s">
        <v>118</v>
      </c>
      <c r="T30" s="15">
        <v>34.7</v>
      </c>
      <c r="U30" s="15">
        <v>139</v>
      </c>
      <c r="V30" s="15">
        <f t="shared" si="1"/>
        <v>4823.3</v>
      </c>
      <c r="W30" s="15" t="s">
        <v>106</v>
      </c>
      <c r="X30" s="15" t="s">
        <v>107</v>
      </c>
      <c r="Y30" s="24"/>
    </row>
    <row r="31" s="2" customFormat="1" ht="18.75" spans="1:25">
      <c r="A31" s="12">
        <v>27</v>
      </c>
      <c r="B31" s="16">
        <v>0.627083333333333</v>
      </c>
      <c r="C31" s="15" t="s">
        <v>197</v>
      </c>
      <c r="D31" s="15" t="s">
        <v>198</v>
      </c>
      <c r="E31" s="15" t="s">
        <v>198</v>
      </c>
      <c r="F31" s="15">
        <v>13954023888</v>
      </c>
      <c r="G31" s="15" t="s">
        <v>114</v>
      </c>
      <c r="H31" s="100" t="s">
        <v>199</v>
      </c>
      <c r="I31" s="15" t="s">
        <v>116</v>
      </c>
      <c r="J31" s="25" t="s">
        <v>117</v>
      </c>
      <c r="K31" s="15">
        <v>49.65</v>
      </c>
      <c r="L31" s="26">
        <v>15.73</v>
      </c>
      <c r="M31" s="15">
        <f t="shared" si="0"/>
        <v>33.92</v>
      </c>
      <c r="N31" s="24"/>
      <c r="O31" s="24"/>
      <c r="P31" s="24"/>
      <c r="Q31" s="24"/>
      <c r="R31" s="24"/>
      <c r="S31" s="32" t="s">
        <v>200</v>
      </c>
      <c r="T31" s="15">
        <v>33.8</v>
      </c>
      <c r="U31" s="15">
        <v>139</v>
      </c>
      <c r="V31" s="15">
        <f t="shared" si="1"/>
        <v>4698.2</v>
      </c>
      <c r="W31" s="15" t="s">
        <v>106</v>
      </c>
      <c r="X31" s="15" t="s">
        <v>107</v>
      </c>
      <c r="Y31" s="24"/>
    </row>
    <row r="32" s="2" customFormat="1" ht="18.75" spans="1:25">
      <c r="A32" s="13">
        <v>28</v>
      </c>
      <c r="B32" s="16">
        <v>0.634722222222222</v>
      </c>
      <c r="C32" s="15" t="s">
        <v>197</v>
      </c>
      <c r="D32" s="15" t="s">
        <v>201</v>
      </c>
      <c r="E32" s="15" t="s">
        <v>201</v>
      </c>
      <c r="F32" s="15">
        <v>17660309111</v>
      </c>
      <c r="G32" s="15" t="s">
        <v>114</v>
      </c>
      <c r="H32" s="100" t="s">
        <v>202</v>
      </c>
      <c r="I32" s="15" t="s">
        <v>116</v>
      </c>
      <c r="J32" s="25" t="s">
        <v>117</v>
      </c>
      <c r="K32" s="15">
        <v>50.52</v>
      </c>
      <c r="L32" s="26">
        <v>15.98</v>
      </c>
      <c r="M32" s="15">
        <f t="shared" si="0"/>
        <v>34.54</v>
      </c>
      <c r="N32" s="24"/>
      <c r="O32" s="24"/>
      <c r="P32" s="24"/>
      <c r="Q32" s="24"/>
      <c r="R32" s="24"/>
      <c r="S32" s="32" t="s">
        <v>181</v>
      </c>
      <c r="T32" s="15">
        <v>34.4</v>
      </c>
      <c r="U32" s="15">
        <v>139</v>
      </c>
      <c r="V32" s="15">
        <f t="shared" si="1"/>
        <v>4781.6</v>
      </c>
      <c r="W32" s="15" t="s">
        <v>106</v>
      </c>
      <c r="X32" s="15" t="s">
        <v>107</v>
      </c>
      <c r="Y32" s="24"/>
    </row>
    <row r="33" s="2" customFormat="1" ht="18.75" spans="1:25">
      <c r="A33" s="13">
        <v>29</v>
      </c>
      <c r="B33" s="16">
        <v>0.711111111111111</v>
      </c>
      <c r="C33" s="15" t="s">
        <v>147</v>
      </c>
      <c r="D33" s="15" t="s">
        <v>148</v>
      </c>
      <c r="E33" s="15" t="s">
        <v>148</v>
      </c>
      <c r="F33" s="15">
        <v>15588714111</v>
      </c>
      <c r="G33" s="15" t="s">
        <v>144</v>
      </c>
      <c r="H33" s="100" t="s">
        <v>203</v>
      </c>
      <c r="I33" s="15" t="s">
        <v>37</v>
      </c>
      <c r="J33" s="25" t="s">
        <v>139</v>
      </c>
      <c r="K33" s="15">
        <v>49.62</v>
      </c>
      <c r="L33" s="26">
        <v>14.39</v>
      </c>
      <c r="M33" s="15">
        <f t="shared" si="0"/>
        <v>35.23</v>
      </c>
      <c r="N33" s="24"/>
      <c r="O33" s="24"/>
      <c r="P33" s="24"/>
      <c r="Q33" s="24"/>
      <c r="R33" s="24"/>
      <c r="S33" s="32" t="s">
        <v>167</v>
      </c>
      <c r="T33" s="15">
        <v>35.1</v>
      </c>
      <c r="U33" s="15">
        <v>97</v>
      </c>
      <c r="V33" s="15">
        <f t="shared" si="1"/>
        <v>3404.7</v>
      </c>
      <c r="W33" s="15" t="s">
        <v>106</v>
      </c>
      <c r="X33" s="15" t="s">
        <v>107</v>
      </c>
      <c r="Y33" s="24"/>
    </row>
    <row r="34" s="2" customFormat="1" ht="18.75" spans="1:25">
      <c r="A34" s="13">
        <v>30</v>
      </c>
      <c r="B34" s="16">
        <v>0.715972222222222</v>
      </c>
      <c r="C34" s="15" t="s">
        <v>141</v>
      </c>
      <c r="D34" s="15" t="s">
        <v>142</v>
      </c>
      <c r="E34" s="15" t="s">
        <v>176</v>
      </c>
      <c r="F34" s="15">
        <v>18653677018</v>
      </c>
      <c r="G34" s="17" t="s">
        <v>144</v>
      </c>
      <c r="H34" s="100" t="s">
        <v>204</v>
      </c>
      <c r="I34" s="15" t="s">
        <v>37</v>
      </c>
      <c r="J34" s="25" t="s">
        <v>139</v>
      </c>
      <c r="K34" s="15">
        <v>49.52</v>
      </c>
      <c r="L34" s="26">
        <v>14.64</v>
      </c>
      <c r="M34" s="15">
        <f t="shared" si="0"/>
        <v>34.88</v>
      </c>
      <c r="N34" s="24"/>
      <c r="O34" s="24"/>
      <c r="P34" s="24"/>
      <c r="Q34" s="24"/>
      <c r="R34" s="24"/>
      <c r="S34" s="32" t="s">
        <v>171</v>
      </c>
      <c r="T34" s="15">
        <v>34.7</v>
      </c>
      <c r="U34" s="15">
        <v>97</v>
      </c>
      <c r="V34" s="15">
        <f t="shared" si="1"/>
        <v>3365.9</v>
      </c>
      <c r="W34" s="15" t="s">
        <v>106</v>
      </c>
      <c r="X34" s="15" t="s">
        <v>107</v>
      </c>
      <c r="Y34" s="24"/>
    </row>
    <row r="35" s="2" customFormat="1" ht="18.75" spans="1:25">
      <c r="A35" s="13">
        <v>31</v>
      </c>
      <c r="B35" s="14">
        <v>0.724305555555556</v>
      </c>
      <c r="C35" s="15" t="s">
        <v>168</v>
      </c>
      <c r="D35" s="15" t="s">
        <v>169</v>
      </c>
      <c r="E35" s="15" t="s">
        <v>169</v>
      </c>
      <c r="F35" s="15">
        <v>13583034566</v>
      </c>
      <c r="G35" s="15" t="s">
        <v>114</v>
      </c>
      <c r="H35" s="100" t="s">
        <v>205</v>
      </c>
      <c r="I35" s="15" t="s">
        <v>116</v>
      </c>
      <c r="J35" s="25" t="s">
        <v>117</v>
      </c>
      <c r="K35" s="15">
        <v>50.25</v>
      </c>
      <c r="L35" s="26">
        <v>16.41</v>
      </c>
      <c r="M35" s="15">
        <f t="shared" si="0"/>
        <v>33.84</v>
      </c>
      <c r="N35" s="24"/>
      <c r="O35" s="24"/>
      <c r="P35" s="24"/>
      <c r="Q35" s="24"/>
      <c r="R35" s="24"/>
      <c r="S35" s="32" t="s">
        <v>181</v>
      </c>
      <c r="T35" s="15">
        <v>33.7</v>
      </c>
      <c r="U35" s="15">
        <v>139</v>
      </c>
      <c r="V35" s="15">
        <f t="shared" si="1"/>
        <v>4684.3</v>
      </c>
      <c r="W35" s="15" t="s">
        <v>106</v>
      </c>
      <c r="X35" s="15" t="s">
        <v>107</v>
      </c>
      <c r="Y35" s="24"/>
    </row>
    <row r="36" s="2" customFormat="1" ht="18.75" spans="1:25">
      <c r="A36" s="12">
        <v>32</v>
      </c>
      <c r="B36" s="14">
        <v>0.727083333333333</v>
      </c>
      <c r="C36" s="15" t="s">
        <v>164</v>
      </c>
      <c r="D36" s="15" t="s">
        <v>165</v>
      </c>
      <c r="E36" s="15" t="s">
        <v>165</v>
      </c>
      <c r="F36" s="15">
        <v>15106407336</v>
      </c>
      <c r="G36" s="15" t="s">
        <v>114</v>
      </c>
      <c r="H36" s="100" t="s">
        <v>206</v>
      </c>
      <c r="I36" s="15" t="s">
        <v>116</v>
      </c>
      <c r="J36" s="25" t="s">
        <v>117</v>
      </c>
      <c r="K36" s="15">
        <v>50.23</v>
      </c>
      <c r="L36" s="26">
        <v>16.02</v>
      </c>
      <c r="M36" s="15">
        <f t="shared" si="0"/>
        <v>34.21</v>
      </c>
      <c r="N36" s="24"/>
      <c r="O36" s="24"/>
      <c r="P36" s="24"/>
      <c r="Q36" s="24"/>
      <c r="R36" s="24"/>
      <c r="S36" s="32" t="s">
        <v>163</v>
      </c>
      <c r="T36" s="15">
        <v>34.1</v>
      </c>
      <c r="U36" s="15">
        <v>139</v>
      </c>
      <c r="V36" s="15">
        <f t="shared" si="1"/>
        <v>4739.9</v>
      </c>
      <c r="W36" s="15" t="s">
        <v>106</v>
      </c>
      <c r="X36" s="15" t="s">
        <v>107</v>
      </c>
      <c r="Y36" s="24"/>
    </row>
    <row r="37" s="2" customFormat="1" ht="18.75" spans="1:25">
      <c r="A37" s="12">
        <v>33</v>
      </c>
      <c r="B37" s="14">
        <v>0.729166666666667</v>
      </c>
      <c r="C37" s="15" t="s">
        <v>172</v>
      </c>
      <c r="D37" s="15" t="s">
        <v>173</v>
      </c>
      <c r="E37" s="15" t="s">
        <v>173</v>
      </c>
      <c r="F37" s="15">
        <v>15106407336</v>
      </c>
      <c r="G37" s="17" t="s">
        <v>114</v>
      </c>
      <c r="H37" s="100" t="s">
        <v>207</v>
      </c>
      <c r="I37" s="15" t="s">
        <v>116</v>
      </c>
      <c r="J37" s="25" t="s">
        <v>117</v>
      </c>
      <c r="K37" s="15">
        <v>49.7</v>
      </c>
      <c r="L37" s="26">
        <v>16.53</v>
      </c>
      <c r="M37" s="15">
        <f t="shared" si="0"/>
        <v>33.17</v>
      </c>
      <c r="N37" s="24"/>
      <c r="O37" s="24"/>
      <c r="P37" s="24"/>
      <c r="Q37" s="24"/>
      <c r="R37" s="24"/>
      <c r="S37" s="32" t="s">
        <v>122</v>
      </c>
      <c r="T37" s="15">
        <v>33</v>
      </c>
      <c r="U37" s="15">
        <v>139</v>
      </c>
      <c r="V37" s="15">
        <f t="shared" si="1"/>
        <v>4587</v>
      </c>
      <c r="W37" s="15" t="s">
        <v>106</v>
      </c>
      <c r="X37" s="15" t="s">
        <v>107</v>
      </c>
      <c r="Y37" s="24"/>
    </row>
    <row r="38" s="2" customFormat="1" ht="18.75" spans="1:25">
      <c r="A38" s="13">
        <v>34</v>
      </c>
      <c r="B38" s="14">
        <v>0.7875</v>
      </c>
      <c r="C38" s="15" t="s">
        <v>208</v>
      </c>
      <c r="D38" s="15" t="s">
        <v>120</v>
      </c>
      <c r="E38" s="15" t="s">
        <v>209</v>
      </c>
      <c r="F38" s="15">
        <v>18953005713</v>
      </c>
      <c r="G38" s="15" t="s">
        <v>114</v>
      </c>
      <c r="H38" s="100" t="s">
        <v>210</v>
      </c>
      <c r="I38" s="15" t="s">
        <v>116</v>
      </c>
      <c r="J38" s="25" t="s">
        <v>117</v>
      </c>
      <c r="K38" s="15">
        <v>49.55</v>
      </c>
      <c r="L38" s="26">
        <v>16.19</v>
      </c>
      <c r="M38" s="15">
        <f t="shared" si="0"/>
        <v>33.36</v>
      </c>
      <c r="N38" s="24"/>
      <c r="O38" s="24"/>
      <c r="P38" s="24"/>
      <c r="Q38" s="24"/>
      <c r="R38" s="24"/>
      <c r="S38" s="32" t="s">
        <v>211</v>
      </c>
      <c r="T38" s="15">
        <v>33.2</v>
      </c>
      <c r="U38" s="15">
        <v>139</v>
      </c>
      <c r="V38" s="15">
        <f t="shared" si="1"/>
        <v>4614.8</v>
      </c>
      <c r="W38" s="15" t="s">
        <v>106</v>
      </c>
      <c r="X38" s="15" t="s">
        <v>107</v>
      </c>
      <c r="Y38" s="24"/>
    </row>
    <row r="39" s="2" customFormat="1" ht="18.75" spans="1:25">
      <c r="A39" s="13">
        <v>35</v>
      </c>
      <c r="B39" s="14">
        <v>0.791666666666667</v>
      </c>
      <c r="C39" s="15" t="s">
        <v>111</v>
      </c>
      <c r="D39" s="15" t="s">
        <v>112</v>
      </c>
      <c r="E39" s="15" t="s">
        <v>178</v>
      </c>
      <c r="F39" s="15">
        <v>13061551313</v>
      </c>
      <c r="G39" s="15" t="s">
        <v>114</v>
      </c>
      <c r="H39" s="100" t="s">
        <v>212</v>
      </c>
      <c r="I39" s="15" t="s">
        <v>116</v>
      </c>
      <c r="J39" s="25" t="s">
        <v>117</v>
      </c>
      <c r="K39" s="15">
        <v>50.13</v>
      </c>
      <c r="L39" s="26">
        <v>16.04</v>
      </c>
      <c r="M39" s="15">
        <f t="shared" si="0"/>
        <v>34.09</v>
      </c>
      <c r="N39" s="24"/>
      <c r="O39" s="24"/>
      <c r="P39" s="24"/>
      <c r="Q39" s="24"/>
      <c r="R39" s="24"/>
      <c r="S39" s="32" t="s">
        <v>140</v>
      </c>
      <c r="T39" s="15">
        <v>33.9</v>
      </c>
      <c r="U39" s="15">
        <v>139</v>
      </c>
      <c r="V39" s="15">
        <f t="shared" si="1"/>
        <v>4712.1</v>
      </c>
      <c r="W39" s="15" t="s">
        <v>106</v>
      </c>
      <c r="X39" s="15" t="s">
        <v>107</v>
      </c>
      <c r="Y39" s="24"/>
    </row>
    <row r="40" s="2" customFormat="1" ht="18.75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213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SUM(V5:V72)</f>
        <v>488827.12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  <row r="77" ht="14.25" spans="15:15">
      <c r="O77" s="24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6.3</vt:lpstr>
      <vt:lpstr>6.4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2019-06-05T09:49:48Z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14</vt:lpwstr>
  </property>
</Properties>
</file>