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<sst xmlns="http://schemas.openxmlformats.org/spreadsheetml/2006/main" count="530" uniqueCount="202">
  <si>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9 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</si>
  <si>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</si>
  <si>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</si>
  <si>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</si>
  <si>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</si>
  <si>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</si>
  <si>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</si>
  <si>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</si>
  <si>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</si>
  <si>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</si>
  <si>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</si>
  <si>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</si>
  <si>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</si>
  <si>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</si>
  <si>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</si>
  <si>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</si>
  <si>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</si>
  <si>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</si>
  <si>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</si>
  <si>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</si>
  <si>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</si>
  <si>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</si>
  <si>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</si>
  <si>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</si>
  <si>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</si>
  <si>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</si>
  <si>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</si>
  <si>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</si>
  <si>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</si>
  <si>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</si>
  <si>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</si>
  <si>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</si>
  <si>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鲁Q673AX</t>
  </si>
  <si>
    <t>戴春宇</t>
  </si>
  <si>
    <t>闫志强</t>
  </si>
  <si>
    <t>段俊成</t>
  </si>
  <si>
    <t>退货</t>
  </si>
  <si>
    <t>石子</t>
  </si>
  <si>
    <t>1-5#</t>
  </si>
  <si>
    <t>含泥块</t>
  </si>
  <si>
    <t>王瑶瑶</t>
  </si>
  <si>
    <t>李彤彤</t>
  </si>
  <si>
    <t>含泥块，退货</t>
  </si>
  <si>
    <t>鲁Q522BG</t>
  </si>
  <si>
    <t>郑嘉磊</t>
  </si>
  <si>
    <t>WIN0050443</t>
  </si>
  <si>
    <t>良好</t>
  </si>
  <si>
    <t>刘会良</t>
  </si>
  <si>
    <t>三车间</t>
  </si>
  <si>
    <t>鲁Q627AP</t>
  </si>
  <si>
    <t>宫东明</t>
  </si>
  <si>
    <t>庄团结</t>
  </si>
  <si>
    <t>WIN0050441</t>
  </si>
  <si>
    <t>机制砂</t>
  </si>
  <si>
    <t>中粗砂</t>
  </si>
  <si>
    <t>Ⅱ区</t>
  </si>
  <si>
    <t>马娜</t>
  </si>
  <si>
    <t>苏CGD838</t>
  </si>
  <si>
    <t>王浩</t>
  </si>
  <si>
    <t>张玉</t>
  </si>
  <si>
    <t>苏C2A698</t>
  </si>
  <si>
    <t>高雷</t>
  </si>
  <si>
    <t>苏CGS000</t>
  </si>
  <si>
    <t>周桂林</t>
  </si>
  <si>
    <t>刘宝云</t>
  </si>
  <si>
    <t>苏CGP356</t>
  </si>
  <si>
    <t>张赛赛</t>
  </si>
  <si>
    <t>张飞</t>
  </si>
  <si>
    <t>李海洋</t>
  </si>
  <si>
    <t>WIN0050442</t>
  </si>
  <si>
    <t>鲁Q323CD</t>
  </si>
  <si>
    <t>冯永盛</t>
  </si>
  <si>
    <t>卓昌银</t>
  </si>
  <si>
    <t>苏CGF365</t>
  </si>
  <si>
    <t>冯永清</t>
  </si>
  <si>
    <t>崔学良</t>
  </si>
  <si>
    <t>鲁QV8991</t>
  </si>
  <si>
    <t>孙立</t>
  </si>
  <si>
    <t>韩宏基</t>
  </si>
  <si>
    <t>WIN0050445</t>
  </si>
  <si>
    <t>1-2#</t>
  </si>
  <si>
    <t>鲁QV8855</t>
  </si>
  <si>
    <t>姚庭辉</t>
  </si>
  <si>
    <t>鲁Q076AX</t>
  </si>
  <si>
    <t>林磊</t>
  </si>
  <si>
    <t>刘枫</t>
  </si>
  <si>
    <t>丁庆余</t>
  </si>
  <si>
    <t>WIN0050444</t>
  </si>
  <si>
    <t>鲁Q338AA</t>
  </si>
  <si>
    <t>冯波</t>
  </si>
  <si>
    <t>娄磊</t>
  </si>
  <si>
    <t xml:space="preserve">收料登记表填报
日期    2019年 5 月 9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</si>
  <si>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</si>
  <si>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</si>
  <si>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</si>
  <si>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</si>
  <si>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</si>
  <si>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</si>
  <si>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</si>
  <si>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</si>
  <si>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</si>
  <si>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</si>
  <si>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</si>
  <si>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</si>
  <si>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</si>
  <si>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</si>
  <si>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013643</t>
  </si>
  <si>
    <t>水泥</t>
  </si>
  <si>
    <t>PO42.5</t>
  </si>
  <si>
    <t>冯海英</t>
  </si>
  <si>
    <t>聂恒光</t>
  </si>
  <si>
    <t>鲁RK1976</t>
  </si>
  <si>
    <t>宋彦兵</t>
  </si>
  <si>
    <t>013644</t>
  </si>
  <si>
    <t>鲁HW0617</t>
  </si>
  <si>
    <t>张兆群</t>
  </si>
  <si>
    <t>李广坤</t>
  </si>
  <si>
    <t>013645</t>
  </si>
  <si>
    <t>1--2</t>
  </si>
  <si>
    <t>0.2T</t>
  </si>
  <si>
    <t>鲁P04294</t>
  </si>
  <si>
    <t>闫记奎</t>
  </si>
  <si>
    <t>夏德喜</t>
  </si>
  <si>
    <t>闫记喜</t>
  </si>
  <si>
    <t>013646</t>
  </si>
  <si>
    <t>端板</t>
  </si>
  <si>
    <t>013647</t>
  </si>
  <si>
    <t>鲁JB2331</t>
  </si>
  <si>
    <t>王磊</t>
  </si>
  <si>
    <t>郑言克</t>
  </si>
  <si>
    <t>013648</t>
  </si>
  <si>
    <t>0.1T</t>
  </si>
  <si>
    <t>鲁RL7377</t>
  </si>
  <si>
    <t>李斌</t>
  </si>
  <si>
    <t>常云龙</t>
  </si>
  <si>
    <t>013649</t>
  </si>
  <si>
    <t>鲁RN5188</t>
  </si>
  <si>
    <t>安孔青</t>
  </si>
  <si>
    <t>013650</t>
  </si>
  <si>
    <t>鲁JA4773</t>
  </si>
  <si>
    <t>王双喜</t>
  </si>
  <si>
    <t>王恩军</t>
  </si>
  <si>
    <t>013651</t>
  </si>
  <si>
    <t>鲁H22H87</t>
  </si>
  <si>
    <t>魏保强</t>
  </si>
  <si>
    <t>013652</t>
  </si>
  <si>
    <t>鲁RN9995</t>
  </si>
  <si>
    <t>李兆春</t>
  </si>
  <si>
    <t>013653</t>
  </si>
  <si>
    <t>0.5T</t>
  </si>
  <si>
    <t>鲁PC6907</t>
  </si>
  <si>
    <t>陈长秋</t>
  </si>
  <si>
    <t>姚树习</t>
  </si>
  <si>
    <t>英良运输</t>
  </si>
  <si>
    <t>013654</t>
  </si>
  <si>
    <t>机制沙</t>
  </si>
  <si>
    <t>中粗</t>
  </si>
  <si>
    <t>鲁RE5553</t>
  </si>
  <si>
    <t>侯代华</t>
  </si>
  <si>
    <t>013655</t>
  </si>
  <si>
    <t>鲁RF7132</t>
  </si>
  <si>
    <t>文洪涛</t>
  </si>
  <si>
    <t>013656</t>
  </si>
  <si>
    <t>鲁RK0329</t>
  </si>
  <si>
    <t>张华洗</t>
  </si>
  <si>
    <t>013657</t>
  </si>
  <si>
    <t>苏C2J189</t>
  </si>
  <si>
    <t>陈平西</t>
  </si>
  <si>
    <t>吴涛</t>
  </si>
  <si>
    <t>013658</t>
  </si>
  <si>
    <t>皖S56792</t>
  </si>
  <si>
    <t>吕长华</t>
  </si>
  <si>
    <t>013659</t>
  </si>
  <si>
    <t>鲁RM3845</t>
  </si>
  <si>
    <t>张先会</t>
  </si>
  <si>
    <t>013660</t>
  </si>
  <si>
    <t>鲁PH8532</t>
  </si>
  <si>
    <t>任重连</t>
  </si>
  <si>
    <t>013661</t>
  </si>
  <si>
    <t>鲁RF8997</t>
  </si>
  <si>
    <t>张双喜</t>
  </si>
  <si>
    <t>013662</t>
  </si>
  <si>
    <t>鲁RN9839</t>
  </si>
  <si>
    <t>米强栋</t>
  </si>
  <si>
    <t>013663</t>
  </si>
  <si>
    <t>鲁RM2498</t>
  </si>
  <si>
    <t>魏庆如</t>
  </si>
  <si>
    <t>崔伟标</t>
  </si>
  <si>
    <t>013664</t>
  </si>
  <si>
    <t>013665</t>
  </si>
  <si>
    <t>013666</t>
  </si>
  <si>
    <t>013667</t>
  </si>
  <si>
    <t>1T</t>
  </si>
  <si>
    <t>鲁H63E30</t>
  </si>
  <si>
    <t>白传青</t>
  </si>
  <si>
    <t>013668</t>
  </si>
  <si>
    <t>鲁H05K18</t>
  </si>
  <si>
    <t>谢鹏</t>
  </si>
  <si>
    <t>013669</t>
  </si>
  <si>
    <t>013670</t>
  </si>
  <si>
    <t>013671</t>
  </si>
  <si>
    <t>合计：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</si>
</sst>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h:mm;@"/>
    <numFmt numFmtId="177" formatCode="0.00_ "/>
    <numFmt numFmtId="178" formatCode="0.0_ "/>
  </numFmts>
  <fonts count="34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1" fillId="10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3" borderId="9" applyNumberFormat="0" applyFon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9" fillId="22" borderId="14" applyNumberFormat="0" applyAlignment="0" applyProtection="0">
      <alignment vertical="center"/>
    </xf>
    <xf numFmtId="0" fontId="31" fillId="22" borderId="8" applyNumberFormat="0" applyAlignment="0" applyProtection="0">
      <alignment vertical="center"/>
    </xf>
    <xf numFmtId="0" fontId="27" fillId="1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33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8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0" fillId="0" borderId="0" xfId="0" applyNumberFormat="1">
      <alignment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Border="1">
      <alignment vertical="center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7" fontId="7" fillId="0" borderId="3" xfId="0" applyNumberFormat="1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8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25"/>
  <sheetViews>
    <sheetView topLeftCell="F1" workbookViewId="0">
      <selection activeCell="G22" sqref="G22"/>
    </sheetView>
  </sheetViews>
  <sheetFormatPr defaultColWidth="9" defaultRowHeight="13.5"/>
  <cols>
    <col min="1" max="1" width="7.25" style="5" customWidth="1"/>
    <col min="2" max="2" width="9.25" style="47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8" customWidth="1"/>
    <col min="16" max="16" width="7" customWidth="1"/>
    <col min="17" max="17" width="9.5" style="49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49" customWidth="1"/>
    <col min="23" max="23" width="10.875" style="50" customWidth="1"/>
    <col min="24" max="24" width="12.875" style="49" customWidth="1"/>
    <col min="25" max="25" width="7.125" style="5" customWidth="1"/>
    <col min="26" max="26" width="30.37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1" t="s">
        <v>0</v>
      </c>
      <c r="B1" s="52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  <c r="N1" s="51"/>
      <c r="O1" s="64"/>
      <c r="P1" s="51"/>
      <c r="Q1" s="75"/>
      <c r="R1" s="51"/>
      <c r="S1" s="51"/>
      <c r="T1" s="51"/>
      <c r="U1" s="51"/>
      <c r="V1" s="75"/>
      <c r="W1" s="76"/>
      <c r="X1" s="75"/>
      <c r="Y1" s="51"/>
      <c r="Z1" s="51"/>
      <c r="AA1" s="51"/>
    </row>
    <row r="2" ht="18.95" customHeight="1" spans="2:24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65"/>
      <c r="P2" s="54"/>
      <c r="Q2" s="77"/>
      <c r="R2" s="54"/>
      <c r="S2" s="54"/>
      <c r="T2" s="54"/>
      <c r="U2" s="54"/>
      <c r="V2" s="77"/>
      <c r="W2" s="78"/>
      <c r="X2" s="77"/>
    </row>
    <row r="3" s="44" customFormat="1" ht="18.95" customHeight="1" spans="1:66">
      <c r="A3" s="31" t="s">
        <v>2</v>
      </c>
      <c r="B3" s="55" t="s">
        <v>3</v>
      </c>
      <c r="C3" s="31" t="s">
        <v>4</v>
      </c>
      <c r="D3" s="31"/>
      <c r="E3" s="31"/>
      <c r="F3" s="31"/>
      <c r="G3" s="31"/>
      <c r="H3" s="56"/>
      <c r="I3" s="56" t="s">
        <v>5</v>
      </c>
      <c r="J3" s="66"/>
      <c r="K3" s="66"/>
      <c r="L3" s="66"/>
      <c r="M3" s="66"/>
      <c r="N3" s="67"/>
      <c r="O3" s="66"/>
      <c r="P3" s="68"/>
      <c r="Q3" s="66"/>
      <c r="R3" s="66"/>
      <c r="S3" s="66"/>
      <c r="T3" s="79"/>
      <c r="U3" s="80" t="s">
        <v>6</v>
      </c>
      <c r="V3" s="81"/>
      <c r="W3" s="80"/>
      <c r="X3" s="31" t="s">
        <v>7</v>
      </c>
      <c r="Y3" s="57" t="s">
        <v>8</v>
      </c>
      <c r="Z3" s="31" t="s">
        <v>9</v>
      </c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</row>
    <row r="4" s="45" customFormat="1" ht="25" customHeight="1" spans="1:66">
      <c r="A4" s="57"/>
      <c r="B4" s="58" t="s">
        <v>10</v>
      </c>
      <c r="C4" s="57" t="s">
        <v>11</v>
      </c>
      <c r="D4" s="59" t="s">
        <v>12</v>
      </c>
      <c r="E4" s="57" t="s">
        <v>13</v>
      </c>
      <c r="F4" s="57" t="s">
        <v>14</v>
      </c>
      <c r="G4" s="57" t="s">
        <v>15</v>
      </c>
      <c r="H4" s="57" t="s">
        <v>16</v>
      </c>
      <c r="I4" s="57" t="s">
        <v>17</v>
      </c>
      <c r="J4" s="57" t="s">
        <v>18</v>
      </c>
      <c r="K4" s="57" t="s">
        <v>19</v>
      </c>
      <c r="L4" s="57" t="s">
        <v>20</v>
      </c>
      <c r="M4" s="57" t="s">
        <v>21</v>
      </c>
      <c r="N4" s="69" t="s">
        <v>22</v>
      </c>
      <c r="O4" s="57" t="s">
        <v>23</v>
      </c>
      <c r="P4" s="70" t="s">
        <v>24</v>
      </c>
      <c r="Q4" s="57" t="s">
        <v>25</v>
      </c>
      <c r="R4" s="57" t="s">
        <v>26</v>
      </c>
      <c r="S4" s="57" t="s">
        <v>27</v>
      </c>
      <c r="T4" s="57" t="s">
        <v>28</v>
      </c>
      <c r="U4" s="70" t="s">
        <v>29</v>
      </c>
      <c r="V4" s="82" t="s">
        <v>30</v>
      </c>
      <c r="W4" s="70" t="s">
        <v>31</v>
      </c>
      <c r="X4" s="57"/>
      <c r="Y4" s="87"/>
      <c r="Z4" s="57"/>
      <c r="AA4" s="88"/>
      <c r="AB4" s="88"/>
      <c r="AC4" s="88"/>
      <c r="AD4" s="88"/>
      <c r="AE4" s="88"/>
      <c r="AF4" s="88"/>
      <c r="AG4" s="88"/>
      <c r="AH4" s="88"/>
      <c r="AI4" s="88"/>
      <c r="AJ4" s="88"/>
      <c r="AK4" s="88"/>
      <c r="AL4" s="88"/>
      <c r="AM4" s="88"/>
      <c r="AN4" s="88"/>
      <c r="AO4" s="88"/>
      <c r="AP4" s="88"/>
      <c r="AQ4" s="88"/>
      <c r="AR4" s="88"/>
      <c r="AS4" s="88"/>
      <c r="AT4" s="88"/>
      <c r="AU4" s="88"/>
      <c r="AV4" s="88"/>
      <c r="AW4" s="88"/>
      <c r="AX4" s="88"/>
      <c r="AY4" s="88"/>
      <c r="AZ4" s="88"/>
      <c r="BA4" s="88"/>
      <c r="BB4" s="88"/>
      <c r="BC4" s="88"/>
      <c r="BD4" s="88"/>
      <c r="BE4" s="88"/>
      <c r="BF4" s="88"/>
      <c r="BG4" s="88"/>
      <c r="BH4" s="88"/>
      <c r="BI4" s="88"/>
      <c r="BJ4" s="88"/>
      <c r="BK4" s="88"/>
      <c r="BL4" s="88"/>
      <c r="BM4" s="88"/>
      <c r="BN4" s="88"/>
    </row>
    <row r="5" s="46" customFormat="1" ht="25" customHeight="1" spans="1:26">
      <c r="A5" s="60">
        <v>1</v>
      </c>
      <c r="B5" s="61">
        <v>0.213194444444444</v>
      </c>
      <c r="C5" s="60" t="s">
        <v>32</v>
      </c>
      <c r="D5" s="62" t="s">
        <v>33</v>
      </c>
      <c r="E5" s="60" t="s">
        <v>34</v>
      </c>
      <c r="F5" s="60">
        <v>1585219575</v>
      </c>
      <c r="G5" s="60" t="s">
        <v>35</v>
      </c>
      <c r="H5" s="60" t="s">
        <v>36</v>
      </c>
      <c r="I5" s="60"/>
      <c r="J5" s="60" t="s">
        <v>37</v>
      </c>
      <c r="K5" s="71" t="s">
        <v>38</v>
      </c>
      <c r="L5" s="71"/>
      <c r="M5" s="60"/>
      <c r="N5" s="60"/>
      <c r="O5" s="60"/>
      <c r="P5" s="60"/>
      <c r="Q5" s="60"/>
      <c r="R5" s="60" t="s">
        <v>39</v>
      </c>
      <c r="S5" s="60"/>
      <c r="T5" s="60"/>
      <c r="U5" s="60"/>
      <c r="V5" s="60"/>
      <c r="W5" s="60"/>
      <c r="X5" s="60" t="s">
        <v>40</v>
      </c>
      <c r="Y5" s="60" t="s">
        <v>41</v>
      </c>
      <c r="Z5" s="60" t="s">
        <v>42</v>
      </c>
    </row>
    <row r="6" s="46" customFormat="1" ht="25" customHeight="1" spans="1:26">
      <c r="A6" s="60">
        <v>2</v>
      </c>
      <c r="B6" s="61">
        <v>0.6</v>
      </c>
      <c r="C6" s="60" t="s">
        <v>43</v>
      </c>
      <c r="D6" s="62" t="s">
        <v>33</v>
      </c>
      <c r="E6" s="62" t="s">
        <v>44</v>
      </c>
      <c r="F6" s="62">
        <v>15862121767</v>
      </c>
      <c r="G6" s="60" t="s">
        <v>35</v>
      </c>
      <c r="H6" s="60">
        <v>13338</v>
      </c>
      <c r="I6" s="62" t="s">
        <v>45</v>
      </c>
      <c r="J6" s="62" t="s">
        <v>37</v>
      </c>
      <c r="K6" s="71" t="s">
        <v>38</v>
      </c>
      <c r="L6" s="60">
        <v>100.94</v>
      </c>
      <c r="M6" s="60">
        <v>23.06</v>
      </c>
      <c r="N6" s="60">
        <v>77.88</v>
      </c>
      <c r="O6" s="60"/>
      <c r="P6" s="60"/>
      <c r="Q6" s="60"/>
      <c r="R6" s="60" t="s">
        <v>46</v>
      </c>
      <c r="S6" s="60">
        <v>9</v>
      </c>
      <c r="T6" s="60">
        <v>1.08</v>
      </c>
      <c r="U6" s="60">
        <v>76.8</v>
      </c>
      <c r="V6" s="60">
        <v>98</v>
      </c>
      <c r="W6" s="60">
        <f t="shared" ref="W6:W21" si="0">U6*V6</f>
        <v>7526.4</v>
      </c>
      <c r="X6" s="60" t="s">
        <v>47</v>
      </c>
      <c r="Y6" s="60" t="s">
        <v>41</v>
      </c>
      <c r="Z6" s="60" t="s">
        <v>48</v>
      </c>
    </row>
    <row r="7" s="46" customFormat="1" ht="25" customHeight="1" spans="1:26">
      <c r="A7" s="60">
        <v>3</v>
      </c>
      <c r="B7" s="61">
        <v>0.888888888888889</v>
      </c>
      <c r="C7" s="60" t="s">
        <v>49</v>
      </c>
      <c r="D7" s="62" t="s">
        <v>50</v>
      </c>
      <c r="E7" s="62" t="s">
        <v>50</v>
      </c>
      <c r="F7" s="62">
        <v>15253915869</v>
      </c>
      <c r="G7" s="62" t="s">
        <v>51</v>
      </c>
      <c r="H7" s="62">
        <v>13343</v>
      </c>
      <c r="I7" s="72" t="s">
        <v>52</v>
      </c>
      <c r="J7" s="62" t="s">
        <v>53</v>
      </c>
      <c r="K7" s="62" t="s">
        <v>54</v>
      </c>
      <c r="L7" s="60">
        <v>88.52</v>
      </c>
      <c r="M7" s="60">
        <v>22.6</v>
      </c>
      <c r="N7" s="60">
        <v>65.92</v>
      </c>
      <c r="O7" s="60">
        <v>5</v>
      </c>
      <c r="P7" s="60">
        <v>1.5</v>
      </c>
      <c r="Q7" s="60">
        <v>2.8</v>
      </c>
      <c r="R7" s="83" t="s">
        <v>55</v>
      </c>
      <c r="S7" s="60"/>
      <c r="T7" s="60">
        <v>0.72</v>
      </c>
      <c r="U7" s="60">
        <v>65.2</v>
      </c>
      <c r="V7" s="60">
        <v>119</v>
      </c>
      <c r="W7" s="60">
        <f t="shared" si="0"/>
        <v>7758.8</v>
      </c>
      <c r="X7" s="60" t="s">
        <v>40</v>
      </c>
      <c r="Y7" s="60" t="s">
        <v>56</v>
      </c>
      <c r="Z7" s="60"/>
    </row>
    <row r="8" s="46" customFormat="1" ht="25" customHeight="1" spans="1:26">
      <c r="A8" s="60">
        <v>4</v>
      </c>
      <c r="B8" s="61">
        <v>0.890277777777778</v>
      </c>
      <c r="C8" s="60" t="s">
        <v>57</v>
      </c>
      <c r="D8" s="60" t="s">
        <v>58</v>
      </c>
      <c r="E8" s="60" t="s">
        <v>59</v>
      </c>
      <c r="F8" s="60">
        <v>13626150626</v>
      </c>
      <c r="G8" s="62" t="s">
        <v>51</v>
      </c>
      <c r="H8" s="60">
        <v>13344</v>
      </c>
      <c r="I8" s="72" t="s">
        <v>52</v>
      </c>
      <c r="J8" s="62" t="s">
        <v>53</v>
      </c>
      <c r="K8" s="62" t="s">
        <v>54</v>
      </c>
      <c r="L8" s="60">
        <v>89.18</v>
      </c>
      <c r="M8" s="60">
        <v>21.6</v>
      </c>
      <c r="N8" s="60">
        <v>67.58</v>
      </c>
      <c r="O8" s="60">
        <v>5</v>
      </c>
      <c r="P8" s="60">
        <v>1.5</v>
      </c>
      <c r="Q8" s="60">
        <v>2.8</v>
      </c>
      <c r="R8" s="83" t="s">
        <v>55</v>
      </c>
      <c r="S8" s="60"/>
      <c r="T8" s="60">
        <v>0.68</v>
      </c>
      <c r="U8" s="60">
        <v>66.9</v>
      </c>
      <c r="V8" s="60">
        <v>119</v>
      </c>
      <c r="W8" s="60">
        <f t="shared" si="0"/>
        <v>7961.1</v>
      </c>
      <c r="X8" s="60" t="s">
        <v>40</v>
      </c>
      <c r="Y8" s="60" t="s">
        <v>56</v>
      </c>
      <c r="Z8" s="60"/>
    </row>
    <row r="9" s="46" customFormat="1" ht="25" customHeight="1" spans="1:26">
      <c r="A9" s="60">
        <v>5</v>
      </c>
      <c r="B9" s="61">
        <v>0.892361111111111</v>
      </c>
      <c r="C9" s="60" t="s">
        <v>60</v>
      </c>
      <c r="D9" s="62" t="s">
        <v>61</v>
      </c>
      <c r="E9" s="62" t="s">
        <v>61</v>
      </c>
      <c r="F9" s="62">
        <v>13913462579</v>
      </c>
      <c r="G9" s="62" t="s">
        <v>51</v>
      </c>
      <c r="H9" s="62">
        <v>13345</v>
      </c>
      <c r="I9" s="72" t="s">
        <v>52</v>
      </c>
      <c r="J9" s="62" t="s">
        <v>53</v>
      </c>
      <c r="K9" s="62" t="s">
        <v>54</v>
      </c>
      <c r="L9" s="60">
        <v>106.54</v>
      </c>
      <c r="M9" s="60">
        <v>29.62</v>
      </c>
      <c r="N9" s="60">
        <v>76.92</v>
      </c>
      <c r="O9" s="60">
        <v>5</v>
      </c>
      <c r="P9" s="60">
        <v>1.5</v>
      </c>
      <c r="Q9" s="60">
        <v>2.8</v>
      </c>
      <c r="R9" s="83" t="s">
        <v>55</v>
      </c>
      <c r="S9" s="60"/>
      <c r="T9" s="60">
        <v>0.82</v>
      </c>
      <c r="U9" s="60">
        <v>76.1</v>
      </c>
      <c r="V9" s="60">
        <v>119</v>
      </c>
      <c r="W9" s="60">
        <f t="shared" si="0"/>
        <v>9055.9</v>
      </c>
      <c r="X9" s="60" t="s">
        <v>40</v>
      </c>
      <c r="Y9" s="60" t="s">
        <v>56</v>
      </c>
      <c r="Z9" s="60"/>
    </row>
    <row r="10" s="46" customFormat="1" ht="25" customHeight="1" spans="1:26">
      <c r="A10" s="60">
        <v>6</v>
      </c>
      <c r="B10" s="61">
        <v>0.907638888888889</v>
      </c>
      <c r="C10" s="60" t="s">
        <v>62</v>
      </c>
      <c r="D10" s="62" t="s">
        <v>63</v>
      </c>
      <c r="E10" s="62" t="s">
        <v>64</v>
      </c>
      <c r="F10" s="62">
        <v>18906019310</v>
      </c>
      <c r="G10" s="62" t="s">
        <v>51</v>
      </c>
      <c r="H10" s="62">
        <v>13346</v>
      </c>
      <c r="I10" s="72" t="s">
        <v>52</v>
      </c>
      <c r="J10" s="62" t="s">
        <v>53</v>
      </c>
      <c r="K10" s="62" t="s">
        <v>54</v>
      </c>
      <c r="L10" s="60">
        <v>87.32</v>
      </c>
      <c r="M10" s="60">
        <v>21.76</v>
      </c>
      <c r="N10" s="60">
        <v>65.56</v>
      </c>
      <c r="O10" s="60">
        <v>5</v>
      </c>
      <c r="P10" s="60">
        <v>1.5</v>
      </c>
      <c r="Q10" s="60">
        <v>2.8</v>
      </c>
      <c r="R10" s="83" t="s">
        <v>55</v>
      </c>
      <c r="S10" s="60"/>
      <c r="T10" s="60">
        <v>0.66</v>
      </c>
      <c r="U10" s="60">
        <v>64.9</v>
      </c>
      <c r="V10" s="60">
        <v>119</v>
      </c>
      <c r="W10" s="60">
        <f t="shared" si="0"/>
        <v>7723.1</v>
      </c>
      <c r="X10" s="60" t="s">
        <v>40</v>
      </c>
      <c r="Y10" s="60" t="s">
        <v>56</v>
      </c>
      <c r="Z10" s="60"/>
    </row>
    <row r="11" s="46" customFormat="1" ht="25" customHeight="1" spans="1:26">
      <c r="A11" s="60">
        <v>7</v>
      </c>
      <c r="B11" s="61">
        <v>0.9375</v>
      </c>
      <c r="C11" s="60" t="s">
        <v>65</v>
      </c>
      <c r="D11" s="62" t="s">
        <v>66</v>
      </c>
      <c r="E11" s="62" t="s">
        <v>67</v>
      </c>
      <c r="F11" s="62">
        <v>18251742399</v>
      </c>
      <c r="G11" s="62" t="s">
        <v>68</v>
      </c>
      <c r="H11" s="60">
        <v>13347</v>
      </c>
      <c r="I11" s="72" t="s">
        <v>69</v>
      </c>
      <c r="J11" s="62" t="s">
        <v>53</v>
      </c>
      <c r="K11" s="62" t="s">
        <v>54</v>
      </c>
      <c r="L11" s="60">
        <v>90.52</v>
      </c>
      <c r="M11" s="60">
        <v>21.68</v>
      </c>
      <c r="N11" s="60">
        <v>68.84</v>
      </c>
      <c r="O11" s="60">
        <v>5</v>
      </c>
      <c r="P11" s="60">
        <v>1.6</v>
      </c>
      <c r="Q11" s="60">
        <v>2.8</v>
      </c>
      <c r="R11" s="83" t="s">
        <v>55</v>
      </c>
      <c r="S11" s="60"/>
      <c r="T11" s="60">
        <v>0.74</v>
      </c>
      <c r="U11" s="60">
        <v>68.1</v>
      </c>
      <c r="V11" s="60">
        <v>119</v>
      </c>
      <c r="W11" s="60">
        <f t="shared" si="0"/>
        <v>8103.9</v>
      </c>
      <c r="X11" s="60" t="s">
        <v>40</v>
      </c>
      <c r="Y11" s="60" t="s">
        <v>56</v>
      </c>
      <c r="Z11" s="60"/>
    </row>
    <row r="12" s="46" customFormat="1" ht="25" customHeight="1" spans="1:26">
      <c r="A12" s="60">
        <v>8</v>
      </c>
      <c r="B12" s="61">
        <v>0.938888888888889</v>
      </c>
      <c r="C12" s="60" t="s">
        <v>70</v>
      </c>
      <c r="D12" s="62" t="s">
        <v>71</v>
      </c>
      <c r="E12" s="62" t="s">
        <v>72</v>
      </c>
      <c r="F12" s="62">
        <v>18168615153</v>
      </c>
      <c r="G12" s="62" t="s">
        <v>68</v>
      </c>
      <c r="H12" s="60">
        <v>13348</v>
      </c>
      <c r="I12" s="72" t="s">
        <v>69</v>
      </c>
      <c r="J12" s="62" t="s">
        <v>53</v>
      </c>
      <c r="K12" s="62" t="s">
        <v>54</v>
      </c>
      <c r="L12" s="60">
        <v>89.7</v>
      </c>
      <c r="M12" s="60">
        <v>23.02</v>
      </c>
      <c r="N12" s="60">
        <v>66.68</v>
      </c>
      <c r="O12" s="60">
        <v>5</v>
      </c>
      <c r="P12" s="60">
        <v>1.6</v>
      </c>
      <c r="Q12" s="60">
        <v>2.8</v>
      </c>
      <c r="R12" s="83" t="s">
        <v>55</v>
      </c>
      <c r="S12" s="60"/>
      <c r="T12" s="60">
        <v>0.68</v>
      </c>
      <c r="U12" s="60">
        <v>66</v>
      </c>
      <c r="V12" s="60">
        <v>119</v>
      </c>
      <c r="W12" s="60">
        <f t="shared" si="0"/>
        <v>7854</v>
      </c>
      <c r="X12" s="60" t="s">
        <v>40</v>
      </c>
      <c r="Y12" s="60" t="s">
        <v>56</v>
      </c>
      <c r="Z12" s="60"/>
    </row>
    <row r="13" s="46" customFormat="1" ht="25" customHeight="1" spans="1:26">
      <c r="A13" s="60">
        <v>9</v>
      </c>
      <c r="B13" s="61">
        <v>0.940972222222222</v>
      </c>
      <c r="C13" s="60" t="s">
        <v>73</v>
      </c>
      <c r="D13" s="62" t="s">
        <v>74</v>
      </c>
      <c r="E13" s="62" t="s">
        <v>75</v>
      </c>
      <c r="F13" s="62">
        <v>13775854328</v>
      </c>
      <c r="G13" s="62" t="s">
        <v>68</v>
      </c>
      <c r="H13" s="62">
        <v>13349</v>
      </c>
      <c r="I13" s="72" t="s">
        <v>69</v>
      </c>
      <c r="J13" s="62" t="s">
        <v>53</v>
      </c>
      <c r="K13" s="62" t="s">
        <v>54</v>
      </c>
      <c r="L13" s="73">
        <v>90.66</v>
      </c>
      <c r="M13" s="46">
        <v>21.4</v>
      </c>
      <c r="N13" s="60">
        <v>69.26</v>
      </c>
      <c r="O13" s="60">
        <v>5</v>
      </c>
      <c r="P13" s="60">
        <v>1.6</v>
      </c>
      <c r="Q13" s="60">
        <v>2.8</v>
      </c>
      <c r="R13" s="83" t="s">
        <v>55</v>
      </c>
      <c r="S13" s="60"/>
      <c r="T13" s="60">
        <v>0.76</v>
      </c>
      <c r="U13" s="60">
        <v>68.5</v>
      </c>
      <c r="V13" s="60">
        <v>119</v>
      </c>
      <c r="W13" s="60">
        <f t="shared" si="0"/>
        <v>8151.5</v>
      </c>
      <c r="X13" s="60" t="s">
        <v>40</v>
      </c>
      <c r="Y13" s="60" t="s">
        <v>56</v>
      </c>
      <c r="Z13" s="60"/>
    </row>
    <row r="14" s="46" customFormat="1" ht="25" customHeight="1" spans="1:26">
      <c r="A14" s="60">
        <v>10</v>
      </c>
      <c r="B14" s="61">
        <v>0.961805555555555</v>
      </c>
      <c r="C14" s="60" t="s">
        <v>76</v>
      </c>
      <c r="D14" s="62" t="s">
        <v>77</v>
      </c>
      <c r="E14" s="62" t="s">
        <v>78</v>
      </c>
      <c r="F14" s="62">
        <v>15195483119</v>
      </c>
      <c r="G14" s="60" t="s">
        <v>68</v>
      </c>
      <c r="H14" s="60">
        <v>13350</v>
      </c>
      <c r="I14" s="62" t="s">
        <v>79</v>
      </c>
      <c r="J14" s="60" t="s">
        <v>37</v>
      </c>
      <c r="K14" s="71" t="s">
        <v>80</v>
      </c>
      <c r="L14" s="60">
        <v>102.08</v>
      </c>
      <c r="M14" s="60">
        <v>23.2</v>
      </c>
      <c r="N14" s="60">
        <v>78.88</v>
      </c>
      <c r="O14" s="60"/>
      <c r="P14" s="60"/>
      <c r="Q14" s="60"/>
      <c r="R14" s="60" t="s">
        <v>46</v>
      </c>
      <c r="S14" s="60">
        <v>7</v>
      </c>
      <c r="T14" s="60">
        <v>1.08</v>
      </c>
      <c r="U14" s="60">
        <v>77.8</v>
      </c>
      <c r="V14" s="60">
        <v>98</v>
      </c>
      <c r="W14" s="60">
        <f t="shared" si="0"/>
        <v>7624.4</v>
      </c>
      <c r="X14" s="60" t="s">
        <v>40</v>
      </c>
      <c r="Y14" s="60" t="s">
        <v>56</v>
      </c>
      <c r="Z14" s="60"/>
    </row>
    <row r="15" s="46" customFormat="1" ht="25" customHeight="1" spans="1:26">
      <c r="A15" s="60">
        <v>11</v>
      </c>
      <c r="B15" s="61">
        <v>0.965277777777778</v>
      </c>
      <c r="C15" s="60" t="s">
        <v>81</v>
      </c>
      <c r="D15" s="62" t="s">
        <v>77</v>
      </c>
      <c r="E15" s="60" t="s">
        <v>82</v>
      </c>
      <c r="F15" s="60">
        <v>17712020577</v>
      </c>
      <c r="G15" s="60" t="s">
        <v>68</v>
      </c>
      <c r="H15" s="60">
        <v>13351</v>
      </c>
      <c r="I15" s="62" t="s">
        <v>79</v>
      </c>
      <c r="J15" s="60" t="s">
        <v>37</v>
      </c>
      <c r="K15" s="71" t="s">
        <v>80</v>
      </c>
      <c r="L15" s="60">
        <v>104.36</v>
      </c>
      <c r="M15" s="60">
        <v>23.54</v>
      </c>
      <c r="N15" s="60">
        <v>80.82</v>
      </c>
      <c r="O15" s="60"/>
      <c r="P15" s="60"/>
      <c r="Q15" s="60"/>
      <c r="R15" s="60" t="s">
        <v>46</v>
      </c>
      <c r="S15" s="60">
        <v>7</v>
      </c>
      <c r="T15" s="60">
        <v>1.02</v>
      </c>
      <c r="U15" s="60">
        <v>79.8</v>
      </c>
      <c r="V15" s="60">
        <v>98</v>
      </c>
      <c r="W15" s="60">
        <f t="shared" si="0"/>
        <v>7820.4</v>
      </c>
      <c r="X15" s="60" t="s">
        <v>40</v>
      </c>
      <c r="Y15" s="60" t="s">
        <v>56</v>
      </c>
      <c r="Z15" s="60"/>
    </row>
    <row r="16" s="46" customFormat="1" ht="25" customHeight="1" spans="1:26">
      <c r="A16" s="60">
        <v>12</v>
      </c>
      <c r="B16" s="61">
        <v>0.0118055555555556</v>
      </c>
      <c r="C16" s="60" t="s">
        <v>83</v>
      </c>
      <c r="D16" s="62" t="s">
        <v>84</v>
      </c>
      <c r="E16" s="62" t="s">
        <v>85</v>
      </c>
      <c r="F16" s="62">
        <v>13625120004</v>
      </c>
      <c r="G16" s="62" t="s">
        <v>86</v>
      </c>
      <c r="H16" s="62">
        <v>13352</v>
      </c>
      <c r="I16" s="62" t="s">
        <v>87</v>
      </c>
      <c r="J16" s="60" t="s">
        <v>37</v>
      </c>
      <c r="K16" s="60" t="s">
        <v>80</v>
      </c>
      <c r="L16" s="60">
        <v>107.04</v>
      </c>
      <c r="M16" s="60">
        <v>23.32</v>
      </c>
      <c r="N16" s="60">
        <v>8.372</v>
      </c>
      <c r="O16" s="60"/>
      <c r="P16" s="60"/>
      <c r="Q16" s="60"/>
      <c r="R16" s="60" t="s">
        <v>46</v>
      </c>
      <c r="S16" s="60">
        <v>7</v>
      </c>
      <c r="T16" s="60">
        <v>1.02</v>
      </c>
      <c r="U16" s="60">
        <v>82.7</v>
      </c>
      <c r="V16" s="60">
        <v>98</v>
      </c>
      <c r="W16" s="60">
        <f t="shared" si="0"/>
        <v>8104.6</v>
      </c>
      <c r="X16" s="60" t="s">
        <v>40</v>
      </c>
      <c r="Y16" s="60" t="s">
        <v>56</v>
      </c>
      <c r="Z16" s="60"/>
    </row>
    <row r="17" s="46" customFormat="1" ht="25" customHeight="1" spans="1:26">
      <c r="A17" s="60">
        <v>13</v>
      </c>
      <c r="B17" s="61">
        <v>0.120833333333333</v>
      </c>
      <c r="C17" s="60" t="s">
        <v>81</v>
      </c>
      <c r="D17" s="62" t="s">
        <v>77</v>
      </c>
      <c r="E17" s="60" t="s">
        <v>82</v>
      </c>
      <c r="F17" s="60">
        <v>17712020577</v>
      </c>
      <c r="G17" s="60" t="s">
        <v>68</v>
      </c>
      <c r="H17" s="60">
        <v>13353</v>
      </c>
      <c r="I17" s="62" t="s">
        <v>79</v>
      </c>
      <c r="J17" s="60" t="s">
        <v>37</v>
      </c>
      <c r="K17" s="71" t="s">
        <v>80</v>
      </c>
      <c r="L17" s="60">
        <v>107.06</v>
      </c>
      <c r="M17" s="60">
        <v>23.4</v>
      </c>
      <c r="N17" s="60">
        <v>83.66</v>
      </c>
      <c r="O17" s="60"/>
      <c r="P17" s="60"/>
      <c r="Q17" s="60"/>
      <c r="R17" s="60" t="s">
        <v>46</v>
      </c>
      <c r="S17" s="60">
        <v>7</v>
      </c>
      <c r="T17" s="60">
        <v>1.06</v>
      </c>
      <c r="U17" s="60">
        <v>82.6</v>
      </c>
      <c r="V17" s="60">
        <v>98</v>
      </c>
      <c r="W17" s="60">
        <f t="shared" si="0"/>
        <v>8094.8</v>
      </c>
      <c r="X17" s="60" t="s">
        <v>40</v>
      </c>
      <c r="Y17" s="60" t="s">
        <v>56</v>
      </c>
      <c r="Z17" s="60"/>
    </row>
    <row r="18" s="46" customFormat="1" ht="25" customHeight="1" spans="1:26">
      <c r="A18" s="60">
        <v>14</v>
      </c>
      <c r="B18" s="61">
        <v>0.123611111111111</v>
      </c>
      <c r="C18" s="60" t="s">
        <v>88</v>
      </c>
      <c r="D18" s="62" t="s">
        <v>89</v>
      </c>
      <c r="E18" s="62" t="s">
        <v>90</v>
      </c>
      <c r="F18" s="62">
        <v>15062093690</v>
      </c>
      <c r="G18" s="60" t="s">
        <v>68</v>
      </c>
      <c r="H18" s="60">
        <v>13354</v>
      </c>
      <c r="I18" s="62" t="s">
        <v>79</v>
      </c>
      <c r="J18" s="60" t="s">
        <v>37</v>
      </c>
      <c r="K18" s="71" t="s">
        <v>38</v>
      </c>
      <c r="L18" s="60">
        <v>101.02</v>
      </c>
      <c r="M18" s="60">
        <v>22.9</v>
      </c>
      <c r="N18" s="60">
        <v>78.12</v>
      </c>
      <c r="O18" s="60"/>
      <c r="P18" s="60"/>
      <c r="Q18" s="60"/>
      <c r="R18" s="60" t="s">
        <v>46</v>
      </c>
      <c r="S18" s="60">
        <v>7</v>
      </c>
      <c r="T18" s="60">
        <v>0.52</v>
      </c>
      <c r="U18" s="60">
        <v>77.6</v>
      </c>
      <c r="V18" s="60">
        <v>98</v>
      </c>
      <c r="W18" s="60">
        <f t="shared" si="0"/>
        <v>7604.8</v>
      </c>
      <c r="X18" s="60" t="s">
        <v>40</v>
      </c>
      <c r="Y18" s="60" t="s">
        <v>56</v>
      </c>
      <c r="Z18" s="60"/>
    </row>
    <row r="19" s="46" customFormat="1" ht="25" customHeight="1" spans="1:26">
      <c r="A19" s="60">
        <v>15</v>
      </c>
      <c r="B19" s="61">
        <v>0.161111111111111</v>
      </c>
      <c r="C19" s="60" t="s">
        <v>65</v>
      </c>
      <c r="D19" s="62" t="s">
        <v>66</v>
      </c>
      <c r="E19" s="62" t="s">
        <v>67</v>
      </c>
      <c r="F19" s="62">
        <v>18251742399</v>
      </c>
      <c r="G19" s="62" t="s">
        <v>68</v>
      </c>
      <c r="H19" s="60">
        <v>13355</v>
      </c>
      <c r="I19" s="72" t="s">
        <v>69</v>
      </c>
      <c r="J19" s="62" t="s">
        <v>53</v>
      </c>
      <c r="K19" s="62" t="s">
        <v>54</v>
      </c>
      <c r="L19" s="60">
        <v>95.24</v>
      </c>
      <c r="M19" s="60">
        <v>21.38</v>
      </c>
      <c r="N19" s="60">
        <v>73.86</v>
      </c>
      <c r="O19" s="60">
        <v>6</v>
      </c>
      <c r="P19" s="60">
        <v>2</v>
      </c>
      <c r="Q19" s="60">
        <v>2.8</v>
      </c>
      <c r="R19" s="83" t="s">
        <v>55</v>
      </c>
      <c r="S19" s="60"/>
      <c r="T19" s="60">
        <v>1.56</v>
      </c>
      <c r="U19" s="60">
        <v>72.3</v>
      </c>
      <c r="V19" s="60">
        <v>119</v>
      </c>
      <c r="W19" s="60">
        <f t="shared" si="0"/>
        <v>8603.7</v>
      </c>
      <c r="X19" s="60" t="s">
        <v>40</v>
      </c>
      <c r="Y19" s="60" t="s">
        <v>56</v>
      </c>
      <c r="Z19" s="60"/>
    </row>
    <row r="20" s="46" customFormat="1" ht="25" customHeight="1" spans="1:26">
      <c r="A20" s="60">
        <v>16</v>
      </c>
      <c r="B20" s="61">
        <v>0.1625</v>
      </c>
      <c r="C20" s="60" t="s">
        <v>70</v>
      </c>
      <c r="D20" s="62" t="s">
        <v>71</v>
      </c>
      <c r="E20" s="62" t="s">
        <v>72</v>
      </c>
      <c r="F20" s="62">
        <v>18168615153</v>
      </c>
      <c r="G20" s="62" t="s">
        <v>68</v>
      </c>
      <c r="H20" s="60">
        <v>13356</v>
      </c>
      <c r="I20" s="72" t="s">
        <v>69</v>
      </c>
      <c r="J20" s="62" t="s">
        <v>53</v>
      </c>
      <c r="K20" s="62" t="s">
        <v>54</v>
      </c>
      <c r="L20" s="60">
        <v>94.66</v>
      </c>
      <c r="M20" s="60">
        <v>23.06</v>
      </c>
      <c r="N20" s="60">
        <v>71.6</v>
      </c>
      <c r="O20" s="60">
        <v>6</v>
      </c>
      <c r="P20" s="60">
        <v>2</v>
      </c>
      <c r="Q20" s="60">
        <v>2.8</v>
      </c>
      <c r="R20" s="83" t="s">
        <v>55</v>
      </c>
      <c r="S20" s="60"/>
      <c r="T20" s="60">
        <v>1.5</v>
      </c>
      <c r="U20" s="60">
        <v>70.1</v>
      </c>
      <c r="V20" s="60">
        <v>119</v>
      </c>
      <c r="W20" s="60">
        <f t="shared" si="0"/>
        <v>8341.9</v>
      </c>
      <c r="X20" s="60" t="s">
        <v>40</v>
      </c>
      <c r="Y20" s="60" t="s">
        <v>56</v>
      </c>
      <c r="Z20" s="60"/>
    </row>
    <row r="21" s="46" customFormat="1" ht="25" customHeight="1" spans="1:26">
      <c r="A21" s="60">
        <v>17</v>
      </c>
      <c r="B21" s="61">
        <v>0.189583333333333</v>
      </c>
      <c r="C21" s="60" t="s">
        <v>73</v>
      </c>
      <c r="D21" s="62" t="s">
        <v>74</v>
      </c>
      <c r="E21" s="62" t="s">
        <v>75</v>
      </c>
      <c r="F21" s="62">
        <v>13775854328</v>
      </c>
      <c r="G21" s="62" t="s">
        <v>68</v>
      </c>
      <c r="H21" s="62">
        <v>13357</v>
      </c>
      <c r="I21" s="72" t="s">
        <v>69</v>
      </c>
      <c r="J21" s="62" t="s">
        <v>53</v>
      </c>
      <c r="K21" s="62" t="s">
        <v>54</v>
      </c>
      <c r="L21" s="60">
        <v>94.66</v>
      </c>
      <c r="M21" s="60">
        <v>21.6</v>
      </c>
      <c r="N21" s="60">
        <v>73.06</v>
      </c>
      <c r="O21" s="60">
        <v>5</v>
      </c>
      <c r="P21" s="60">
        <v>2</v>
      </c>
      <c r="Q21" s="60">
        <v>2.8</v>
      </c>
      <c r="R21" s="83" t="s">
        <v>55</v>
      </c>
      <c r="S21" s="60"/>
      <c r="T21" s="60">
        <v>1.56</v>
      </c>
      <c r="U21" s="60">
        <v>71.5</v>
      </c>
      <c r="V21" s="60">
        <v>119</v>
      </c>
      <c r="W21" s="60">
        <f t="shared" si="0"/>
        <v>8508.5</v>
      </c>
      <c r="X21" s="60" t="s">
        <v>40</v>
      </c>
      <c r="Y21" s="60" t="s">
        <v>56</v>
      </c>
      <c r="Z21" s="60"/>
    </row>
    <row r="22" s="46" customFormat="1" ht="25" customHeight="1" spans="1:26">
      <c r="A22" s="60"/>
      <c r="B22" s="61"/>
      <c r="C22" s="60"/>
      <c r="D22" s="62"/>
      <c r="E22" s="62"/>
      <c r="F22" s="62"/>
      <c r="G22" s="62"/>
      <c r="H22" s="62"/>
      <c r="I22" s="72"/>
      <c r="J22" s="62"/>
      <c r="K22" s="62"/>
      <c r="L22" s="60"/>
      <c r="M22" s="60"/>
      <c r="N22" s="60"/>
      <c r="O22" s="60"/>
      <c r="P22" s="60"/>
      <c r="Q22" s="60"/>
      <c r="R22" s="60"/>
      <c r="S22" s="60"/>
      <c r="T22" s="60"/>
      <c r="U22" s="60"/>
      <c r="V22" s="60"/>
      <c r="W22" s="60"/>
      <c r="X22" s="60"/>
      <c r="Y22" s="60"/>
      <c r="Z22" s="60"/>
    </row>
    <row r="23" s="46" customFormat="1" ht="25" customHeight="1" spans="1:26">
      <c r="A23" s="60"/>
      <c r="B23" s="61"/>
      <c r="C23" s="60"/>
      <c r="D23" s="62"/>
      <c r="E23" s="62"/>
      <c r="F23" s="62"/>
      <c r="G23" s="62"/>
      <c r="H23" s="62"/>
      <c r="I23" s="72"/>
      <c r="J23" s="62"/>
      <c r="K23" s="62"/>
      <c r="L23" s="60"/>
      <c r="M23" s="60"/>
      <c r="N23" s="60"/>
      <c r="O23" s="60"/>
      <c r="P23" s="60"/>
      <c r="Q23" s="60"/>
      <c r="R23" s="60"/>
      <c r="S23" s="60"/>
      <c r="T23" s="60"/>
      <c r="U23" s="60"/>
      <c r="V23" s="60"/>
      <c r="W23" s="60"/>
      <c r="X23" s="60"/>
      <c r="Y23" s="60"/>
      <c r="Z23" s="60"/>
    </row>
    <row r="24" s="46" customFormat="1" ht="25" customHeight="1" spans="1:26">
      <c r="A24" s="60"/>
      <c r="B24" s="61"/>
      <c r="C24" s="60"/>
      <c r="D24" s="62"/>
      <c r="E24" s="62"/>
      <c r="F24" s="62"/>
      <c r="G24" s="62"/>
      <c r="H24" s="62"/>
      <c r="I24" s="72"/>
      <c r="J24" s="62"/>
      <c r="K24" s="62"/>
      <c r="L24" s="60"/>
      <c r="M24" s="60"/>
      <c r="N24" s="60"/>
      <c r="O24" s="60"/>
      <c r="P24" s="60"/>
      <c r="Q24" s="60"/>
      <c r="R24" s="60"/>
      <c r="S24" s="60"/>
      <c r="T24" s="60"/>
      <c r="U24" s="60"/>
      <c r="V24" s="60"/>
      <c r="W24" s="60"/>
      <c r="X24" s="60"/>
      <c r="Y24" s="60"/>
      <c r="Z24" s="60"/>
    </row>
    <row r="25" ht="25" customHeight="1" spans="1:26">
      <c r="A25" s="26"/>
      <c r="B25" s="63"/>
      <c r="C25" s="37"/>
      <c r="D25" s="26"/>
      <c r="E25" s="26"/>
      <c r="F25" s="26"/>
      <c r="G25" s="37"/>
      <c r="H25" s="37"/>
      <c r="I25" s="37"/>
      <c r="J25" s="37"/>
      <c r="K25" s="37"/>
      <c r="L25" s="37"/>
      <c r="M25" s="26"/>
      <c r="N25" s="26">
        <f>SUM(N5:N24)</f>
        <v>1107.012</v>
      </c>
      <c r="O25" s="74"/>
      <c r="P25" s="37"/>
      <c r="Q25" s="84"/>
      <c r="R25" s="37"/>
      <c r="S25" s="37"/>
      <c r="T25" s="26"/>
      <c r="U25" s="26">
        <f>SUM(U5:U24)</f>
        <v>1166.9</v>
      </c>
      <c r="V25" s="84"/>
      <c r="W25" s="85">
        <f>SUM(W5:W24)</f>
        <v>128837.8</v>
      </c>
      <c r="X25" s="84"/>
      <c r="Y25" s="26"/>
      <c r="Z25" s="26"/>
    </row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F20" sqref="F20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91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92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93</v>
      </c>
      <c r="C4" s="11" t="s">
        <v>11</v>
      </c>
      <c r="D4" s="11" t="s">
        <v>94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95</v>
      </c>
      <c r="L4" s="11" t="s">
        <v>96</v>
      </c>
      <c r="M4" s="11" t="s">
        <v>97</v>
      </c>
      <c r="N4" s="21" t="s">
        <v>23</v>
      </c>
      <c r="O4" s="21" t="s">
        <v>24</v>
      </c>
      <c r="P4" s="21" t="s">
        <v>25</v>
      </c>
      <c r="Q4" s="21" t="s">
        <v>98</v>
      </c>
      <c r="R4" s="21" t="s">
        <v>99</v>
      </c>
      <c r="S4" s="21" t="s">
        <v>28</v>
      </c>
      <c r="T4" s="21" t="s">
        <v>29</v>
      </c>
      <c r="U4" s="21" t="s">
        <v>100</v>
      </c>
      <c r="V4" s="21" t="s">
        <v>101</v>
      </c>
      <c r="W4" s="21"/>
      <c r="X4" s="21"/>
      <c r="Y4" s="21"/>
    </row>
    <row r="5" s="2" customFormat="1" ht="18.75" spans="1:25">
      <c r="A5" s="13">
        <v>1</v>
      </c>
      <c r="B5" s="14">
        <v>0.254166666666667</v>
      </c>
      <c r="C5" s="15" t="s">
        <v>102</v>
      </c>
      <c r="D5" s="15" t="s">
        <v>103</v>
      </c>
      <c r="E5" s="15" t="s">
        <v>104</v>
      </c>
      <c r="F5" s="15">
        <v>17753053016</v>
      </c>
      <c r="G5" s="15" t="s">
        <v>105</v>
      </c>
      <c r="H5" s="89" t="s">
        <v>106</v>
      </c>
      <c r="I5" s="15" t="s">
        <v>107</v>
      </c>
      <c r="J5" s="22" t="s">
        <v>108</v>
      </c>
      <c r="K5" s="15">
        <v>97.52</v>
      </c>
      <c r="L5" s="23">
        <v>26.19</v>
      </c>
      <c r="M5" s="15">
        <f t="shared" ref="M5:M68" si="0">K5-L5</f>
        <v>71.33</v>
      </c>
      <c r="N5" s="24"/>
      <c r="O5" s="24"/>
      <c r="P5" s="24"/>
      <c r="Q5" s="24"/>
      <c r="R5" s="24"/>
      <c r="S5" s="32">
        <v>0.003</v>
      </c>
      <c r="T5" s="15">
        <v>71.1</v>
      </c>
      <c r="U5" s="15">
        <v>535</v>
      </c>
      <c r="V5" s="15">
        <f t="shared" ref="V5:V44" si="1">T5*U5</f>
        <v>38038.5</v>
      </c>
      <c r="W5" s="15" t="s">
        <v>109</v>
      </c>
      <c r="X5" s="15" t="s">
        <v>110</v>
      </c>
      <c r="Y5" s="24"/>
    </row>
    <row r="6" s="2" customFormat="1" ht="18.75" spans="1:25">
      <c r="A6" s="12">
        <v>2</v>
      </c>
      <c r="B6" s="14">
        <v>0.25625</v>
      </c>
      <c r="C6" s="15" t="s">
        <v>111</v>
      </c>
      <c r="D6" s="15" t="s">
        <v>103</v>
      </c>
      <c r="E6" s="15" t="s">
        <v>112</v>
      </c>
      <c r="F6" s="15">
        <v>15966330156</v>
      </c>
      <c r="G6" s="15" t="s">
        <v>105</v>
      </c>
      <c r="H6" s="89" t="s">
        <v>113</v>
      </c>
      <c r="I6" s="15" t="s">
        <v>107</v>
      </c>
      <c r="J6" s="22" t="s">
        <v>108</v>
      </c>
      <c r="K6" s="15">
        <v>99.16</v>
      </c>
      <c r="L6" s="15">
        <v>26.28</v>
      </c>
      <c r="M6" s="15">
        <f t="shared" si="0"/>
        <v>72.88</v>
      </c>
      <c r="N6" s="24"/>
      <c r="O6" s="24"/>
      <c r="P6" s="24"/>
      <c r="Q6" s="24"/>
      <c r="R6" s="24"/>
      <c r="S6" s="32">
        <v>0.003</v>
      </c>
      <c r="T6" s="15">
        <v>72.66</v>
      </c>
      <c r="U6" s="15">
        <v>535</v>
      </c>
      <c r="V6" s="15">
        <f t="shared" si="1"/>
        <v>38873.1</v>
      </c>
      <c r="W6" s="15" t="s">
        <v>109</v>
      </c>
      <c r="X6" s="15" t="s">
        <v>110</v>
      </c>
      <c r="Y6" s="24"/>
    </row>
    <row r="7" s="2" customFormat="1" ht="18.75" spans="1:25">
      <c r="A7" s="12">
        <v>3</v>
      </c>
      <c r="B7" s="16">
        <v>0.290277777777778</v>
      </c>
      <c r="C7" s="15" t="s">
        <v>114</v>
      </c>
      <c r="D7" s="15" t="s">
        <v>115</v>
      </c>
      <c r="E7" s="15" t="s">
        <v>115</v>
      </c>
      <c r="F7" s="15">
        <v>15153785444</v>
      </c>
      <c r="G7" s="17" t="s">
        <v>116</v>
      </c>
      <c r="H7" s="89" t="s">
        <v>117</v>
      </c>
      <c r="I7" s="15" t="s">
        <v>37</v>
      </c>
      <c r="J7" s="25" t="s">
        <v>118</v>
      </c>
      <c r="K7" s="15">
        <v>30.37</v>
      </c>
      <c r="L7" s="26">
        <v>8.58</v>
      </c>
      <c r="M7" s="15">
        <f t="shared" si="0"/>
        <v>21.79</v>
      </c>
      <c r="N7" s="24"/>
      <c r="O7" s="24"/>
      <c r="P7" s="24"/>
      <c r="Q7" s="24"/>
      <c r="R7" s="24"/>
      <c r="S7" s="32" t="s">
        <v>119</v>
      </c>
      <c r="T7" s="15">
        <v>21.5</v>
      </c>
      <c r="U7" s="15">
        <v>97</v>
      </c>
      <c r="V7" s="15">
        <f t="shared" si="1"/>
        <v>2085.5</v>
      </c>
      <c r="W7" s="15" t="s">
        <v>109</v>
      </c>
      <c r="X7" s="15" t="s">
        <v>110</v>
      </c>
      <c r="Y7" s="24"/>
    </row>
    <row r="8" s="2" customFormat="1" ht="18.75" spans="1:25">
      <c r="A8" s="13">
        <v>4</v>
      </c>
      <c r="B8" s="16">
        <v>0.295833333333333</v>
      </c>
      <c r="C8" s="15" t="s">
        <v>120</v>
      </c>
      <c r="D8" s="15" t="s">
        <v>121</v>
      </c>
      <c r="E8" s="15" t="s">
        <v>122</v>
      </c>
      <c r="F8" s="15">
        <v>17663521218</v>
      </c>
      <c r="G8" s="15" t="s">
        <v>123</v>
      </c>
      <c r="H8" s="89" t="s">
        <v>124</v>
      </c>
      <c r="I8" s="15" t="s">
        <v>125</v>
      </c>
      <c r="J8" s="25"/>
      <c r="K8" s="15">
        <v>46.09</v>
      </c>
      <c r="L8" s="23">
        <v>30.35</v>
      </c>
      <c r="M8" s="15">
        <f t="shared" si="0"/>
        <v>15.74</v>
      </c>
      <c r="N8" s="24"/>
      <c r="O8" s="24"/>
      <c r="P8" s="24"/>
      <c r="Q8" s="24"/>
      <c r="R8" s="24"/>
      <c r="S8" s="32"/>
      <c r="T8" s="15">
        <v>15.74</v>
      </c>
      <c r="U8" s="15"/>
      <c r="V8" s="15">
        <f t="shared" si="1"/>
        <v>0</v>
      </c>
      <c r="W8" s="15" t="s">
        <v>109</v>
      </c>
      <c r="X8" s="15" t="s">
        <v>110</v>
      </c>
      <c r="Y8" s="24"/>
    </row>
    <row r="9" s="2" customFormat="1" ht="18.75" spans="1:25">
      <c r="A9" s="13">
        <v>5</v>
      </c>
      <c r="B9" s="16">
        <v>0.359027777777778</v>
      </c>
      <c r="C9" s="15" t="s">
        <v>120</v>
      </c>
      <c r="D9" s="15" t="s">
        <v>121</v>
      </c>
      <c r="E9" s="15" t="s">
        <v>122</v>
      </c>
      <c r="F9" s="15">
        <v>17663521218</v>
      </c>
      <c r="G9" s="15" t="s">
        <v>123</v>
      </c>
      <c r="H9" s="89" t="s">
        <v>126</v>
      </c>
      <c r="I9" s="15" t="s">
        <v>125</v>
      </c>
      <c r="J9" s="25"/>
      <c r="K9" s="15">
        <v>30.35</v>
      </c>
      <c r="L9" s="23">
        <v>15.63</v>
      </c>
      <c r="M9" s="15">
        <f t="shared" si="0"/>
        <v>14.72</v>
      </c>
      <c r="N9" s="24"/>
      <c r="O9" s="24"/>
      <c r="P9" s="24"/>
      <c r="Q9" s="24"/>
      <c r="R9" s="24"/>
      <c r="S9" s="32"/>
      <c r="T9" s="15">
        <v>14.72</v>
      </c>
      <c r="U9" s="15"/>
      <c r="V9" s="15">
        <f t="shared" si="1"/>
        <v>0</v>
      </c>
      <c r="W9" s="15" t="s">
        <v>109</v>
      </c>
      <c r="X9" s="15" t="s">
        <v>110</v>
      </c>
      <c r="Y9" s="24"/>
    </row>
    <row r="10" s="2" customFormat="1" ht="18.75" spans="1:25">
      <c r="A10" s="13">
        <v>6</v>
      </c>
      <c r="B10" s="16">
        <v>0.363888888888889</v>
      </c>
      <c r="C10" s="15" t="s">
        <v>127</v>
      </c>
      <c r="D10" s="15" t="s">
        <v>128</v>
      </c>
      <c r="E10" s="15" t="s">
        <v>128</v>
      </c>
      <c r="F10" s="15">
        <v>15006574352</v>
      </c>
      <c r="G10" s="17" t="s">
        <v>129</v>
      </c>
      <c r="H10" s="89" t="s">
        <v>130</v>
      </c>
      <c r="I10" s="15" t="s">
        <v>37</v>
      </c>
      <c r="J10" s="25" t="s">
        <v>118</v>
      </c>
      <c r="K10" s="15">
        <v>49.22</v>
      </c>
      <c r="L10" s="23">
        <v>14.51</v>
      </c>
      <c r="M10" s="15">
        <f t="shared" si="0"/>
        <v>34.71</v>
      </c>
      <c r="N10" s="24"/>
      <c r="O10" s="24"/>
      <c r="P10" s="24"/>
      <c r="Q10" s="24"/>
      <c r="R10" s="24"/>
      <c r="S10" s="32" t="s">
        <v>131</v>
      </c>
      <c r="T10" s="15">
        <v>34.6</v>
      </c>
      <c r="U10" s="15">
        <v>97</v>
      </c>
      <c r="V10" s="15">
        <f t="shared" si="1"/>
        <v>3356.2</v>
      </c>
      <c r="W10" s="15" t="s">
        <v>109</v>
      </c>
      <c r="X10" s="15" t="s">
        <v>110</v>
      </c>
      <c r="Y10" s="24"/>
    </row>
    <row r="11" s="2" customFormat="1" ht="18.75" spans="1:25">
      <c r="A11" s="13">
        <v>7</v>
      </c>
      <c r="B11" s="16">
        <v>0.375694444444444</v>
      </c>
      <c r="C11" s="15" t="s">
        <v>132</v>
      </c>
      <c r="D11" s="15" t="s">
        <v>133</v>
      </c>
      <c r="E11" s="15" t="s">
        <v>134</v>
      </c>
      <c r="F11" s="15">
        <v>18264007774</v>
      </c>
      <c r="G11" s="15" t="s">
        <v>116</v>
      </c>
      <c r="H11" s="89" t="s">
        <v>135</v>
      </c>
      <c r="I11" s="15" t="s">
        <v>37</v>
      </c>
      <c r="J11" s="25" t="s">
        <v>118</v>
      </c>
      <c r="K11" s="15">
        <v>26.05</v>
      </c>
      <c r="L11" s="23">
        <v>8.5</v>
      </c>
      <c r="M11" s="15">
        <f t="shared" si="0"/>
        <v>17.55</v>
      </c>
      <c r="N11" s="24"/>
      <c r="O11" s="24"/>
      <c r="P11" s="24"/>
      <c r="Q11" s="24"/>
      <c r="R11" s="24"/>
      <c r="S11" s="32" t="s">
        <v>119</v>
      </c>
      <c r="T11" s="15">
        <v>17.3</v>
      </c>
      <c r="U11" s="15">
        <v>97</v>
      </c>
      <c r="V11" s="15">
        <f t="shared" si="1"/>
        <v>1678.1</v>
      </c>
      <c r="W11" s="15" t="s">
        <v>109</v>
      </c>
      <c r="X11" s="15" t="s">
        <v>110</v>
      </c>
      <c r="Y11" s="24"/>
    </row>
    <row r="12" s="2" customFormat="1" ht="18.75" spans="1:25">
      <c r="A12" s="13">
        <v>8</v>
      </c>
      <c r="B12" s="16">
        <v>0.389583333333333</v>
      </c>
      <c r="C12" s="15" t="s">
        <v>136</v>
      </c>
      <c r="D12" s="15" t="s">
        <v>133</v>
      </c>
      <c r="E12" s="15" t="s">
        <v>137</v>
      </c>
      <c r="F12" s="15">
        <v>15163023899</v>
      </c>
      <c r="G12" s="15" t="s">
        <v>116</v>
      </c>
      <c r="H12" s="89" t="s">
        <v>138</v>
      </c>
      <c r="I12" s="15" t="s">
        <v>37</v>
      </c>
      <c r="J12" s="25" t="s">
        <v>118</v>
      </c>
      <c r="K12" s="15">
        <v>26.32</v>
      </c>
      <c r="L12" s="23">
        <v>8.53</v>
      </c>
      <c r="M12" s="15">
        <f t="shared" si="0"/>
        <v>17.79</v>
      </c>
      <c r="N12" s="24"/>
      <c r="O12" s="24"/>
      <c r="P12" s="24"/>
      <c r="Q12" s="24"/>
      <c r="R12" s="24"/>
      <c r="S12" s="32" t="s">
        <v>119</v>
      </c>
      <c r="T12" s="15">
        <v>17.5</v>
      </c>
      <c r="U12" s="15">
        <v>97</v>
      </c>
      <c r="V12" s="15">
        <f t="shared" si="1"/>
        <v>1697.5</v>
      </c>
      <c r="W12" s="15" t="s">
        <v>109</v>
      </c>
      <c r="X12" s="15" t="s">
        <v>110</v>
      </c>
      <c r="Y12" s="24"/>
    </row>
    <row r="13" s="2" customFormat="1" ht="18.75" spans="1:25">
      <c r="A13" s="13">
        <v>9</v>
      </c>
      <c r="B13" s="16">
        <v>0.411111111111111</v>
      </c>
      <c r="C13" s="15" t="s">
        <v>139</v>
      </c>
      <c r="D13" s="15" t="s">
        <v>140</v>
      </c>
      <c r="E13" s="15" t="s">
        <v>141</v>
      </c>
      <c r="F13" s="15">
        <v>15588714111</v>
      </c>
      <c r="G13" s="15" t="s">
        <v>129</v>
      </c>
      <c r="H13" s="89" t="s">
        <v>142</v>
      </c>
      <c r="I13" s="15" t="s">
        <v>37</v>
      </c>
      <c r="J13" s="25" t="s">
        <v>118</v>
      </c>
      <c r="K13" s="15">
        <v>49.64</v>
      </c>
      <c r="L13" s="23">
        <v>14.5</v>
      </c>
      <c r="M13" s="15">
        <f t="shared" si="0"/>
        <v>35.14</v>
      </c>
      <c r="N13" s="24"/>
      <c r="O13" s="24"/>
      <c r="P13" s="24"/>
      <c r="Q13" s="24"/>
      <c r="R13" s="24"/>
      <c r="S13" s="32" t="s">
        <v>131</v>
      </c>
      <c r="T13" s="15">
        <v>35</v>
      </c>
      <c r="U13" s="15">
        <v>97</v>
      </c>
      <c r="V13" s="15">
        <f t="shared" si="1"/>
        <v>3395</v>
      </c>
      <c r="W13" s="15" t="s">
        <v>109</v>
      </c>
      <c r="X13" s="15" t="s">
        <v>110</v>
      </c>
      <c r="Y13" s="24"/>
    </row>
    <row r="14" s="2" customFormat="1" ht="18.75" spans="1:25">
      <c r="A14" s="13">
        <v>10</v>
      </c>
      <c r="B14" s="16">
        <v>0.41875</v>
      </c>
      <c r="C14" s="15" t="s">
        <v>143</v>
      </c>
      <c r="D14" s="15" t="s">
        <v>144</v>
      </c>
      <c r="E14" s="15" t="s">
        <v>144</v>
      </c>
      <c r="F14" s="15">
        <v>13385379688</v>
      </c>
      <c r="G14" s="15" t="s">
        <v>116</v>
      </c>
      <c r="H14" s="89" t="s">
        <v>145</v>
      </c>
      <c r="I14" s="15" t="s">
        <v>37</v>
      </c>
      <c r="J14" s="25" t="s">
        <v>118</v>
      </c>
      <c r="K14" s="15">
        <v>49.59</v>
      </c>
      <c r="L14" s="23">
        <v>15.53</v>
      </c>
      <c r="M14" s="15">
        <f t="shared" si="0"/>
        <v>34.06</v>
      </c>
      <c r="N14" s="24"/>
      <c r="O14" s="24"/>
      <c r="P14" s="24"/>
      <c r="Q14" s="24"/>
      <c r="R14" s="24"/>
      <c r="S14" s="32" t="s">
        <v>131</v>
      </c>
      <c r="T14" s="15">
        <v>33.9</v>
      </c>
      <c r="U14" s="15">
        <v>97</v>
      </c>
      <c r="V14" s="15">
        <f t="shared" si="1"/>
        <v>3288.3</v>
      </c>
      <c r="W14" s="15" t="s">
        <v>109</v>
      </c>
      <c r="X14" s="15" t="s">
        <v>110</v>
      </c>
      <c r="Y14" s="24"/>
    </row>
    <row r="15" s="2" customFormat="1" ht="18.75" spans="1:25">
      <c r="A15" s="12">
        <v>11</v>
      </c>
      <c r="B15" s="16">
        <v>0.522916666666667</v>
      </c>
      <c r="C15" s="15" t="s">
        <v>146</v>
      </c>
      <c r="D15" s="15" t="s">
        <v>147</v>
      </c>
      <c r="E15" s="15" t="s">
        <v>147</v>
      </c>
      <c r="F15" s="15">
        <v>13305403315</v>
      </c>
      <c r="G15" s="15" t="s">
        <v>116</v>
      </c>
      <c r="H15" s="89" t="s">
        <v>148</v>
      </c>
      <c r="I15" s="15" t="s">
        <v>37</v>
      </c>
      <c r="J15" s="25" t="s">
        <v>118</v>
      </c>
      <c r="K15" s="15">
        <v>49.06</v>
      </c>
      <c r="L15" s="23">
        <v>15.05</v>
      </c>
      <c r="M15" s="15">
        <f t="shared" si="0"/>
        <v>34.01</v>
      </c>
      <c r="N15" s="24"/>
      <c r="O15" s="24"/>
      <c r="P15" s="24"/>
      <c r="Q15" s="24"/>
      <c r="R15" s="24"/>
      <c r="S15" s="32" t="s">
        <v>149</v>
      </c>
      <c r="T15" s="15">
        <v>33.5</v>
      </c>
      <c r="U15" s="15">
        <v>97</v>
      </c>
      <c r="V15" s="15">
        <f t="shared" si="1"/>
        <v>3249.5</v>
      </c>
      <c r="W15" s="15" t="s">
        <v>109</v>
      </c>
      <c r="X15" s="15" t="s">
        <v>110</v>
      </c>
      <c r="Y15" s="24"/>
    </row>
    <row r="16" s="2" customFormat="1" ht="18.75" spans="1:25">
      <c r="A16" s="12">
        <v>12</v>
      </c>
      <c r="B16" s="16">
        <v>0.524305555555556</v>
      </c>
      <c r="C16" s="15" t="s">
        <v>150</v>
      </c>
      <c r="D16" s="15" t="s">
        <v>151</v>
      </c>
      <c r="E16" s="15" t="s">
        <v>152</v>
      </c>
      <c r="F16" s="15">
        <v>15753010056</v>
      </c>
      <c r="G16" s="15" t="s">
        <v>153</v>
      </c>
      <c r="H16" s="89" t="s">
        <v>154</v>
      </c>
      <c r="I16" s="15" t="s">
        <v>155</v>
      </c>
      <c r="J16" s="25" t="s">
        <v>156</v>
      </c>
      <c r="K16" s="15">
        <v>45.52</v>
      </c>
      <c r="L16" s="23">
        <v>13.97</v>
      </c>
      <c r="M16" s="15">
        <f t="shared" si="0"/>
        <v>31.55</v>
      </c>
      <c r="N16" s="24"/>
      <c r="O16" s="24"/>
      <c r="P16" s="24"/>
      <c r="Q16" s="24"/>
      <c r="R16" s="24"/>
      <c r="S16" s="32" t="s">
        <v>131</v>
      </c>
      <c r="T16" s="15">
        <v>31.4</v>
      </c>
      <c r="U16" s="15">
        <v>139</v>
      </c>
      <c r="V16" s="15">
        <f t="shared" si="1"/>
        <v>4364.6</v>
      </c>
      <c r="W16" s="15" t="s">
        <v>109</v>
      </c>
      <c r="X16" s="15" t="s">
        <v>110</v>
      </c>
      <c r="Y16" s="24"/>
    </row>
    <row r="17" s="2" customFormat="1" ht="18.75" spans="1:25">
      <c r="A17" s="13">
        <v>13</v>
      </c>
      <c r="B17" s="16">
        <v>0.525694444444444</v>
      </c>
      <c r="C17" s="15" t="s">
        <v>157</v>
      </c>
      <c r="D17" s="15" t="s">
        <v>151</v>
      </c>
      <c r="E17" s="15" t="s">
        <v>158</v>
      </c>
      <c r="F17" s="15">
        <v>13695308751</v>
      </c>
      <c r="G17" s="17" t="s">
        <v>153</v>
      </c>
      <c r="H17" s="89" t="s">
        <v>159</v>
      </c>
      <c r="I17" s="15" t="s">
        <v>155</v>
      </c>
      <c r="J17" s="25" t="s">
        <v>156</v>
      </c>
      <c r="K17" s="15">
        <v>49.56</v>
      </c>
      <c r="L17" s="23">
        <v>16.22</v>
      </c>
      <c r="M17" s="15">
        <f t="shared" si="0"/>
        <v>33.34</v>
      </c>
      <c r="N17" s="24"/>
      <c r="O17" s="24"/>
      <c r="P17" s="24"/>
      <c r="Q17" s="24"/>
      <c r="R17" s="24"/>
      <c r="S17" s="32" t="s">
        <v>131</v>
      </c>
      <c r="T17" s="15">
        <v>33.2</v>
      </c>
      <c r="U17" s="15">
        <v>139</v>
      </c>
      <c r="V17" s="15">
        <f t="shared" si="1"/>
        <v>4614.8</v>
      </c>
      <c r="W17" s="15" t="s">
        <v>109</v>
      </c>
      <c r="X17" s="15" t="s">
        <v>110</v>
      </c>
      <c r="Y17" s="24"/>
    </row>
    <row r="18" s="2" customFormat="1" ht="18.75" spans="1:25">
      <c r="A18" s="13">
        <v>14</v>
      </c>
      <c r="B18" s="16">
        <v>0.527083333333333</v>
      </c>
      <c r="C18" s="15" t="s">
        <v>160</v>
      </c>
      <c r="D18" s="15" t="s">
        <v>151</v>
      </c>
      <c r="E18" s="15" t="s">
        <v>161</v>
      </c>
      <c r="F18" s="15">
        <v>13869741571</v>
      </c>
      <c r="G18" s="15" t="s">
        <v>153</v>
      </c>
      <c r="H18" s="89" t="s">
        <v>162</v>
      </c>
      <c r="I18" s="15" t="s">
        <v>155</v>
      </c>
      <c r="J18" s="25" t="s">
        <v>156</v>
      </c>
      <c r="K18" s="15">
        <v>49.03</v>
      </c>
      <c r="L18" s="23">
        <v>15.1</v>
      </c>
      <c r="M18" s="15">
        <f t="shared" si="0"/>
        <v>33.93</v>
      </c>
      <c r="N18" s="24"/>
      <c r="O18" s="24"/>
      <c r="P18" s="24"/>
      <c r="Q18" s="24"/>
      <c r="R18" s="24"/>
      <c r="S18" s="32" t="s">
        <v>131</v>
      </c>
      <c r="T18" s="15">
        <v>33.8</v>
      </c>
      <c r="U18" s="15">
        <v>139</v>
      </c>
      <c r="V18" s="15">
        <f t="shared" si="1"/>
        <v>4698.2</v>
      </c>
      <c r="W18" s="15" t="s">
        <v>109</v>
      </c>
      <c r="X18" s="15" t="s">
        <v>110</v>
      </c>
      <c r="Y18" s="28"/>
    </row>
    <row r="19" s="3" customFormat="1" ht="18.75" spans="1:25">
      <c r="A19" s="18">
        <v>15</v>
      </c>
      <c r="B19" s="16">
        <v>0.531944444444444</v>
      </c>
      <c r="C19" s="15" t="s">
        <v>163</v>
      </c>
      <c r="D19" s="15" t="s">
        <v>151</v>
      </c>
      <c r="E19" s="15" t="s">
        <v>164</v>
      </c>
      <c r="F19" s="15">
        <v>15615708910</v>
      </c>
      <c r="G19" s="15" t="s">
        <v>153</v>
      </c>
      <c r="H19" s="89" t="s">
        <v>165</v>
      </c>
      <c r="I19" s="15" t="s">
        <v>155</v>
      </c>
      <c r="J19" s="25" t="s">
        <v>156</v>
      </c>
      <c r="K19" s="17">
        <v>49.06</v>
      </c>
      <c r="L19" s="27">
        <v>15.53</v>
      </c>
      <c r="M19" s="17">
        <f t="shared" si="0"/>
        <v>33.53</v>
      </c>
      <c r="N19" s="28"/>
      <c r="O19" s="28"/>
      <c r="P19" s="28"/>
      <c r="Q19" s="28"/>
      <c r="R19" s="28"/>
      <c r="S19" s="32" t="s">
        <v>131</v>
      </c>
      <c r="T19" s="15">
        <v>33.4</v>
      </c>
      <c r="U19" s="15">
        <v>139</v>
      </c>
      <c r="V19" s="17">
        <f t="shared" si="1"/>
        <v>4642.6</v>
      </c>
      <c r="W19" s="15" t="s">
        <v>109</v>
      </c>
      <c r="X19" s="15" t="s">
        <v>110</v>
      </c>
      <c r="Y19" s="34"/>
    </row>
    <row r="20" s="2" customFormat="1" ht="18.75" spans="1:25">
      <c r="A20" s="13">
        <v>16</v>
      </c>
      <c r="B20" s="19">
        <v>0.547916666666667</v>
      </c>
      <c r="C20" s="15" t="s">
        <v>166</v>
      </c>
      <c r="D20" s="15" t="s">
        <v>167</v>
      </c>
      <c r="E20" s="15" t="s">
        <v>168</v>
      </c>
      <c r="F20" s="15">
        <v>15376868552</v>
      </c>
      <c r="G20" s="17" t="s">
        <v>153</v>
      </c>
      <c r="H20" s="89" t="s">
        <v>169</v>
      </c>
      <c r="I20" s="15" t="s">
        <v>155</v>
      </c>
      <c r="J20" s="25" t="s">
        <v>156</v>
      </c>
      <c r="K20" s="15">
        <v>48.89</v>
      </c>
      <c r="L20" s="23">
        <v>16.07</v>
      </c>
      <c r="M20" s="15">
        <f t="shared" si="0"/>
        <v>32.82</v>
      </c>
      <c r="N20" s="24"/>
      <c r="O20" s="24"/>
      <c r="P20" s="24"/>
      <c r="Q20" s="24"/>
      <c r="R20" s="24"/>
      <c r="S20" s="32" t="s">
        <v>131</v>
      </c>
      <c r="T20" s="15">
        <v>32.7</v>
      </c>
      <c r="U20" s="15">
        <v>139</v>
      </c>
      <c r="V20" s="15">
        <f t="shared" si="1"/>
        <v>4545.3</v>
      </c>
      <c r="W20" s="15" t="s">
        <v>109</v>
      </c>
      <c r="X20" s="15" t="s">
        <v>110</v>
      </c>
      <c r="Y20" s="24"/>
    </row>
    <row r="21" s="2" customFormat="1" ht="18.75" spans="1:25">
      <c r="A21" s="12">
        <v>17</v>
      </c>
      <c r="B21" s="16">
        <v>0.549305555555556</v>
      </c>
      <c r="C21" s="15" t="s">
        <v>170</v>
      </c>
      <c r="D21" s="15" t="s">
        <v>167</v>
      </c>
      <c r="E21" s="15" t="s">
        <v>171</v>
      </c>
      <c r="F21" s="15">
        <v>18364082622</v>
      </c>
      <c r="G21" s="15" t="s">
        <v>153</v>
      </c>
      <c r="H21" s="89" t="s">
        <v>172</v>
      </c>
      <c r="I21" s="15" t="s">
        <v>155</v>
      </c>
      <c r="J21" s="25" t="s">
        <v>156</v>
      </c>
      <c r="K21" s="15">
        <v>49.47</v>
      </c>
      <c r="L21" s="23">
        <v>16.34</v>
      </c>
      <c r="M21" s="15">
        <f t="shared" si="0"/>
        <v>33.13</v>
      </c>
      <c r="N21" s="24"/>
      <c r="O21" s="24"/>
      <c r="P21" s="24"/>
      <c r="Q21" s="24"/>
      <c r="R21" s="24"/>
      <c r="S21" s="32" t="s">
        <v>131</v>
      </c>
      <c r="T21" s="15">
        <v>33</v>
      </c>
      <c r="U21" s="15">
        <v>139</v>
      </c>
      <c r="V21" s="15">
        <f t="shared" si="1"/>
        <v>4587</v>
      </c>
      <c r="W21" s="15" t="s">
        <v>109</v>
      </c>
      <c r="X21" s="15" t="s">
        <v>110</v>
      </c>
      <c r="Y21" s="24"/>
    </row>
    <row r="22" s="2" customFormat="1" ht="18.75" spans="1:25">
      <c r="A22" s="12">
        <v>18</v>
      </c>
      <c r="B22" s="16">
        <v>0.551388888888889</v>
      </c>
      <c r="C22" s="15" t="s">
        <v>173</v>
      </c>
      <c r="D22" s="15" t="s">
        <v>151</v>
      </c>
      <c r="E22" s="15" t="s">
        <v>174</v>
      </c>
      <c r="F22" s="15">
        <v>15990979156</v>
      </c>
      <c r="G22" s="17" t="s">
        <v>153</v>
      </c>
      <c r="H22" s="89" t="s">
        <v>175</v>
      </c>
      <c r="I22" s="15" t="s">
        <v>155</v>
      </c>
      <c r="J22" s="25" t="s">
        <v>156</v>
      </c>
      <c r="K22" s="15">
        <v>47.78</v>
      </c>
      <c r="L22" s="23">
        <v>15.09</v>
      </c>
      <c r="M22" s="15">
        <f t="shared" si="0"/>
        <v>32.69</v>
      </c>
      <c r="N22" s="24"/>
      <c r="O22" s="24"/>
      <c r="P22" s="24"/>
      <c r="Q22" s="24"/>
      <c r="R22" s="24"/>
      <c r="S22" s="32" t="s">
        <v>131</v>
      </c>
      <c r="T22" s="15">
        <v>32.5</v>
      </c>
      <c r="U22" s="15">
        <v>139</v>
      </c>
      <c r="V22" s="15">
        <f t="shared" si="1"/>
        <v>4517.5</v>
      </c>
      <c r="W22" s="15" t="s">
        <v>109</v>
      </c>
      <c r="X22" s="15" t="s">
        <v>110</v>
      </c>
      <c r="Y22" s="24"/>
    </row>
    <row r="23" s="2" customFormat="1" ht="18.75" spans="1:25">
      <c r="A23" s="13">
        <v>19</v>
      </c>
      <c r="B23" s="16">
        <v>0.552777777777778</v>
      </c>
      <c r="C23" s="15" t="s">
        <v>176</v>
      </c>
      <c r="D23" s="15" t="s">
        <v>167</v>
      </c>
      <c r="E23" s="15" t="s">
        <v>177</v>
      </c>
      <c r="F23" s="15">
        <v>18661581646</v>
      </c>
      <c r="G23" s="17" t="s">
        <v>153</v>
      </c>
      <c r="H23" s="89" t="s">
        <v>178</v>
      </c>
      <c r="I23" s="15" t="s">
        <v>155</v>
      </c>
      <c r="J23" s="25" t="s">
        <v>156</v>
      </c>
      <c r="K23" s="15">
        <v>45.22</v>
      </c>
      <c r="L23" s="26">
        <v>14.12</v>
      </c>
      <c r="M23" s="15">
        <f t="shared" si="0"/>
        <v>31.1</v>
      </c>
      <c r="N23" s="24"/>
      <c r="O23" s="24"/>
      <c r="P23" s="24"/>
      <c r="Q23" s="24"/>
      <c r="R23" s="24"/>
      <c r="S23" s="32" t="s">
        <v>131</v>
      </c>
      <c r="T23" s="15">
        <v>31</v>
      </c>
      <c r="U23" s="15">
        <v>139</v>
      </c>
      <c r="V23" s="15">
        <f t="shared" si="1"/>
        <v>4309</v>
      </c>
      <c r="W23" s="15" t="s">
        <v>109</v>
      </c>
      <c r="X23" s="15" t="s">
        <v>110</v>
      </c>
      <c r="Y23" s="24"/>
    </row>
    <row r="24" s="2" customFormat="1" ht="18.75" spans="1:25">
      <c r="A24" s="13">
        <v>20</v>
      </c>
      <c r="B24" s="16">
        <v>0.600694444444444</v>
      </c>
      <c r="C24" s="15" t="s">
        <v>179</v>
      </c>
      <c r="D24" s="15" t="s">
        <v>167</v>
      </c>
      <c r="E24" s="15" t="s">
        <v>180</v>
      </c>
      <c r="F24" s="15">
        <v>13225307696</v>
      </c>
      <c r="G24" s="15" t="s">
        <v>153</v>
      </c>
      <c r="H24" s="89" t="s">
        <v>181</v>
      </c>
      <c r="I24" s="15" t="s">
        <v>155</v>
      </c>
      <c r="J24" s="25" t="s">
        <v>156</v>
      </c>
      <c r="K24" s="15">
        <v>45.48</v>
      </c>
      <c r="L24" s="26">
        <v>15.23</v>
      </c>
      <c r="M24" s="15">
        <f t="shared" si="0"/>
        <v>30.25</v>
      </c>
      <c r="N24" s="24"/>
      <c r="O24" s="24"/>
      <c r="P24" s="24"/>
      <c r="Q24" s="24"/>
      <c r="R24" s="24"/>
      <c r="S24" s="32" t="s">
        <v>131</v>
      </c>
      <c r="T24" s="15">
        <v>30.1</v>
      </c>
      <c r="U24" s="15">
        <v>139</v>
      </c>
      <c r="V24" s="15">
        <f t="shared" si="1"/>
        <v>4183.9</v>
      </c>
      <c r="W24" s="15" t="s">
        <v>109</v>
      </c>
      <c r="X24" s="15" t="s">
        <v>110</v>
      </c>
      <c r="Y24" s="24"/>
    </row>
    <row r="25" s="2" customFormat="1" ht="18.75" spans="1:25">
      <c r="A25" s="13">
        <v>21</v>
      </c>
      <c r="B25" s="16">
        <v>0.613194444444444</v>
      </c>
      <c r="C25" s="15" t="s">
        <v>182</v>
      </c>
      <c r="D25" s="15" t="s">
        <v>183</v>
      </c>
      <c r="E25" s="15" t="s">
        <v>183</v>
      </c>
      <c r="F25" s="15">
        <v>18953005713</v>
      </c>
      <c r="G25" s="15" t="s">
        <v>153</v>
      </c>
      <c r="H25" s="89" t="s">
        <v>184</v>
      </c>
      <c r="I25" s="15" t="s">
        <v>155</v>
      </c>
      <c r="J25" s="25" t="s">
        <v>156</v>
      </c>
      <c r="K25" s="15">
        <v>47.74</v>
      </c>
      <c r="L25" s="26">
        <v>16.21</v>
      </c>
      <c r="M25" s="15">
        <f t="shared" si="0"/>
        <v>31.53</v>
      </c>
      <c r="N25" s="24"/>
      <c r="O25" s="24"/>
      <c r="P25" s="24"/>
      <c r="Q25" s="24"/>
      <c r="R25" s="24"/>
      <c r="S25" s="32" t="s">
        <v>131</v>
      </c>
      <c r="T25" s="15">
        <v>31.4</v>
      </c>
      <c r="U25" s="15">
        <v>139</v>
      </c>
      <c r="V25" s="15">
        <f t="shared" si="1"/>
        <v>4364.6</v>
      </c>
      <c r="W25" s="15" t="s">
        <v>109</v>
      </c>
      <c r="X25" s="15" t="s">
        <v>110</v>
      </c>
      <c r="Y25" s="24"/>
    </row>
    <row r="26" s="2" customFormat="1" ht="18.75" spans="1:25">
      <c r="A26" s="13">
        <v>22</v>
      </c>
      <c r="B26" s="16">
        <v>0.614583333333333</v>
      </c>
      <c r="C26" s="15" t="s">
        <v>185</v>
      </c>
      <c r="D26" s="15" t="s">
        <v>186</v>
      </c>
      <c r="E26" s="15" t="s">
        <v>187</v>
      </c>
      <c r="F26" s="15">
        <v>13061551313</v>
      </c>
      <c r="G26" s="15" t="s">
        <v>153</v>
      </c>
      <c r="H26" s="89" t="s">
        <v>188</v>
      </c>
      <c r="I26" s="15" t="s">
        <v>155</v>
      </c>
      <c r="J26" s="25" t="s">
        <v>156</v>
      </c>
      <c r="K26" s="15">
        <v>47.33</v>
      </c>
      <c r="L26" s="26">
        <v>16.16</v>
      </c>
      <c r="M26" s="15">
        <f t="shared" si="0"/>
        <v>31.17</v>
      </c>
      <c r="N26" s="24"/>
      <c r="O26" s="24"/>
      <c r="P26" s="24"/>
      <c r="Q26" s="24"/>
      <c r="R26" s="24"/>
      <c r="S26" s="32" t="s">
        <v>131</v>
      </c>
      <c r="T26" s="15">
        <v>31</v>
      </c>
      <c r="U26" s="15">
        <v>139</v>
      </c>
      <c r="V26" s="15">
        <f t="shared" si="1"/>
        <v>4309</v>
      </c>
      <c r="W26" s="15" t="s">
        <v>109</v>
      </c>
      <c r="X26" s="15" t="s">
        <v>110</v>
      </c>
      <c r="Y26" s="24"/>
    </row>
    <row r="27" s="2" customFormat="1" ht="18.75" spans="1:25">
      <c r="A27" s="13">
        <v>23</v>
      </c>
      <c r="B27" s="16">
        <v>0.667361111111111</v>
      </c>
      <c r="C27" s="15" t="s">
        <v>143</v>
      </c>
      <c r="D27" s="15" t="s">
        <v>144</v>
      </c>
      <c r="E27" s="15" t="s">
        <v>144</v>
      </c>
      <c r="F27" s="15">
        <v>13385379688</v>
      </c>
      <c r="G27" s="15" t="s">
        <v>116</v>
      </c>
      <c r="H27" s="89" t="s">
        <v>189</v>
      </c>
      <c r="I27" s="15" t="s">
        <v>37</v>
      </c>
      <c r="J27" s="25" t="s">
        <v>118</v>
      </c>
      <c r="K27" s="15">
        <v>49.84</v>
      </c>
      <c r="L27" s="26">
        <v>15.47</v>
      </c>
      <c r="M27" s="15">
        <f t="shared" si="0"/>
        <v>34.37</v>
      </c>
      <c r="N27" s="24"/>
      <c r="O27" s="24"/>
      <c r="P27" s="24"/>
      <c r="Q27" s="24"/>
      <c r="R27" s="24"/>
      <c r="S27" s="32" t="s">
        <v>131</v>
      </c>
      <c r="T27" s="15">
        <v>34.2</v>
      </c>
      <c r="U27" s="15">
        <v>97</v>
      </c>
      <c r="V27" s="15">
        <f t="shared" si="1"/>
        <v>3317.4</v>
      </c>
      <c r="W27" s="15" t="s">
        <v>109</v>
      </c>
      <c r="X27" s="15" t="s">
        <v>110</v>
      </c>
      <c r="Y27" s="24"/>
    </row>
    <row r="28" s="2" customFormat="1" ht="18.75" spans="1:25">
      <c r="A28" s="13">
        <v>24</v>
      </c>
      <c r="B28" s="16">
        <v>0.66875</v>
      </c>
      <c r="C28" s="15" t="s">
        <v>136</v>
      </c>
      <c r="D28" s="15" t="s">
        <v>133</v>
      </c>
      <c r="E28" s="15" t="s">
        <v>137</v>
      </c>
      <c r="F28" s="15">
        <v>15163023899</v>
      </c>
      <c r="G28" s="15" t="s">
        <v>116</v>
      </c>
      <c r="H28" s="89" t="s">
        <v>190</v>
      </c>
      <c r="I28" s="15" t="s">
        <v>37</v>
      </c>
      <c r="J28" s="25" t="s">
        <v>118</v>
      </c>
      <c r="K28" s="15">
        <v>26.93</v>
      </c>
      <c r="L28" s="26">
        <v>8.5</v>
      </c>
      <c r="M28" s="15">
        <f t="shared" si="0"/>
        <v>18.43</v>
      </c>
      <c r="N28" s="24"/>
      <c r="O28" s="24"/>
      <c r="P28" s="24"/>
      <c r="Q28" s="24"/>
      <c r="R28" s="24"/>
      <c r="S28" s="32" t="s">
        <v>131</v>
      </c>
      <c r="T28" s="15">
        <v>18.3</v>
      </c>
      <c r="U28" s="15">
        <v>97</v>
      </c>
      <c r="V28" s="15">
        <f t="shared" si="1"/>
        <v>1775.1</v>
      </c>
      <c r="W28" s="15" t="s">
        <v>109</v>
      </c>
      <c r="X28" s="15" t="s">
        <v>110</v>
      </c>
      <c r="Y28" s="24"/>
    </row>
    <row r="29" s="2" customFormat="1" ht="18.75" spans="1:25">
      <c r="A29" s="13">
        <v>25</v>
      </c>
      <c r="B29" s="16">
        <v>0.670138888888889</v>
      </c>
      <c r="C29" s="15" t="s">
        <v>132</v>
      </c>
      <c r="D29" s="15" t="s">
        <v>133</v>
      </c>
      <c r="E29" s="15" t="s">
        <v>134</v>
      </c>
      <c r="F29" s="15">
        <v>18264007774</v>
      </c>
      <c r="G29" s="15" t="s">
        <v>116</v>
      </c>
      <c r="H29" s="89" t="s">
        <v>191</v>
      </c>
      <c r="I29" s="15" t="s">
        <v>37</v>
      </c>
      <c r="J29" s="25" t="s">
        <v>118</v>
      </c>
      <c r="K29" s="15">
        <v>26.66</v>
      </c>
      <c r="L29" s="26">
        <v>8.48</v>
      </c>
      <c r="M29" s="15">
        <f t="shared" si="0"/>
        <v>18.18</v>
      </c>
      <c r="N29" s="24"/>
      <c r="O29" s="24"/>
      <c r="P29" s="24"/>
      <c r="Q29" s="24"/>
      <c r="R29" s="24"/>
      <c r="S29" s="32" t="s">
        <v>192</v>
      </c>
      <c r="T29" s="15">
        <v>17.1</v>
      </c>
      <c r="U29" s="15">
        <v>97</v>
      </c>
      <c r="V29" s="15">
        <f t="shared" si="1"/>
        <v>1658.7</v>
      </c>
      <c r="W29" s="15" t="s">
        <v>109</v>
      </c>
      <c r="X29" s="15" t="s">
        <v>110</v>
      </c>
      <c r="Y29" s="24"/>
    </row>
    <row r="30" s="2" customFormat="1" ht="18.75" spans="1:25">
      <c r="A30" s="12">
        <v>26</v>
      </c>
      <c r="B30" s="16">
        <v>0.85</v>
      </c>
      <c r="C30" s="15" t="s">
        <v>193</v>
      </c>
      <c r="D30" s="15" t="s">
        <v>194</v>
      </c>
      <c r="E30" s="15" t="s">
        <v>194</v>
      </c>
      <c r="F30" s="15">
        <v>18854791828</v>
      </c>
      <c r="G30" s="17" t="s">
        <v>129</v>
      </c>
      <c r="H30" s="89" t="s">
        <v>195</v>
      </c>
      <c r="I30" s="15" t="s">
        <v>37</v>
      </c>
      <c r="J30" s="25" t="s">
        <v>118</v>
      </c>
      <c r="K30" s="15">
        <v>49.39</v>
      </c>
      <c r="L30" s="26">
        <v>15.94</v>
      </c>
      <c r="M30" s="15">
        <f t="shared" si="0"/>
        <v>33.45</v>
      </c>
      <c r="N30" s="24"/>
      <c r="O30" s="24"/>
      <c r="P30" s="24"/>
      <c r="Q30" s="24"/>
      <c r="R30" s="24"/>
      <c r="S30" s="32" t="s">
        <v>131</v>
      </c>
      <c r="T30" s="15">
        <v>33.3</v>
      </c>
      <c r="U30" s="15">
        <v>97</v>
      </c>
      <c r="V30" s="15">
        <f t="shared" si="1"/>
        <v>3230.1</v>
      </c>
      <c r="W30" s="15" t="s">
        <v>109</v>
      </c>
      <c r="X30" s="15" t="s">
        <v>110</v>
      </c>
      <c r="Y30" s="24"/>
    </row>
    <row r="31" s="2" customFormat="1" ht="18.75" spans="1:25">
      <c r="A31" s="12">
        <v>27</v>
      </c>
      <c r="B31" s="16">
        <v>0.851388888888889</v>
      </c>
      <c r="C31" s="15" t="s">
        <v>196</v>
      </c>
      <c r="D31" s="15" t="s">
        <v>197</v>
      </c>
      <c r="E31" s="15" t="s">
        <v>197</v>
      </c>
      <c r="F31" s="15">
        <v>18264788201</v>
      </c>
      <c r="G31" s="15" t="s">
        <v>129</v>
      </c>
      <c r="H31" s="89" t="s">
        <v>198</v>
      </c>
      <c r="I31" s="15" t="s">
        <v>37</v>
      </c>
      <c r="J31" s="25" t="s">
        <v>118</v>
      </c>
      <c r="K31" s="15">
        <v>49.78</v>
      </c>
      <c r="L31" s="26">
        <v>15.69</v>
      </c>
      <c r="M31" s="15">
        <f t="shared" si="0"/>
        <v>34.09</v>
      </c>
      <c r="N31" s="24"/>
      <c r="O31" s="24"/>
      <c r="P31" s="24"/>
      <c r="Q31" s="24"/>
      <c r="R31" s="24"/>
      <c r="S31" s="32" t="s">
        <v>131</v>
      </c>
      <c r="T31" s="15">
        <v>33.9</v>
      </c>
      <c r="U31" s="15">
        <v>97</v>
      </c>
      <c r="V31" s="15">
        <f t="shared" si="1"/>
        <v>3288.3</v>
      </c>
      <c r="W31" s="15" t="s">
        <v>109</v>
      </c>
      <c r="X31" s="15" t="s">
        <v>110</v>
      </c>
      <c r="Y31" s="24"/>
    </row>
    <row r="32" s="2" customFormat="1" ht="18.75" spans="1:25">
      <c r="A32" s="13">
        <v>28</v>
      </c>
      <c r="B32" s="16">
        <v>0.867361111111111</v>
      </c>
      <c r="C32" s="15" t="s">
        <v>182</v>
      </c>
      <c r="D32" s="15" t="s">
        <v>183</v>
      </c>
      <c r="E32" s="15" t="s">
        <v>183</v>
      </c>
      <c r="F32" s="15">
        <v>18953005713</v>
      </c>
      <c r="G32" s="15" t="s">
        <v>153</v>
      </c>
      <c r="H32" s="89" t="s">
        <v>199</v>
      </c>
      <c r="I32" s="15" t="s">
        <v>155</v>
      </c>
      <c r="J32" s="25" t="s">
        <v>156</v>
      </c>
      <c r="K32" s="15">
        <v>48.65</v>
      </c>
      <c r="L32" s="26">
        <v>16.13</v>
      </c>
      <c r="M32" s="15">
        <f t="shared" si="0"/>
        <v>32.52</v>
      </c>
      <c r="N32" s="24"/>
      <c r="O32" s="24"/>
      <c r="P32" s="24"/>
      <c r="Q32" s="24"/>
      <c r="R32" s="24"/>
      <c r="S32" s="32" t="s">
        <v>131</v>
      </c>
      <c r="T32" s="15">
        <v>32.4</v>
      </c>
      <c r="U32" s="15">
        <v>139</v>
      </c>
      <c r="V32" s="15">
        <f t="shared" si="1"/>
        <v>4503.6</v>
      </c>
      <c r="W32" s="15" t="s">
        <v>109</v>
      </c>
      <c r="X32" s="15" t="s">
        <v>110</v>
      </c>
      <c r="Y32" s="24"/>
    </row>
    <row r="33" s="2" customFormat="1" ht="18.75" spans="1:25">
      <c r="A33" s="13">
        <v>29</v>
      </c>
      <c r="B33" s="16">
        <v>0.86875</v>
      </c>
      <c r="C33" s="15" t="s">
        <v>185</v>
      </c>
      <c r="D33" s="15" t="s">
        <v>186</v>
      </c>
      <c r="E33" s="15" t="s">
        <v>187</v>
      </c>
      <c r="F33" s="15">
        <v>13061551313</v>
      </c>
      <c r="G33" s="15" t="s">
        <v>153</v>
      </c>
      <c r="H33" s="89" t="s">
        <v>200</v>
      </c>
      <c r="I33" s="15" t="s">
        <v>155</v>
      </c>
      <c r="J33" s="25" t="s">
        <v>156</v>
      </c>
      <c r="K33" s="15">
        <v>49.59</v>
      </c>
      <c r="L33" s="26">
        <v>16.07</v>
      </c>
      <c r="M33" s="15">
        <f t="shared" si="0"/>
        <v>33.52</v>
      </c>
      <c r="N33" s="24"/>
      <c r="O33" s="24"/>
      <c r="P33" s="24"/>
      <c r="Q33" s="24"/>
      <c r="R33" s="24"/>
      <c r="S33" s="32" t="s">
        <v>131</v>
      </c>
      <c r="T33" s="15">
        <v>33.4</v>
      </c>
      <c r="U33" s="15">
        <v>139</v>
      </c>
      <c r="V33" s="15">
        <f t="shared" si="1"/>
        <v>4642.6</v>
      </c>
      <c r="W33" s="15" t="s">
        <v>109</v>
      </c>
      <c r="X33" s="15" t="s">
        <v>110</v>
      </c>
      <c r="Y33" s="24"/>
    </row>
    <row r="34" s="2" customFormat="1" ht="18.75" spans="1:25">
      <c r="A34" s="13">
        <v>30</v>
      </c>
      <c r="B34" s="16"/>
      <c r="C34" s="15"/>
      <c r="D34" s="15"/>
      <c r="E34" s="15"/>
      <c r="F34" s="15"/>
      <c r="G34" s="15"/>
      <c r="H34" s="15"/>
      <c r="I34" s="15"/>
      <c r="J34" s="25"/>
      <c r="K34" s="15"/>
      <c r="L34" s="26"/>
      <c r="M34" s="15">
        <f t="shared" si="0"/>
        <v>0</v>
      </c>
      <c r="N34" s="24"/>
      <c r="O34" s="24"/>
      <c r="P34" s="24"/>
      <c r="Q34" s="24"/>
      <c r="R34" s="24"/>
      <c r="S34" s="32"/>
      <c r="T34" s="15"/>
      <c r="U34" s="15"/>
      <c r="V34" s="15">
        <f t="shared" si="1"/>
        <v>0</v>
      </c>
      <c r="W34" s="15" t="s">
        <v>109</v>
      </c>
      <c r="X34" s="15" t="s">
        <v>110</v>
      </c>
      <c r="Y34" s="24"/>
    </row>
    <row r="35" s="2" customFormat="1" ht="18.75" spans="1:25">
      <c r="A35" s="13">
        <v>31</v>
      </c>
      <c r="B35" s="14"/>
      <c r="C35" s="15"/>
      <c r="D35" s="15"/>
      <c r="E35" s="15"/>
      <c r="F35" s="15"/>
      <c r="G35" s="17"/>
      <c r="H35" s="15"/>
      <c r="I35" s="15"/>
      <c r="J35" s="25"/>
      <c r="K35" s="15"/>
      <c r="L35" s="26"/>
      <c r="M35" s="15">
        <f t="shared" si="0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1"/>
        <v>0</v>
      </c>
      <c r="W35" s="15" t="s">
        <v>109</v>
      </c>
      <c r="X35" s="15" t="s">
        <v>110</v>
      </c>
      <c r="Y35" s="24"/>
    </row>
    <row r="36" s="2" customFormat="1" ht="18.75" spans="1:25">
      <c r="A36" s="12">
        <v>32</v>
      </c>
      <c r="B36" s="14"/>
      <c r="C36" s="15"/>
      <c r="D36" s="15"/>
      <c r="E36" s="15"/>
      <c r="F36" s="15"/>
      <c r="G36" s="17"/>
      <c r="H36" s="15"/>
      <c r="I36" s="15"/>
      <c r="J36" s="25"/>
      <c r="K36" s="15"/>
      <c r="L36" s="26"/>
      <c r="M36" s="15">
        <f t="shared" si="0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1"/>
        <v>0</v>
      </c>
      <c r="W36" s="15" t="s">
        <v>109</v>
      </c>
      <c r="X36" s="15" t="s">
        <v>110</v>
      </c>
      <c r="Y36" s="24"/>
    </row>
    <row r="37" s="2" customFormat="1" ht="18.75" spans="1:25">
      <c r="A37" s="12">
        <v>33</v>
      </c>
      <c r="B37" s="14"/>
      <c r="C37" s="15"/>
      <c r="D37" s="11"/>
      <c r="E37" s="15"/>
      <c r="F37" s="15"/>
      <c r="G37" s="15"/>
      <c r="H37" s="15"/>
      <c r="I37" s="15"/>
      <c r="J37" s="25"/>
      <c r="K37" s="15"/>
      <c r="L37" s="26"/>
      <c r="M37" s="15">
        <f t="shared" si="0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1"/>
        <v>0</v>
      </c>
      <c r="W37" s="15" t="s">
        <v>109</v>
      </c>
      <c r="X37" s="15" t="s">
        <v>110</v>
      </c>
      <c r="Y37" s="24"/>
    </row>
    <row r="38" s="2" customFormat="1" ht="18.75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5"/>
      <c r="K38" s="15"/>
      <c r="L38" s="26"/>
      <c r="M38" s="15">
        <f t="shared" si="0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1"/>
        <v>0</v>
      </c>
      <c r="W38" s="15" t="s">
        <v>109</v>
      </c>
      <c r="X38" s="15" t="s">
        <v>110</v>
      </c>
      <c r="Y38" s="24"/>
    </row>
    <row r="39" s="2" customFormat="1" ht="18.75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0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1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7"/>
      <c r="H40" s="15"/>
      <c r="I40" s="15"/>
      <c r="J40" s="25"/>
      <c r="K40" s="15"/>
      <c r="L40" s="26"/>
      <c r="M40" s="15">
        <f t="shared" si="0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1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0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1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7"/>
      <c r="H42" s="15"/>
      <c r="I42" s="15"/>
      <c r="J42" s="25"/>
      <c r="K42" s="15"/>
      <c r="L42" s="26"/>
      <c r="M42" s="15">
        <f t="shared" si="0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1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0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1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0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1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0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0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2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7"/>
      <c r="H47" s="15"/>
      <c r="I47" s="15"/>
      <c r="J47" s="25"/>
      <c r="K47" s="15"/>
      <c r="L47" s="15"/>
      <c r="M47" s="15">
        <f t="shared" si="0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0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7"/>
      <c r="H49" s="15"/>
      <c r="I49" s="15"/>
      <c r="J49" s="25"/>
      <c r="K49" s="15"/>
      <c r="L49" s="15"/>
      <c r="M49" s="15">
        <f t="shared" si="0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2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0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2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0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2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0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2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0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2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0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2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0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2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0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2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0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2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0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2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0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2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0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2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0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2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7"/>
      <c r="H62" s="15"/>
      <c r="I62" s="15"/>
      <c r="J62" s="25"/>
      <c r="K62" s="15"/>
      <c r="L62" s="15"/>
      <c r="M62" s="15">
        <f t="shared" si="0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2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0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2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0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2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0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2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0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2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0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2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7"/>
      <c r="H68" s="15"/>
      <c r="I68" s="15"/>
      <c r="J68" s="25"/>
      <c r="K68" s="15"/>
      <c r="L68" s="15"/>
      <c r="M68" s="15">
        <f t="shared" si="0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2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ref="M69:M72" si="3">K69-L69</f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2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3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2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3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2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3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2"/>
        <v>0</v>
      </c>
      <c r="W72" s="15"/>
      <c r="X72" s="15"/>
      <c r="Y72" s="11"/>
      <c r="AA72"/>
    </row>
    <row r="73" customFormat="1" ht="18.95" customHeight="1" spans="1:26">
      <c r="A73" s="26" t="s">
        <v>201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6">
        <f>SUM(V5:V72)</f>
        <v>167214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2019-05-10T09:33:45Z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