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<sst xmlns="http://schemas.openxmlformats.org/spreadsheetml/2006/main" count="569" uniqueCount="206">
  <si>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6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</si>
  <si>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</si>
  <si>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</si>
  <si>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</si>
  <si>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</si>
  <si>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</si>
  <si>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</si>
  <si>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</si>
  <si>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</si>
  <si>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</si>
  <si>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</si>
  <si>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</si>
  <si>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</si>
  <si>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</si>
  <si>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</si>
  <si>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</si>
  <si>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</si>
  <si>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</si>
  <si>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</si>
  <si>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</si>
  <si>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</si>
  <si>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</si>
  <si>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</si>
  <si>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</si>
  <si>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</si>
  <si>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</si>
  <si>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</si>
  <si>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</si>
  <si>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</si>
  <si>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</si>
  <si>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</si>
  <si>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</si>
  <si>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苏CGP356</t>
  </si>
  <si>
    <t>张赛赛</t>
  </si>
  <si>
    <t>张飞</t>
  </si>
  <si>
    <t>李海洋</t>
  </si>
  <si>
    <t>WIN0050407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</si>
  <si>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</si>
  <si>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</si>
  <si>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</si>
  <si>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王瑶瑶</t>
  </si>
  <si>
    <t>马娜</t>
  </si>
  <si>
    <t>苏CHJ119</t>
  </si>
  <si>
    <t>庄二团</t>
  </si>
  <si>
    <t>刘照钱</t>
  </si>
  <si>
    <t>庄团结</t>
  </si>
  <si>
    <t>WIN0050408</t>
  </si>
  <si>
    <t>苏CCZ319</t>
  </si>
  <si>
    <t>庄猛</t>
  </si>
  <si>
    <t>刘军</t>
  </si>
  <si>
    <t>苏CDM071</t>
  </si>
  <si>
    <t>杜坤</t>
  </si>
  <si>
    <t>杜辉</t>
  </si>
  <si>
    <t>苏CHW072</t>
  </si>
  <si>
    <t>庄宁</t>
  </si>
  <si>
    <t>贾方乐</t>
  </si>
  <si>
    <t>鲁D39525</t>
  </si>
  <si>
    <t>尹振刚</t>
  </si>
  <si>
    <t>尹振义</t>
  </si>
  <si>
    <t>苏CHK123</t>
  </si>
  <si>
    <t>陈丁</t>
  </si>
  <si>
    <t>苏CV9188</t>
  </si>
  <si>
    <t>白喜阳</t>
  </si>
  <si>
    <t>冀B5378A</t>
  </si>
  <si>
    <t>戴春宇</t>
  </si>
  <si>
    <t>魏楠</t>
  </si>
  <si>
    <t>鲁Q380BH</t>
  </si>
  <si>
    <t>WIN0050409</t>
  </si>
  <si>
    <t>石子</t>
  </si>
  <si>
    <t>1-2#</t>
  </si>
  <si>
    <t>良好</t>
  </si>
  <si>
    <t>鲁Q522BG</t>
  </si>
  <si>
    <t>郑嘉磊</t>
  </si>
  <si>
    <t>鲁Q506BE</t>
  </si>
  <si>
    <t>张胜</t>
  </si>
  <si>
    <t>鲁Q577AX</t>
  </si>
  <si>
    <t>韩红</t>
  </si>
  <si>
    <t>曹庆杰</t>
  </si>
  <si>
    <t>鲁Q197BF</t>
  </si>
  <si>
    <t>何志光</t>
  </si>
  <si>
    <t>韩飞</t>
  </si>
  <si>
    <t>苏CH6588</t>
  </si>
  <si>
    <t>王志勇</t>
  </si>
  <si>
    <t>鲁Q627AP</t>
  </si>
  <si>
    <t>宫东明</t>
  </si>
  <si>
    <t>苏C2A698</t>
  </si>
  <si>
    <t>高雷</t>
  </si>
  <si>
    <t>苏CGS000</t>
  </si>
  <si>
    <t>周桂林</t>
  </si>
  <si>
    <t>刘宝云</t>
  </si>
  <si>
    <t>苏CJY880</t>
  </si>
  <si>
    <t>吕朋</t>
  </si>
  <si>
    <t>鲁Q582BY</t>
  </si>
  <si>
    <t>陈大伟</t>
  </si>
  <si>
    <t>苏CHJ376</t>
  </si>
  <si>
    <t>苏cu3668</t>
  </si>
  <si>
    <t>庄楠</t>
  </si>
  <si>
    <t>张凯</t>
  </si>
  <si>
    <t xml:space="preserve">收料登记表填报
日期    2019年 5 月 6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</si>
  <si>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</si>
  <si>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</si>
  <si>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</si>
  <si>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</si>
  <si>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</si>
  <si>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</si>
  <si>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</si>
  <si>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</si>
  <si>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</si>
  <si>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</si>
  <si>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</si>
  <si>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</si>
  <si>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</si>
  <si>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</si>
  <si>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013545</t>
  </si>
  <si>
    <t>水泥</t>
  </si>
  <si>
    <t>PO42.5</t>
  </si>
  <si>
    <t>冯海英</t>
  </si>
  <si>
    <t>聂恒光</t>
  </si>
  <si>
    <t>鲁RK1976</t>
  </si>
  <si>
    <t>宋彦兵</t>
  </si>
  <si>
    <t>013546</t>
  </si>
  <si>
    <t>鲁RN9839</t>
  </si>
  <si>
    <t>米强栋</t>
  </si>
  <si>
    <t>英良运输</t>
  </si>
  <si>
    <t>013547</t>
  </si>
  <si>
    <t>1--2</t>
  </si>
  <si>
    <t>1T</t>
  </si>
  <si>
    <t>鲁RM2498</t>
  </si>
  <si>
    <t>魏庆如</t>
  </si>
  <si>
    <t>崔伟标</t>
  </si>
  <si>
    <t>013548</t>
  </si>
  <si>
    <t>苏CHT826</t>
  </si>
  <si>
    <t>王鹏</t>
  </si>
  <si>
    <t>013549</t>
  </si>
  <si>
    <t>钢棒</t>
  </si>
  <si>
    <t>&amp;9.0</t>
  </si>
  <si>
    <t>鲁JB2331</t>
  </si>
  <si>
    <t>王磊</t>
  </si>
  <si>
    <t>郑言克</t>
  </si>
  <si>
    <t>013550</t>
  </si>
  <si>
    <t>0.1T</t>
  </si>
  <si>
    <t>鲁RN5188</t>
  </si>
  <si>
    <t>李斌</t>
  </si>
  <si>
    <t>安孔青</t>
  </si>
  <si>
    <t>李广坤</t>
  </si>
  <si>
    <t>013551</t>
  </si>
  <si>
    <t>0.3T</t>
  </si>
  <si>
    <t>鲁RL7377</t>
  </si>
  <si>
    <t>常云龙</t>
  </si>
  <si>
    <t>013552</t>
  </si>
  <si>
    <t>0.4T</t>
  </si>
  <si>
    <t>鲁H63E30</t>
  </si>
  <si>
    <t>白传青</t>
  </si>
  <si>
    <t>013554</t>
  </si>
  <si>
    <t>鲁H05K18</t>
  </si>
  <si>
    <t>谢鹏</t>
  </si>
  <si>
    <t>013555</t>
  </si>
  <si>
    <t>鲁HW0617</t>
  </si>
  <si>
    <t>张兆群</t>
  </si>
  <si>
    <t>013556</t>
  </si>
  <si>
    <t>皖S56792</t>
  </si>
  <si>
    <t>陈平西</t>
  </si>
  <si>
    <t>吕长华</t>
  </si>
  <si>
    <t>013557</t>
  </si>
  <si>
    <t>机制沙</t>
  </si>
  <si>
    <t>中粗</t>
  </si>
  <si>
    <t>013558</t>
  </si>
  <si>
    <t>鲁RN9829</t>
  </si>
  <si>
    <t>魏翔远</t>
  </si>
  <si>
    <t>013559</t>
  </si>
  <si>
    <t>崔保东</t>
  </si>
  <si>
    <t>013560</t>
  </si>
  <si>
    <t>鲁RH8993</t>
  </si>
  <si>
    <t>李玉山</t>
  </si>
  <si>
    <t>013561</t>
  </si>
  <si>
    <t>鲁RE5553</t>
  </si>
  <si>
    <t>陈长秋</t>
  </si>
  <si>
    <t>侯代华</t>
  </si>
  <si>
    <t>013562</t>
  </si>
  <si>
    <t>鲁HR3606</t>
  </si>
  <si>
    <t>李业举</t>
  </si>
  <si>
    <t>杜昌慈</t>
  </si>
  <si>
    <t>金利宏物流</t>
  </si>
  <si>
    <t>013563</t>
  </si>
  <si>
    <t>鲁H22H87</t>
  </si>
  <si>
    <t>魏保强</t>
  </si>
  <si>
    <t>013564</t>
  </si>
  <si>
    <t>矿粉</t>
  </si>
  <si>
    <t>013565</t>
  </si>
  <si>
    <t>013566</t>
  </si>
  <si>
    <t>0.2T</t>
  </si>
  <si>
    <t>013567</t>
  </si>
  <si>
    <t>013568</t>
  </si>
  <si>
    <t>013569</t>
  </si>
  <si>
    <t>013570</t>
  </si>
  <si>
    <t>鲁JA4773</t>
  </si>
  <si>
    <t>王双喜</t>
  </si>
  <si>
    <t>王恩平</t>
  </si>
  <si>
    <t>013571</t>
  </si>
  <si>
    <t>鲁H78E87</t>
  </si>
  <si>
    <t>张庆刚</t>
  </si>
  <si>
    <t>马计</t>
  </si>
  <si>
    <t>013572</t>
  </si>
  <si>
    <t>013573</t>
  </si>
  <si>
    <t>013574</t>
  </si>
  <si>
    <t>合计：</t>
  </si>
</sst>
</file>

<file path=xl/styles.xml><?xml version="1.0" encoding="utf-8"?>
<styleSheet xmlns="http://schemas.openxmlformats.org/spreadsheetml/2006/main">
  <numFmts count="7">
    <numFmt numFmtId="176" formatCode="h:mm;@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0_ "/>
    <numFmt numFmtId="178" formatCode="0.0_ "/>
  </numFmts>
  <fonts count="3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indexed="8"/>
      <name val="Tahoma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4" fillId="1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7" borderId="11" applyNumberFormat="0" applyFon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9" fillId="10" borderId="14" applyNumberFormat="0" applyAlignment="0" applyProtection="0">
      <alignment vertical="center"/>
    </xf>
    <xf numFmtId="0" fontId="21" fillId="10" borderId="9" applyNumberFormat="0" applyAlignment="0" applyProtection="0">
      <alignment vertical="center"/>
    </xf>
    <xf numFmtId="0" fontId="27" fillId="22" borderId="13" applyNumberFormat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6" xfId="0" applyFont="1" applyBorder="1" applyAlignment="1">
      <alignment horizontal="left" vertical="center" wrapText="1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0" xfId="0" applyBorder="1">
      <alignment vertical="center"/>
    </xf>
    <xf numFmtId="0" fontId="6" fillId="0" borderId="0" xfId="0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6" fillId="0" borderId="0" xfId="0" applyNumberFormat="1" applyFont="1" applyAlignment="1">
      <alignment horizontal="center" vertical="center" wrapText="1"/>
    </xf>
    <xf numFmtId="177" fontId="7" fillId="0" borderId="0" xfId="0" applyNumberFormat="1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178" fontId="5" fillId="0" borderId="3" xfId="0" applyNumberFormat="1" applyFont="1" applyBorder="1" applyAlignment="1">
      <alignment horizontal="center" vertical="center"/>
    </xf>
    <xf numFmtId="177" fontId="5" fillId="0" borderId="4" xfId="0" applyNumberFormat="1" applyFont="1" applyBorder="1" applyAlignment="1">
      <alignment horizontal="center" vertical="center"/>
    </xf>
    <xf numFmtId="178" fontId="5" fillId="0" borderId="4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6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78" fontId="7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7"/>
  <sheetViews>
    <sheetView workbookViewId="0">
      <selection activeCell="E28" sqref="E28"/>
    </sheetView>
  </sheetViews>
  <sheetFormatPr defaultColWidth="9" defaultRowHeight="13.5"/>
  <cols>
    <col min="1" max="1" width="7.25" style="35" customWidth="1"/>
    <col min="2" max="2" width="9.25" style="36" customWidth="1"/>
    <col min="3" max="3" width="10.25" customWidth="1"/>
    <col min="4" max="5" width="8.625" style="35" customWidth="1"/>
    <col min="6" max="6" width="13.5" style="35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35" customWidth="1"/>
    <col min="15" max="15" width="9" style="37" customWidth="1"/>
    <col min="16" max="16" width="7" customWidth="1"/>
    <col min="17" max="17" width="9.5" style="38" customWidth="1"/>
    <col min="18" max="18" width="18.125" customWidth="1"/>
    <col min="19" max="19" width="8.25" customWidth="1"/>
    <col min="20" max="20" width="10.25" style="35" customWidth="1"/>
    <col min="21" max="21" width="10.5" style="35" customWidth="1"/>
    <col min="22" max="22" width="8.25" style="38" customWidth="1"/>
    <col min="23" max="23" width="10.875" style="39" customWidth="1"/>
    <col min="24" max="24" width="12.875" style="38" customWidth="1"/>
    <col min="25" max="25" width="7.125" style="35" customWidth="1"/>
    <col min="26" max="26" width="30.375" style="35" customWidth="1"/>
    <col min="27" max="27" width="23.875" customWidth="1"/>
    <col min="28" max="30" width="9" style="40"/>
    <col min="31" max="31" width="12.625" style="40"/>
    <col min="32" max="46" width="9" style="40"/>
    <col min="47" max="47" width="9.375" style="40"/>
    <col min="48" max="67" width="9" style="40"/>
  </cols>
  <sheetData>
    <row r="1" ht="39.95" customHeight="1" spans="1:27">
      <c r="A1" s="41" t="s">
        <v>0</v>
      </c>
      <c r="B1" s="42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55"/>
      <c r="P1" s="41"/>
      <c r="Q1" s="68"/>
      <c r="R1" s="41"/>
      <c r="S1" s="41"/>
      <c r="T1" s="41"/>
      <c r="U1" s="41"/>
      <c r="V1" s="68"/>
      <c r="W1" s="69"/>
      <c r="X1" s="68"/>
      <c r="Y1" s="41"/>
      <c r="Z1" s="41"/>
      <c r="AA1" s="41"/>
    </row>
    <row r="2" ht="18.95" customHeight="1" spans="2:24">
      <c r="B2" s="43" t="s">
        <v>1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56"/>
      <c r="P2" s="44"/>
      <c r="Q2" s="70"/>
      <c r="R2" s="44"/>
      <c r="S2" s="44"/>
      <c r="T2" s="44"/>
      <c r="U2" s="44"/>
      <c r="V2" s="70"/>
      <c r="W2" s="71"/>
      <c r="X2" s="70"/>
    </row>
    <row r="3" s="31" customFormat="1" ht="18.95" customHeight="1" spans="1:66">
      <c r="A3" s="17" t="s">
        <v>2</v>
      </c>
      <c r="B3" s="45" t="s">
        <v>3</v>
      </c>
      <c r="C3" s="17" t="s">
        <v>4</v>
      </c>
      <c r="D3" s="17"/>
      <c r="E3" s="17"/>
      <c r="F3" s="17"/>
      <c r="G3" s="17"/>
      <c r="H3" s="46"/>
      <c r="I3" s="46" t="s">
        <v>5</v>
      </c>
      <c r="J3" s="57"/>
      <c r="K3" s="57"/>
      <c r="L3" s="57"/>
      <c r="M3" s="57"/>
      <c r="N3" s="58"/>
      <c r="O3" s="57"/>
      <c r="P3" s="59"/>
      <c r="Q3" s="57"/>
      <c r="R3" s="57"/>
      <c r="S3" s="57"/>
      <c r="T3" s="72"/>
      <c r="U3" s="73" t="s">
        <v>6</v>
      </c>
      <c r="V3" s="74"/>
      <c r="W3" s="73"/>
      <c r="X3" s="17" t="s">
        <v>7</v>
      </c>
      <c r="Y3" s="47" t="s">
        <v>8</v>
      </c>
      <c r="Z3" s="17" t="s">
        <v>9</v>
      </c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  <c r="BM3" s="78"/>
      <c r="BN3" s="78"/>
    </row>
    <row r="4" s="32" customFormat="1" ht="29" customHeight="1" spans="1:66">
      <c r="A4" s="47"/>
      <c r="B4" s="48" t="s">
        <v>10</v>
      </c>
      <c r="C4" s="47" t="s">
        <v>11</v>
      </c>
      <c r="D4" s="49" t="s">
        <v>12</v>
      </c>
      <c r="E4" s="47" t="s">
        <v>13</v>
      </c>
      <c r="F4" s="47" t="s">
        <v>14</v>
      </c>
      <c r="G4" s="47" t="s">
        <v>15</v>
      </c>
      <c r="H4" s="47" t="s">
        <v>16</v>
      </c>
      <c r="I4" s="47" t="s">
        <v>17</v>
      </c>
      <c r="J4" s="47" t="s">
        <v>18</v>
      </c>
      <c r="K4" s="47" t="s">
        <v>19</v>
      </c>
      <c r="L4" s="47" t="s">
        <v>20</v>
      </c>
      <c r="M4" s="47" t="s">
        <v>21</v>
      </c>
      <c r="N4" s="60" t="s">
        <v>22</v>
      </c>
      <c r="O4" s="47" t="s">
        <v>23</v>
      </c>
      <c r="P4" s="61" t="s">
        <v>24</v>
      </c>
      <c r="Q4" s="47" t="s">
        <v>25</v>
      </c>
      <c r="R4" s="47" t="s">
        <v>26</v>
      </c>
      <c r="S4" s="47" t="s">
        <v>27</v>
      </c>
      <c r="T4" s="47" t="s">
        <v>28</v>
      </c>
      <c r="U4" s="61" t="s">
        <v>29</v>
      </c>
      <c r="V4" s="75" t="s">
        <v>30</v>
      </c>
      <c r="W4" s="61" t="s">
        <v>31</v>
      </c>
      <c r="X4" s="47"/>
      <c r="Y4" s="79"/>
      <c r="Z4" s="47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</row>
    <row r="5" s="33" customFormat="1" ht="25.5" customHeight="1" spans="1:26">
      <c r="A5" s="50">
        <v>1</v>
      </c>
      <c r="B5" s="51">
        <v>0.967361111111111</v>
      </c>
      <c r="C5" s="50" t="s">
        <v>32</v>
      </c>
      <c r="D5" s="52" t="s">
        <v>33</v>
      </c>
      <c r="E5" s="52" t="s">
        <v>34</v>
      </c>
      <c r="F5" s="52">
        <v>18251742399</v>
      </c>
      <c r="G5" s="52" t="s">
        <v>35</v>
      </c>
      <c r="H5" s="50">
        <v>13255</v>
      </c>
      <c r="I5" s="62" t="s">
        <v>36</v>
      </c>
      <c r="J5" s="52" t="s">
        <v>37</v>
      </c>
      <c r="K5" s="52" t="s">
        <v>38</v>
      </c>
      <c r="L5" s="50">
        <v>95.48</v>
      </c>
      <c r="M5" s="50">
        <v>21.48</v>
      </c>
      <c r="N5" s="50">
        <v>74</v>
      </c>
      <c r="O5" s="50">
        <v>5</v>
      </c>
      <c r="P5" s="50">
        <v>1.8</v>
      </c>
      <c r="Q5" s="50">
        <v>2.8</v>
      </c>
      <c r="R5" s="62" t="s">
        <v>39</v>
      </c>
      <c r="S5" s="50"/>
      <c r="T5" s="50">
        <v>0.8</v>
      </c>
      <c r="U5" s="50">
        <v>73.2</v>
      </c>
      <c r="V5" s="50">
        <v>119</v>
      </c>
      <c r="W5" s="50">
        <f t="shared" ref="W5:W26" si="0">U5*V5</f>
        <v>8710.8</v>
      </c>
      <c r="X5" s="50" t="s">
        <v>40</v>
      </c>
      <c r="Y5" s="50" t="s">
        <v>41</v>
      </c>
      <c r="Z5" s="50"/>
    </row>
    <row r="6" s="33" customFormat="1" ht="25.5" customHeight="1" spans="1:26">
      <c r="A6" s="50">
        <v>2</v>
      </c>
      <c r="B6" s="51">
        <v>0.973611111111111</v>
      </c>
      <c r="C6" s="53" t="s">
        <v>42</v>
      </c>
      <c r="D6" s="52" t="s">
        <v>43</v>
      </c>
      <c r="E6" s="50" t="s">
        <v>44</v>
      </c>
      <c r="F6" s="52">
        <v>18751671739</v>
      </c>
      <c r="G6" s="52" t="s">
        <v>45</v>
      </c>
      <c r="H6" s="52">
        <v>13256</v>
      </c>
      <c r="I6" s="63" t="s">
        <v>46</v>
      </c>
      <c r="J6" s="52" t="s">
        <v>37</v>
      </c>
      <c r="K6" s="52" t="s">
        <v>38</v>
      </c>
      <c r="L6" s="50">
        <v>81.62</v>
      </c>
      <c r="M6" s="50">
        <v>17.56</v>
      </c>
      <c r="N6" s="50">
        <v>64.06</v>
      </c>
      <c r="O6" s="50">
        <v>7</v>
      </c>
      <c r="P6" s="50">
        <v>1.8</v>
      </c>
      <c r="Q6" s="50">
        <v>2.8</v>
      </c>
      <c r="R6" s="62" t="s">
        <v>39</v>
      </c>
      <c r="S6" s="50"/>
      <c r="T6" s="50">
        <v>1.96</v>
      </c>
      <c r="U6" s="50">
        <v>62.1</v>
      </c>
      <c r="V6" s="50">
        <v>119</v>
      </c>
      <c r="W6" s="50">
        <f t="shared" si="0"/>
        <v>7389.9</v>
      </c>
      <c r="X6" s="50" t="s">
        <v>40</v>
      </c>
      <c r="Y6" s="50" t="s">
        <v>41</v>
      </c>
      <c r="Z6" s="50"/>
    </row>
    <row r="7" s="33" customFormat="1" ht="25.5" customHeight="1" spans="1:26">
      <c r="A7" s="50">
        <v>3</v>
      </c>
      <c r="B7" s="51">
        <v>0.975</v>
      </c>
      <c r="C7" s="50" t="s">
        <v>47</v>
      </c>
      <c r="D7" s="52" t="s">
        <v>48</v>
      </c>
      <c r="E7" s="52" t="s">
        <v>49</v>
      </c>
      <c r="F7" s="52">
        <v>18251586223</v>
      </c>
      <c r="G7" s="52" t="s">
        <v>45</v>
      </c>
      <c r="H7" s="52">
        <v>13257</v>
      </c>
      <c r="I7" s="63" t="s">
        <v>46</v>
      </c>
      <c r="J7" s="52" t="s">
        <v>37</v>
      </c>
      <c r="K7" s="52" t="s">
        <v>38</v>
      </c>
      <c r="L7" s="50">
        <v>77.04</v>
      </c>
      <c r="M7" s="50">
        <v>16.68</v>
      </c>
      <c r="N7" s="50">
        <v>60.36</v>
      </c>
      <c r="O7" s="50">
        <v>7</v>
      </c>
      <c r="P7" s="50">
        <v>1.8</v>
      </c>
      <c r="Q7" s="50">
        <v>2.8</v>
      </c>
      <c r="R7" s="62" t="s">
        <v>39</v>
      </c>
      <c r="S7" s="50"/>
      <c r="T7" s="50">
        <v>1.86</v>
      </c>
      <c r="U7" s="50">
        <v>58.5</v>
      </c>
      <c r="V7" s="50">
        <v>119</v>
      </c>
      <c r="W7" s="50">
        <f t="shared" si="0"/>
        <v>6961.5</v>
      </c>
      <c r="X7" s="50" t="s">
        <v>40</v>
      </c>
      <c r="Y7" s="50" t="s">
        <v>41</v>
      </c>
      <c r="Z7" s="50"/>
    </row>
    <row r="8" s="33" customFormat="1" ht="25.5" customHeight="1" spans="1:26">
      <c r="A8" s="50">
        <v>4</v>
      </c>
      <c r="B8" s="51">
        <v>0.976388888888889</v>
      </c>
      <c r="C8" s="50" t="s">
        <v>50</v>
      </c>
      <c r="D8" s="52" t="s">
        <v>51</v>
      </c>
      <c r="E8" s="52" t="s">
        <v>52</v>
      </c>
      <c r="F8" s="52">
        <v>15062043488</v>
      </c>
      <c r="G8" s="52" t="s">
        <v>45</v>
      </c>
      <c r="H8" s="52">
        <v>13258</v>
      </c>
      <c r="I8" s="63" t="s">
        <v>46</v>
      </c>
      <c r="J8" s="52" t="s">
        <v>37</v>
      </c>
      <c r="K8" s="52" t="s">
        <v>38</v>
      </c>
      <c r="L8" s="50">
        <v>78.68</v>
      </c>
      <c r="M8" s="50">
        <v>17.18</v>
      </c>
      <c r="N8" s="50">
        <v>61.5</v>
      </c>
      <c r="O8" s="50">
        <v>7</v>
      </c>
      <c r="P8" s="50">
        <v>1.8</v>
      </c>
      <c r="Q8" s="50">
        <v>2.8</v>
      </c>
      <c r="R8" s="62" t="s">
        <v>39</v>
      </c>
      <c r="S8" s="50"/>
      <c r="T8" s="50">
        <v>1.9</v>
      </c>
      <c r="U8" s="50">
        <v>59.6</v>
      </c>
      <c r="V8" s="50">
        <v>119</v>
      </c>
      <c r="W8" s="50">
        <f t="shared" si="0"/>
        <v>7092.4</v>
      </c>
      <c r="X8" s="50" t="s">
        <v>40</v>
      </c>
      <c r="Y8" s="50" t="s">
        <v>41</v>
      </c>
      <c r="Z8" s="50"/>
    </row>
    <row r="9" s="33" customFormat="1" ht="25.5" customHeight="1" spans="1:26">
      <c r="A9" s="50">
        <v>5</v>
      </c>
      <c r="B9" s="51">
        <v>0.979861111111111</v>
      </c>
      <c r="C9" s="50" t="s">
        <v>53</v>
      </c>
      <c r="D9" s="52" t="s">
        <v>54</v>
      </c>
      <c r="E9" s="52" t="s">
        <v>55</v>
      </c>
      <c r="F9" s="52">
        <v>18112214446</v>
      </c>
      <c r="G9" s="52" t="s">
        <v>45</v>
      </c>
      <c r="H9" s="52">
        <v>13259</v>
      </c>
      <c r="I9" s="63" t="s">
        <v>46</v>
      </c>
      <c r="J9" s="52" t="s">
        <v>37</v>
      </c>
      <c r="K9" s="52" t="s">
        <v>38</v>
      </c>
      <c r="L9" s="50">
        <v>78.32</v>
      </c>
      <c r="M9" s="50">
        <v>17.36</v>
      </c>
      <c r="N9" s="50">
        <v>60.96</v>
      </c>
      <c r="O9" s="50">
        <v>7</v>
      </c>
      <c r="P9" s="50">
        <v>1.8</v>
      </c>
      <c r="Q9" s="50">
        <v>2.8</v>
      </c>
      <c r="R9" s="62" t="s">
        <v>39</v>
      </c>
      <c r="S9" s="50"/>
      <c r="T9" s="50">
        <v>1.86</v>
      </c>
      <c r="U9" s="50">
        <v>59.1</v>
      </c>
      <c r="V9" s="50">
        <v>119</v>
      </c>
      <c r="W9" s="50">
        <f t="shared" si="0"/>
        <v>7032.9</v>
      </c>
      <c r="X9" s="50" t="s">
        <v>40</v>
      </c>
      <c r="Y9" s="50" t="s">
        <v>41</v>
      </c>
      <c r="Z9" s="50"/>
    </row>
    <row r="10" s="33" customFormat="1" ht="25.5" customHeight="1" spans="1:26">
      <c r="A10" s="50">
        <v>6</v>
      </c>
      <c r="B10" s="51">
        <v>0.98125</v>
      </c>
      <c r="C10" s="50" t="s">
        <v>56</v>
      </c>
      <c r="D10" s="52" t="s">
        <v>57</v>
      </c>
      <c r="E10" s="52" t="s">
        <v>58</v>
      </c>
      <c r="F10" s="52">
        <v>13775858067</v>
      </c>
      <c r="G10" s="52" t="s">
        <v>45</v>
      </c>
      <c r="H10" s="50">
        <v>13260</v>
      </c>
      <c r="I10" s="63" t="s">
        <v>46</v>
      </c>
      <c r="J10" s="52" t="s">
        <v>37</v>
      </c>
      <c r="K10" s="52" t="s">
        <v>38</v>
      </c>
      <c r="L10" s="50">
        <v>78.72</v>
      </c>
      <c r="M10" s="50">
        <v>17.28</v>
      </c>
      <c r="N10" s="50">
        <v>61.44</v>
      </c>
      <c r="O10" s="50">
        <v>7</v>
      </c>
      <c r="P10" s="50">
        <v>1.8</v>
      </c>
      <c r="Q10" s="50">
        <v>2.8</v>
      </c>
      <c r="R10" s="62" t="s">
        <v>39</v>
      </c>
      <c r="S10" s="50"/>
      <c r="T10" s="50">
        <v>1.94</v>
      </c>
      <c r="U10" s="50">
        <v>59.5</v>
      </c>
      <c r="V10" s="50">
        <v>119</v>
      </c>
      <c r="W10" s="50">
        <f t="shared" si="0"/>
        <v>7080.5</v>
      </c>
      <c r="X10" s="50" t="s">
        <v>40</v>
      </c>
      <c r="Y10" s="50" t="s">
        <v>41</v>
      </c>
      <c r="Z10" s="50"/>
    </row>
    <row r="11" s="33" customFormat="1" ht="25.5" customHeight="1" spans="1:26">
      <c r="A11" s="50">
        <v>7</v>
      </c>
      <c r="B11" s="51">
        <v>0.983333333333333</v>
      </c>
      <c r="C11" s="50" t="s">
        <v>59</v>
      </c>
      <c r="D11" s="52" t="s">
        <v>48</v>
      </c>
      <c r="E11" s="50" t="s">
        <v>60</v>
      </c>
      <c r="F11" s="50">
        <v>15252204580</v>
      </c>
      <c r="G11" s="52" t="s">
        <v>45</v>
      </c>
      <c r="H11" s="52">
        <v>13261</v>
      </c>
      <c r="I11" s="63" t="s">
        <v>46</v>
      </c>
      <c r="J11" s="52" t="s">
        <v>37</v>
      </c>
      <c r="K11" s="52" t="s">
        <v>38</v>
      </c>
      <c r="L11" s="50">
        <v>80.18</v>
      </c>
      <c r="M11" s="50">
        <v>16.92</v>
      </c>
      <c r="N11" s="50">
        <v>63.62</v>
      </c>
      <c r="O11" s="50">
        <v>7</v>
      </c>
      <c r="P11" s="50">
        <v>1.8</v>
      </c>
      <c r="Q11" s="50">
        <v>2.8</v>
      </c>
      <c r="R11" s="62" t="s">
        <v>39</v>
      </c>
      <c r="S11" s="50"/>
      <c r="T11" s="50">
        <v>1.96</v>
      </c>
      <c r="U11" s="50">
        <v>61.3</v>
      </c>
      <c r="V11" s="50">
        <v>119</v>
      </c>
      <c r="W11" s="50">
        <f t="shared" si="0"/>
        <v>7294.7</v>
      </c>
      <c r="X11" s="50" t="s">
        <v>40</v>
      </c>
      <c r="Y11" s="50" t="s">
        <v>41</v>
      </c>
      <c r="Z11" s="50"/>
    </row>
    <row r="12" s="33" customFormat="1" ht="25.5" customHeight="1" spans="1:26">
      <c r="A12" s="50">
        <v>8</v>
      </c>
      <c r="B12" s="51">
        <v>0.985416666666667</v>
      </c>
      <c r="C12" s="50" t="s">
        <v>61</v>
      </c>
      <c r="D12" s="52" t="s">
        <v>43</v>
      </c>
      <c r="E12" s="52" t="s">
        <v>62</v>
      </c>
      <c r="F12" s="52">
        <v>13370990088</v>
      </c>
      <c r="G12" s="52" t="s">
        <v>45</v>
      </c>
      <c r="H12" s="52">
        <v>13262</v>
      </c>
      <c r="I12" s="63" t="s">
        <v>46</v>
      </c>
      <c r="J12" s="52" t="s">
        <v>37</v>
      </c>
      <c r="K12" s="52" t="s">
        <v>38</v>
      </c>
      <c r="L12" s="50">
        <v>82.24</v>
      </c>
      <c r="M12" s="50">
        <v>17.36</v>
      </c>
      <c r="N12" s="50">
        <v>62.88</v>
      </c>
      <c r="O12" s="50">
        <v>7</v>
      </c>
      <c r="P12" s="50">
        <v>1.8</v>
      </c>
      <c r="Q12" s="50">
        <v>2.8</v>
      </c>
      <c r="R12" s="62" t="s">
        <v>39</v>
      </c>
      <c r="S12" s="50"/>
      <c r="T12" s="50">
        <v>1.98</v>
      </c>
      <c r="U12" s="50">
        <v>60.9</v>
      </c>
      <c r="V12" s="50">
        <v>119</v>
      </c>
      <c r="W12" s="50">
        <f t="shared" si="0"/>
        <v>7247.1</v>
      </c>
      <c r="X12" s="50" t="s">
        <v>40</v>
      </c>
      <c r="Y12" s="50" t="s">
        <v>41</v>
      </c>
      <c r="Z12" s="50"/>
    </row>
    <row r="13" s="33" customFormat="1" ht="25.5" customHeight="1" spans="1:26">
      <c r="A13" s="50">
        <v>9</v>
      </c>
      <c r="B13" s="51">
        <v>0.988194444444444</v>
      </c>
      <c r="C13" s="50" t="s">
        <v>63</v>
      </c>
      <c r="D13" s="52" t="s">
        <v>64</v>
      </c>
      <c r="E13" s="52" t="s">
        <v>65</v>
      </c>
      <c r="F13" s="52">
        <v>13655213111</v>
      </c>
      <c r="G13" s="52" t="s">
        <v>45</v>
      </c>
      <c r="H13" s="52">
        <v>13263</v>
      </c>
      <c r="I13" s="63" t="s">
        <v>46</v>
      </c>
      <c r="J13" s="52" t="s">
        <v>37</v>
      </c>
      <c r="K13" s="52" t="s">
        <v>38</v>
      </c>
      <c r="L13" s="50">
        <v>75.92</v>
      </c>
      <c r="M13" s="50">
        <v>16</v>
      </c>
      <c r="N13" s="50">
        <v>59.92</v>
      </c>
      <c r="O13" s="50">
        <v>7</v>
      </c>
      <c r="P13" s="50">
        <v>1.8</v>
      </c>
      <c r="Q13" s="50">
        <v>2.8</v>
      </c>
      <c r="R13" s="62" t="s">
        <v>39</v>
      </c>
      <c r="S13" s="50"/>
      <c r="T13" s="50">
        <v>1.82</v>
      </c>
      <c r="U13" s="50">
        <v>58.1</v>
      </c>
      <c r="V13" s="50">
        <v>119</v>
      </c>
      <c r="W13" s="50">
        <f t="shared" si="0"/>
        <v>6913.9</v>
      </c>
      <c r="X13" s="50" t="s">
        <v>40</v>
      </c>
      <c r="Y13" s="50" t="s">
        <v>41</v>
      </c>
      <c r="Z13" s="50"/>
    </row>
    <row r="14" s="33" customFormat="1" ht="25.5" customHeight="1" spans="1:26">
      <c r="A14" s="50">
        <v>10</v>
      </c>
      <c r="B14" s="51">
        <v>0.000694444444444444</v>
      </c>
      <c r="C14" s="52" t="s">
        <v>66</v>
      </c>
      <c r="D14" s="52" t="s">
        <v>64</v>
      </c>
      <c r="E14" s="52" t="s">
        <v>65</v>
      </c>
      <c r="F14" s="52">
        <v>13655213111</v>
      </c>
      <c r="G14" s="50" t="s">
        <v>35</v>
      </c>
      <c r="H14" s="52">
        <v>13264</v>
      </c>
      <c r="I14" s="63" t="s">
        <v>67</v>
      </c>
      <c r="J14" s="52" t="s">
        <v>68</v>
      </c>
      <c r="K14" s="64" t="s">
        <v>69</v>
      </c>
      <c r="L14" s="50">
        <v>80.36</v>
      </c>
      <c r="M14" s="50">
        <v>18.34</v>
      </c>
      <c r="N14" s="50">
        <v>62.02</v>
      </c>
      <c r="O14" s="50"/>
      <c r="P14" s="50"/>
      <c r="Q14" s="50"/>
      <c r="R14" s="50" t="s">
        <v>70</v>
      </c>
      <c r="S14" s="50">
        <v>7</v>
      </c>
      <c r="T14" s="50">
        <v>0.52</v>
      </c>
      <c r="U14" s="50">
        <v>61.5</v>
      </c>
      <c r="V14" s="50">
        <v>98</v>
      </c>
      <c r="W14" s="50">
        <f t="shared" si="0"/>
        <v>6027</v>
      </c>
      <c r="X14" s="50" t="s">
        <v>40</v>
      </c>
      <c r="Y14" s="50" t="s">
        <v>41</v>
      </c>
      <c r="Z14" s="50"/>
    </row>
    <row r="15" s="33" customFormat="1" ht="25.5" customHeight="1" spans="1:26">
      <c r="A15" s="50">
        <v>11</v>
      </c>
      <c r="B15" s="51">
        <v>0.00416666666666667</v>
      </c>
      <c r="C15" s="50" t="s">
        <v>71</v>
      </c>
      <c r="D15" s="52" t="s">
        <v>64</v>
      </c>
      <c r="E15" s="52" t="s">
        <v>72</v>
      </c>
      <c r="F15" s="52">
        <v>15862121767</v>
      </c>
      <c r="G15" s="52" t="s">
        <v>35</v>
      </c>
      <c r="H15" s="50">
        <v>13265</v>
      </c>
      <c r="I15" s="63" t="s">
        <v>67</v>
      </c>
      <c r="J15" s="52" t="s">
        <v>68</v>
      </c>
      <c r="K15" s="64" t="s">
        <v>69</v>
      </c>
      <c r="L15" s="50">
        <v>106.36</v>
      </c>
      <c r="M15" s="50">
        <v>23.06</v>
      </c>
      <c r="N15" s="50">
        <v>83.3</v>
      </c>
      <c r="O15" s="50"/>
      <c r="P15" s="50"/>
      <c r="Q15" s="50"/>
      <c r="R15" s="50" t="s">
        <v>70</v>
      </c>
      <c r="S15" s="50">
        <v>7</v>
      </c>
      <c r="T15" s="50">
        <v>1</v>
      </c>
      <c r="U15" s="50">
        <v>82.3</v>
      </c>
      <c r="V15" s="50">
        <v>98</v>
      </c>
      <c r="W15" s="50">
        <f t="shared" si="0"/>
        <v>8065.4</v>
      </c>
      <c r="X15" s="50" t="s">
        <v>40</v>
      </c>
      <c r="Y15" s="50" t="s">
        <v>41</v>
      </c>
      <c r="Z15" s="50"/>
    </row>
    <row r="16" s="33" customFormat="1" ht="25.5" customHeight="1" spans="1:26">
      <c r="A16" s="50">
        <v>12</v>
      </c>
      <c r="B16" s="51">
        <v>0.00625</v>
      </c>
      <c r="C16" s="50" t="s">
        <v>73</v>
      </c>
      <c r="D16" s="52" t="s">
        <v>64</v>
      </c>
      <c r="E16" s="52" t="s">
        <v>74</v>
      </c>
      <c r="F16" s="50">
        <v>15105202990</v>
      </c>
      <c r="G16" s="50" t="s">
        <v>35</v>
      </c>
      <c r="H16" s="50">
        <v>13266</v>
      </c>
      <c r="I16" s="63" t="s">
        <v>67</v>
      </c>
      <c r="J16" s="52" t="s">
        <v>68</v>
      </c>
      <c r="K16" s="64" t="s">
        <v>69</v>
      </c>
      <c r="L16" s="50">
        <v>74.74</v>
      </c>
      <c r="M16" s="50">
        <v>18.28</v>
      </c>
      <c r="N16" s="50">
        <v>56.46</v>
      </c>
      <c r="O16" s="50"/>
      <c r="P16" s="50"/>
      <c r="Q16" s="50"/>
      <c r="R16" s="50" t="s">
        <v>70</v>
      </c>
      <c r="S16" s="50">
        <v>7</v>
      </c>
      <c r="T16" s="50">
        <v>0.56</v>
      </c>
      <c r="U16" s="50">
        <v>55.9</v>
      </c>
      <c r="V16" s="50">
        <v>98</v>
      </c>
      <c r="W16" s="50">
        <f t="shared" si="0"/>
        <v>5478.2</v>
      </c>
      <c r="X16" s="50" t="s">
        <v>40</v>
      </c>
      <c r="Y16" s="50" t="s">
        <v>41</v>
      </c>
      <c r="Z16" s="50"/>
    </row>
    <row r="17" s="33" customFormat="1" ht="25.5" customHeight="1" spans="1:26">
      <c r="A17" s="50">
        <v>13</v>
      </c>
      <c r="B17" s="51">
        <v>0.00902777777777778</v>
      </c>
      <c r="C17" s="50" t="s">
        <v>75</v>
      </c>
      <c r="D17" s="50" t="s">
        <v>76</v>
      </c>
      <c r="E17" s="50" t="s">
        <v>77</v>
      </c>
      <c r="F17" s="50">
        <v>13815377665</v>
      </c>
      <c r="G17" s="50" t="s">
        <v>35</v>
      </c>
      <c r="H17" s="52">
        <v>13267</v>
      </c>
      <c r="I17" s="63" t="s">
        <v>67</v>
      </c>
      <c r="J17" s="52" t="s">
        <v>68</v>
      </c>
      <c r="K17" s="64" t="s">
        <v>69</v>
      </c>
      <c r="L17" s="50">
        <v>75.92</v>
      </c>
      <c r="M17" s="50">
        <v>18.8</v>
      </c>
      <c r="N17" s="50">
        <v>57.12</v>
      </c>
      <c r="O17" s="50"/>
      <c r="P17" s="50"/>
      <c r="Q17" s="50"/>
      <c r="R17" s="50" t="s">
        <v>70</v>
      </c>
      <c r="S17" s="50">
        <v>7</v>
      </c>
      <c r="T17" s="50">
        <v>0.52</v>
      </c>
      <c r="U17" s="50">
        <v>56.6</v>
      </c>
      <c r="V17" s="50">
        <v>98</v>
      </c>
      <c r="W17" s="50">
        <f t="shared" si="0"/>
        <v>5546.8</v>
      </c>
      <c r="X17" s="50" t="s">
        <v>40</v>
      </c>
      <c r="Y17" s="50" t="s">
        <v>41</v>
      </c>
      <c r="Z17" s="50"/>
    </row>
    <row r="18" s="33" customFormat="1" ht="25.5" customHeight="1" spans="1:26">
      <c r="A18" s="50">
        <v>14</v>
      </c>
      <c r="B18" s="51">
        <v>0.0118055555555556</v>
      </c>
      <c r="C18" s="50" t="s">
        <v>78</v>
      </c>
      <c r="D18" s="52" t="s">
        <v>79</v>
      </c>
      <c r="E18" s="52" t="s">
        <v>80</v>
      </c>
      <c r="F18" s="52">
        <v>18305228333</v>
      </c>
      <c r="G18" s="50" t="s">
        <v>35</v>
      </c>
      <c r="H18" s="52">
        <v>13268</v>
      </c>
      <c r="I18" s="63" t="s">
        <v>67</v>
      </c>
      <c r="J18" s="52" t="s">
        <v>68</v>
      </c>
      <c r="K18" s="64" t="s">
        <v>69</v>
      </c>
      <c r="L18" s="50">
        <v>77.04</v>
      </c>
      <c r="M18" s="50">
        <v>18.66</v>
      </c>
      <c r="N18" s="50">
        <v>58.38</v>
      </c>
      <c r="O18" s="50"/>
      <c r="P18" s="50"/>
      <c r="Q18" s="50"/>
      <c r="R18" s="50" t="s">
        <v>70</v>
      </c>
      <c r="S18" s="50">
        <v>7</v>
      </c>
      <c r="T18" s="50">
        <v>0.58</v>
      </c>
      <c r="U18" s="50">
        <v>57.8</v>
      </c>
      <c r="V18" s="50">
        <v>98</v>
      </c>
      <c r="W18" s="50">
        <f t="shared" si="0"/>
        <v>5664.4</v>
      </c>
      <c r="X18" s="50" t="s">
        <v>40</v>
      </c>
      <c r="Y18" s="50" t="s">
        <v>41</v>
      </c>
      <c r="Z18" s="50"/>
    </row>
    <row r="19" s="33" customFormat="1" ht="25.5" customHeight="1" spans="1:26">
      <c r="A19" s="50">
        <v>15</v>
      </c>
      <c r="B19" s="51">
        <v>0.0291666666666667</v>
      </c>
      <c r="C19" s="50" t="s">
        <v>81</v>
      </c>
      <c r="D19" s="52" t="s">
        <v>48</v>
      </c>
      <c r="E19" s="52" t="s">
        <v>82</v>
      </c>
      <c r="F19" s="52">
        <v>15852275790</v>
      </c>
      <c r="G19" s="52" t="s">
        <v>45</v>
      </c>
      <c r="H19" s="52">
        <v>13269</v>
      </c>
      <c r="I19" s="63" t="s">
        <v>46</v>
      </c>
      <c r="J19" s="52" t="s">
        <v>37</v>
      </c>
      <c r="K19" s="52" t="s">
        <v>38</v>
      </c>
      <c r="L19" s="50">
        <v>76.2</v>
      </c>
      <c r="M19" s="50">
        <v>17.38</v>
      </c>
      <c r="N19" s="50">
        <v>58.82</v>
      </c>
      <c r="O19" s="50">
        <v>8</v>
      </c>
      <c r="P19" s="50">
        <v>1.8</v>
      </c>
      <c r="Q19" s="50">
        <v>2.8</v>
      </c>
      <c r="R19" s="62" t="s">
        <v>39</v>
      </c>
      <c r="S19" s="50"/>
      <c r="T19" s="50">
        <v>2.42</v>
      </c>
      <c r="U19" s="50">
        <v>56.4</v>
      </c>
      <c r="V19" s="50">
        <v>119</v>
      </c>
      <c r="W19" s="50">
        <f t="shared" si="0"/>
        <v>6711.6</v>
      </c>
      <c r="X19" s="50" t="s">
        <v>40</v>
      </c>
      <c r="Y19" s="50" t="s">
        <v>41</v>
      </c>
      <c r="Z19" s="50"/>
    </row>
    <row r="20" s="33" customFormat="1" ht="25.5" customHeight="1" spans="1:26">
      <c r="A20" s="50">
        <v>16</v>
      </c>
      <c r="B20" s="51">
        <v>0.0361111111111111</v>
      </c>
      <c r="C20" s="50" t="s">
        <v>83</v>
      </c>
      <c r="D20" s="52" t="s">
        <v>84</v>
      </c>
      <c r="E20" s="52" t="s">
        <v>84</v>
      </c>
      <c r="F20" s="52">
        <v>15253915869</v>
      </c>
      <c r="G20" s="52" t="s">
        <v>45</v>
      </c>
      <c r="H20" s="52">
        <v>13270</v>
      </c>
      <c r="I20" s="63" t="s">
        <v>46</v>
      </c>
      <c r="J20" s="52" t="s">
        <v>37</v>
      </c>
      <c r="K20" s="52" t="s">
        <v>38</v>
      </c>
      <c r="L20" s="50">
        <v>89.66</v>
      </c>
      <c r="M20" s="50">
        <v>22.28</v>
      </c>
      <c r="N20" s="50">
        <v>67.38</v>
      </c>
      <c r="O20" s="50">
        <v>6</v>
      </c>
      <c r="P20" s="50">
        <v>1.8</v>
      </c>
      <c r="Q20" s="50">
        <v>2.8</v>
      </c>
      <c r="R20" s="62" t="s">
        <v>39</v>
      </c>
      <c r="S20" s="50"/>
      <c r="T20" s="50">
        <v>1.38</v>
      </c>
      <c r="U20" s="50">
        <v>66</v>
      </c>
      <c r="V20" s="50">
        <v>119</v>
      </c>
      <c r="W20" s="50">
        <f t="shared" si="0"/>
        <v>7854</v>
      </c>
      <c r="X20" s="50" t="s">
        <v>40</v>
      </c>
      <c r="Y20" s="50" t="s">
        <v>41</v>
      </c>
      <c r="Z20" s="50"/>
    </row>
    <row r="21" s="33" customFormat="1" ht="25.5" customHeight="1" spans="1:26">
      <c r="A21" s="50">
        <v>17</v>
      </c>
      <c r="B21" s="51">
        <v>0.0381944444444444</v>
      </c>
      <c r="C21" s="50" t="s">
        <v>85</v>
      </c>
      <c r="D21" s="52" t="s">
        <v>86</v>
      </c>
      <c r="E21" s="52" t="s">
        <v>86</v>
      </c>
      <c r="F21" s="52">
        <v>13913462579</v>
      </c>
      <c r="G21" s="52" t="s">
        <v>45</v>
      </c>
      <c r="H21" s="52">
        <v>13271</v>
      </c>
      <c r="I21" s="63" t="s">
        <v>46</v>
      </c>
      <c r="J21" s="52" t="s">
        <v>37</v>
      </c>
      <c r="K21" s="52" t="s">
        <v>38</v>
      </c>
      <c r="L21" s="50">
        <v>104.42</v>
      </c>
      <c r="M21" s="50">
        <v>29.48</v>
      </c>
      <c r="N21" s="50">
        <v>74.94</v>
      </c>
      <c r="O21" s="50">
        <v>6</v>
      </c>
      <c r="P21" s="50">
        <v>1.8</v>
      </c>
      <c r="Q21" s="50">
        <v>2.8</v>
      </c>
      <c r="R21" s="62" t="s">
        <v>39</v>
      </c>
      <c r="S21" s="50"/>
      <c r="T21" s="50">
        <v>1.54</v>
      </c>
      <c r="U21" s="50">
        <v>73.4</v>
      </c>
      <c r="V21" s="50">
        <v>119</v>
      </c>
      <c r="W21" s="50">
        <f t="shared" si="0"/>
        <v>8734.6</v>
      </c>
      <c r="X21" s="50" t="s">
        <v>40</v>
      </c>
      <c r="Y21" s="50" t="s">
        <v>41</v>
      </c>
      <c r="Z21" s="50"/>
    </row>
    <row r="22" s="33" customFormat="1" ht="25.5" customHeight="1" spans="1:26">
      <c r="A22" s="50">
        <v>18</v>
      </c>
      <c r="B22" s="51">
        <v>0.0395833333333333</v>
      </c>
      <c r="C22" s="50" t="s">
        <v>87</v>
      </c>
      <c r="D22" s="52" t="s">
        <v>88</v>
      </c>
      <c r="E22" s="52" t="s">
        <v>89</v>
      </c>
      <c r="F22" s="52">
        <v>18906019310</v>
      </c>
      <c r="G22" s="52" t="s">
        <v>45</v>
      </c>
      <c r="H22" s="52">
        <v>13272</v>
      </c>
      <c r="I22" s="63" t="s">
        <v>46</v>
      </c>
      <c r="J22" s="52" t="s">
        <v>37</v>
      </c>
      <c r="K22" s="52" t="s">
        <v>38</v>
      </c>
      <c r="L22" s="50">
        <v>86.18</v>
      </c>
      <c r="M22" s="50">
        <v>21.52</v>
      </c>
      <c r="N22" s="50">
        <v>64.66</v>
      </c>
      <c r="O22" s="50">
        <v>6</v>
      </c>
      <c r="P22" s="50">
        <v>1.8</v>
      </c>
      <c r="Q22" s="50">
        <v>2.8</v>
      </c>
      <c r="R22" s="62" t="s">
        <v>39</v>
      </c>
      <c r="S22" s="50"/>
      <c r="T22" s="50">
        <v>1.36</v>
      </c>
      <c r="U22" s="50">
        <v>63.3</v>
      </c>
      <c r="V22" s="50">
        <v>119</v>
      </c>
      <c r="W22" s="50">
        <f t="shared" si="0"/>
        <v>7532.7</v>
      </c>
      <c r="X22" s="50" t="s">
        <v>40</v>
      </c>
      <c r="Y22" s="50" t="s">
        <v>41</v>
      </c>
      <c r="Z22" s="50"/>
    </row>
    <row r="23" s="33" customFormat="1" ht="25.5" customHeight="1" spans="1:26">
      <c r="A23" s="50">
        <v>19</v>
      </c>
      <c r="B23" s="51">
        <v>0.0520833333333333</v>
      </c>
      <c r="C23" s="50" t="s">
        <v>90</v>
      </c>
      <c r="D23" s="52" t="s">
        <v>91</v>
      </c>
      <c r="E23" s="52" t="s">
        <v>91</v>
      </c>
      <c r="F23" s="52">
        <v>15190796222</v>
      </c>
      <c r="G23" s="52" t="s">
        <v>45</v>
      </c>
      <c r="H23" s="50">
        <v>13273</v>
      </c>
      <c r="I23" s="63" t="s">
        <v>46</v>
      </c>
      <c r="J23" s="52" t="s">
        <v>37</v>
      </c>
      <c r="K23" s="52" t="s">
        <v>38</v>
      </c>
      <c r="L23" s="50">
        <v>84.96</v>
      </c>
      <c r="M23" s="50">
        <v>17.7</v>
      </c>
      <c r="N23" s="50">
        <v>64.26</v>
      </c>
      <c r="O23" s="50">
        <v>8</v>
      </c>
      <c r="P23" s="50">
        <v>1.8</v>
      </c>
      <c r="Q23" s="50">
        <v>2.8</v>
      </c>
      <c r="R23" s="62" t="s">
        <v>39</v>
      </c>
      <c r="S23" s="50"/>
      <c r="T23" s="50">
        <v>2.66</v>
      </c>
      <c r="U23" s="50">
        <v>61.6</v>
      </c>
      <c r="V23" s="50">
        <v>119</v>
      </c>
      <c r="W23" s="50">
        <f t="shared" si="0"/>
        <v>7330.4</v>
      </c>
      <c r="X23" s="50" t="s">
        <v>40</v>
      </c>
      <c r="Y23" s="50" t="s">
        <v>41</v>
      </c>
      <c r="Z23" s="50"/>
    </row>
    <row r="24" s="33" customFormat="1" ht="25.5" customHeight="1" spans="1:26">
      <c r="A24" s="50">
        <v>20</v>
      </c>
      <c r="B24" s="51">
        <v>0.0784722222222222</v>
      </c>
      <c r="C24" s="50" t="s">
        <v>92</v>
      </c>
      <c r="D24" s="52" t="s">
        <v>93</v>
      </c>
      <c r="E24" s="52" t="s">
        <v>93</v>
      </c>
      <c r="F24" s="52">
        <v>15852102259</v>
      </c>
      <c r="G24" s="50" t="s">
        <v>35</v>
      </c>
      <c r="H24" s="52">
        <v>13274</v>
      </c>
      <c r="I24" s="63" t="s">
        <v>67</v>
      </c>
      <c r="J24" s="52" t="s">
        <v>68</v>
      </c>
      <c r="K24" s="64" t="s">
        <v>69</v>
      </c>
      <c r="L24" s="50">
        <v>73.8</v>
      </c>
      <c r="M24" s="50">
        <v>16.36</v>
      </c>
      <c r="N24" s="50">
        <v>57.44</v>
      </c>
      <c r="O24" s="50"/>
      <c r="P24" s="50"/>
      <c r="Q24" s="50"/>
      <c r="R24" s="50" t="s">
        <v>70</v>
      </c>
      <c r="S24" s="50">
        <v>7</v>
      </c>
      <c r="T24" s="50">
        <v>0.54</v>
      </c>
      <c r="U24" s="50">
        <v>56.9</v>
      </c>
      <c r="V24" s="50">
        <v>98</v>
      </c>
      <c r="W24" s="50">
        <f t="shared" si="0"/>
        <v>5576.2</v>
      </c>
      <c r="X24" s="50" t="s">
        <v>40</v>
      </c>
      <c r="Y24" s="50" t="s">
        <v>41</v>
      </c>
      <c r="Z24" s="50"/>
    </row>
    <row r="25" s="33" customFormat="1" ht="25.5" customHeight="1" spans="1:26">
      <c r="A25" s="50">
        <v>21</v>
      </c>
      <c r="B25" s="51">
        <v>0.154861111111111</v>
      </c>
      <c r="C25" s="50" t="s">
        <v>94</v>
      </c>
      <c r="D25" s="52" t="s">
        <v>43</v>
      </c>
      <c r="E25" s="52" t="s">
        <v>43</v>
      </c>
      <c r="F25" s="52">
        <v>13952277209</v>
      </c>
      <c r="G25" s="52" t="s">
        <v>45</v>
      </c>
      <c r="H25" s="50">
        <v>13275</v>
      </c>
      <c r="I25" s="63" t="s">
        <v>46</v>
      </c>
      <c r="J25" s="52" t="s">
        <v>37</v>
      </c>
      <c r="K25" s="52" t="s">
        <v>38</v>
      </c>
      <c r="L25" s="50">
        <v>100.94</v>
      </c>
      <c r="M25" s="50">
        <v>21.18</v>
      </c>
      <c r="N25" s="50">
        <v>79.76</v>
      </c>
      <c r="O25" s="50">
        <v>8</v>
      </c>
      <c r="P25" s="50">
        <v>1.8</v>
      </c>
      <c r="Q25" s="50">
        <v>2.8</v>
      </c>
      <c r="R25" s="62" t="s">
        <v>39</v>
      </c>
      <c r="S25" s="50"/>
      <c r="T25" s="50">
        <v>3.26</v>
      </c>
      <c r="U25" s="50">
        <v>76.5</v>
      </c>
      <c r="V25" s="50">
        <v>119</v>
      </c>
      <c r="W25" s="50">
        <f t="shared" si="0"/>
        <v>9103.5</v>
      </c>
      <c r="X25" s="50" t="s">
        <v>40</v>
      </c>
      <c r="Y25" s="50" t="s">
        <v>41</v>
      </c>
      <c r="Z25" s="50"/>
    </row>
    <row r="26" s="33" customFormat="1" ht="25.5" customHeight="1" spans="1:26">
      <c r="A26" s="50">
        <v>22</v>
      </c>
      <c r="B26" s="51">
        <v>0.185416666666667</v>
      </c>
      <c r="C26" s="50" t="s">
        <v>95</v>
      </c>
      <c r="D26" s="52" t="s">
        <v>96</v>
      </c>
      <c r="E26" s="52" t="s">
        <v>97</v>
      </c>
      <c r="F26" s="52">
        <v>18751671858</v>
      </c>
      <c r="G26" s="52" t="s">
        <v>45</v>
      </c>
      <c r="H26" s="50">
        <v>13276</v>
      </c>
      <c r="I26" s="63" t="s">
        <v>46</v>
      </c>
      <c r="J26" s="52" t="s">
        <v>37</v>
      </c>
      <c r="K26" s="52" t="s">
        <v>38</v>
      </c>
      <c r="L26" s="50">
        <v>77.38</v>
      </c>
      <c r="M26" s="50">
        <v>17.34</v>
      </c>
      <c r="N26" s="50">
        <v>60.04</v>
      </c>
      <c r="O26" s="50">
        <v>8</v>
      </c>
      <c r="P26" s="50">
        <v>1.8</v>
      </c>
      <c r="Q26" s="50">
        <v>2.8</v>
      </c>
      <c r="R26" s="62" t="s">
        <v>39</v>
      </c>
      <c r="S26" s="50"/>
      <c r="T26" s="50">
        <v>2.44</v>
      </c>
      <c r="U26" s="50">
        <v>57.6</v>
      </c>
      <c r="V26" s="50">
        <v>119</v>
      </c>
      <c r="W26" s="50">
        <f t="shared" si="0"/>
        <v>6854.4</v>
      </c>
      <c r="X26" s="50" t="s">
        <v>40</v>
      </c>
      <c r="Y26" s="50" t="s">
        <v>41</v>
      </c>
      <c r="Z26" s="50"/>
    </row>
    <row r="27" s="33" customFormat="1" ht="25.5" customHeight="1" spans="1:26">
      <c r="A27" s="50"/>
      <c r="B27" s="51"/>
      <c r="C27" s="50"/>
      <c r="D27" s="52"/>
      <c r="E27" s="52"/>
      <c r="F27" s="52"/>
      <c r="G27" s="52"/>
      <c r="H27" s="50"/>
      <c r="I27" s="63"/>
      <c r="J27" s="52"/>
      <c r="K27" s="52"/>
      <c r="L27" s="50"/>
      <c r="M27" s="50"/>
      <c r="N27" s="50"/>
      <c r="O27" s="50"/>
      <c r="P27" s="50"/>
      <c r="Q27" s="50"/>
      <c r="R27" s="62"/>
      <c r="S27" s="50"/>
      <c r="T27" s="50"/>
      <c r="U27" s="50"/>
      <c r="V27" s="50"/>
      <c r="W27" s="50"/>
      <c r="X27" s="50"/>
      <c r="Y27" s="50"/>
      <c r="Z27" s="50"/>
    </row>
    <row r="28" s="33" customFormat="1" ht="25.5" customHeight="1" spans="1:26">
      <c r="A28" s="50"/>
      <c r="B28" s="51"/>
      <c r="C28" s="50"/>
      <c r="D28" s="52"/>
      <c r="E28" s="52"/>
      <c r="F28" s="52"/>
      <c r="G28" s="52"/>
      <c r="H28" s="50"/>
      <c r="I28" s="65"/>
      <c r="J28" s="52"/>
      <c r="K28" s="64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</row>
    <row r="29" s="33" customFormat="1" ht="25.5" customHeight="1" spans="1:26">
      <c r="A29" s="50"/>
      <c r="B29" s="51"/>
      <c r="C29" s="50"/>
      <c r="D29" s="52"/>
      <c r="E29" s="52"/>
      <c r="F29" s="52"/>
      <c r="G29" s="52"/>
      <c r="H29" s="50"/>
      <c r="I29" s="65"/>
      <c r="J29" s="52"/>
      <c r="K29" s="64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</row>
    <row r="30" s="34" customFormat="1" ht="25.5" customHeight="1" spans="1:26">
      <c r="A30" s="50"/>
      <c r="B30" s="51"/>
      <c r="C30" s="50"/>
      <c r="D30" s="50"/>
      <c r="E30" s="50"/>
      <c r="F30" s="50"/>
      <c r="G30" s="52"/>
      <c r="H30" s="50"/>
      <c r="I30" s="52"/>
      <c r="J30" s="52"/>
      <c r="K30" s="66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</row>
    <row r="31" s="34" customFormat="1" ht="25.5" customHeight="1" spans="1:26">
      <c r="A31" s="50"/>
      <c r="B31" s="51"/>
      <c r="C31" s="50"/>
      <c r="D31" s="52"/>
      <c r="E31" s="52"/>
      <c r="F31" s="50"/>
      <c r="G31" s="52"/>
      <c r="H31" s="50"/>
      <c r="I31" s="52"/>
      <c r="J31" s="52"/>
      <c r="K31" s="66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</row>
    <row r="32" ht="26" customHeight="1" spans="1:26">
      <c r="A32" s="15"/>
      <c r="B32" s="54"/>
      <c r="C32" s="18"/>
      <c r="D32" s="15"/>
      <c r="E32" s="15"/>
      <c r="F32" s="15"/>
      <c r="G32" s="18"/>
      <c r="H32" s="18"/>
      <c r="I32" s="18"/>
      <c r="J32" s="18"/>
      <c r="K32" s="18"/>
      <c r="L32" s="18"/>
      <c r="M32" s="15"/>
      <c r="N32" s="15">
        <f>SUM(N5:N31)</f>
        <v>1413.32</v>
      </c>
      <c r="O32" s="67"/>
      <c r="P32" s="18"/>
      <c r="Q32" s="76"/>
      <c r="R32" s="18"/>
      <c r="S32" s="18"/>
      <c r="T32" s="15"/>
      <c r="U32" s="15">
        <f>SUM(U5:U31)</f>
        <v>1378.1</v>
      </c>
      <c r="V32" s="76"/>
      <c r="W32" s="77">
        <f>SUM(W5:W31)</f>
        <v>156202.9</v>
      </c>
      <c r="X32" s="76"/>
      <c r="Y32" s="15"/>
      <c r="Z32" s="15"/>
    </row>
    <row r="33" ht="26" customHeight="1"/>
    <row r="34" ht="26" customHeight="1"/>
    <row r="35" ht="26" customHeight="1"/>
    <row r="36" ht="26" customHeight="1"/>
    <row r="37" ht="26" customHeight="1"/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5"/>
  <sheetViews>
    <sheetView tabSelected="1" workbookViewId="0">
      <selection activeCell="F23" sqref="F23"/>
    </sheetView>
  </sheetViews>
  <sheetFormatPr defaultColWidth="9" defaultRowHeight="13.5"/>
  <cols>
    <col min="22" max="22" width="10.375"/>
  </cols>
  <sheetData>
    <row r="1" ht="20.25" spans="1:25">
      <c r="A1" s="1" t="s">
        <v>98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7"/>
      <c r="X1" s="27"/>
      <c r="Y1" s="27"/>
    </row>
    <row r="2" ht="20.25" spans="1:25">
      <c r="A2" s="2"/>
      <c r="B2" s="3" t="s">
        <v>99</v>
      </c>
      <c r="C2" s="4"/>
      <c r="D2" s="4"/>
      <c r="E2" s="4"/>
      <c r="F2" s="4"/>
      <c r="G2" s="4"/>
      <c r="H2" s="4"/>
      <c r="I2" s="4"/>
      <c r="J2" s="4"/>
      <c r="K2" s="4"/>
      <c r="L2" s="19"/>
      <c r="M2" s="4"/>
      <c r="N2" s="4"/>
      <c r="O2" s="4"/>
      <c r="P2" s="4"/>
      <c r="Q2" s="4"/>
      <c r="R2" s="4"/>
      <c r="S2" s="4"/>
      <c r="T2" s="4"/>
      <c r="U2" s="4"/>
      <c r="V2" s="28"/>
      <c r="W2" s="27"/>
      <c r="X2" s="27"/>
      <c r="Y2" s="27"/>
    </row>
    <row r="3" ht="18.75" spans="1:25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 t="s">
        <v>5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17" t="s">
        <v>6</v>
      </c>
      <c r="U3" s="17"/>
      <c r="V3" s="17"/>
      <c r="W3" s="17" t="s">
        <v>7</v>
      </c>
      <c r="X3" s="17" t="s">
        <v>8</v>
      </c>
      <c r="Y3" s="17" t="s">
        <v>9</v>
      </c>
    </row>
    <row r="4" ht="18.75" spans="1:25">
      <c r="A4" s="7"/>
      <c r="B4" s="6" t="s">
        <v>100</v>
      </c>
      <c r="C4" s="6" t="s">
        <v>11</v>
      </c>
      <c r="D4" s="6" t="s">
        <v>101</v>
      </c>
      <c r="E4" s="6" t="s">
        <v>13</v>
      </c>
      <c r="F4" s="6" t="s">
        <v>14</v>
      </c>
      <c r="G4" s="6" t="s">
        <v>15</v>
      </c>
      <c r="H4" s="6" t="s">
        <v>17</v>
      </c>
      <c r="I4" s="6" t="s">
        <v>18</v>
      </c>
      <c r="J4" s="6" t="s">
        <v>19</v>
      </c>
      <c r="K4" s="6" t="s">
        <v>102</v>
      </c>
      <c r="L4" s="6" t="s">
        <v>103</v>
      </c>
      <c r="M4" s="6" t="s">
        <v>104</v>
      </c>
      <c r="N4" s="20" t="s">
        <v>23</v>
      </c>
      <c r="O4" s="20" t="s">
        <v>24</v>
      </c>
      <c r="P4" s="20" t="s">
        <v>25</v>
      </c>
      <c r="Q4" s="20" t="s">
        <v>105</v>
      </c>
      <c r="R4" s="20" t="s">
        <v>106</v>
      </c>
      <c r="S4" s="20" t="s">
        <v>28</v>
      </c>
      <c r="T4" s="20" t="s">
        <v>29</v>
      </c>
      <c r="U4" s="20" t="s">
        <v>107</v>
      </c>
      <c r="V4" s="20" t="s">
        <v>108</v>
      </c>
      <c r="W4" s="20"/>
      <c r="X4" s="20"/>
      <c r="Y4" s="20"/>
    </row>
    <row r="5" ht="14.25" spans="1:25">
      <c r="A5" s="8">
        <v>1</v>
      </c>
      <c r="B5" s="9">
        <v>0.234027777777778</v>
      </c>
      <c r="C5" s="10" t="s">
        <v>109</v>
      </c>
      <c r="D5" s="10" t="s">
        <v>110</v>
      </c>
      <c r="E5" s="10" t="s">
        <v>111</v>
      </c>
      <c r="F5" s="10">
        <v>17753053016</v>
      </c>
      <c r="G5" s="10" t="s">
        <v>112</v>
      </c>
      <c r="H5" s="81" t="s">
        <v>113</v>
      </c>
      <c r="I5" s="10" t="s">
        <v>114</v>
      </c>
      <c r="J5" s="21" t="s">
        <v>115</v>
      </c>
      <c r="K5" s="10">
        <v>98.59</v>
      </c>
      <c r="L5" s="22">
        <v>26.4</v>
      </c>
      <c r="M5" s="10">
        <f t="shared" ref="M5:M68" si="0">K5-L5</f>
        <v>72.19</v>
      </c>
      <c r="N5" s="23"/>
      <c r="O5" s="23"/>
      <c r="P5" s="23"/>
      <c r="Q5" s="23"/>
      <c r="R5" s="23"/>
      <c r="S5" s="29">
        <v>0.003</v>
      </c>
      <c r="T5" s="10">
        <v>71.97</v>
      </c>
      <c r="U5" s="10">
        <v>535</v>
      </c>
      <c r="V5" s="10">
        <f t="shared" ref="V5:V44" si="1">T5*U5</f>
        <v>38503.95</v>
      </c>
      <c r="W5" s="10" t="s">
        <v>116</v>
      </c>
      <c r="X5" s="10" t="s">
        <v>117</v>
      </c>
      <c r="Y5" s="23"/>
    </row>
    <row r="6" ht="14.25" spans="1:25">
      <c r="A6" s="7">
        <v>2</v>
      </c>
      <c r="B6" s="9">
        <v>0.236111111111111</v>
      </c>
      <c r="C6" s="10" t="s">
        <v>118</v>
      </c>
      <c r="D6" s="10" t="s">
        <v>110</v>
      </c>
      <c r="E6" s="10" t="s">
        <v>119</v>
      </c>
      <c r="F6" s="10">
        <v>15966330156</v>
      </c>
      <c r="G6" s="10" t="s">
        <v>112</v>
      </c>
      <c r="H6" s="81" t="s">
        <v>120</v>
      </c>
      <c r="I6" s="10" t="s">
        <v>114</v>
      </c>
      <c r="J6" s="21" t="s">
        <v>115</v>
      </c>
      <c r="K6" s="10">
        <v>98.9</v>
      </c>
      <c r="L6" s="10">
        <v>25.96</v>
      </c>
      <c r="M6" s="10">
        <f t="shared" si="0"/>
        <v>72.94</v>
      </c>
      <c r="N6" s="23"/>
      <c r="O6" s="23"/>
      <c r="P6" s="23"/>
      <c r="Q6" s="23"/>
      <c r="R6" s="23"/>
      <c r="S6" s="29">
        <v>0.003</v>
      </c>
      <c r="T6" s="10">
        <v>72.72</v>
      </c>
      <c r="U6" s="10">
        <v>535</v>
      </c>
      <c r="V6" s="10">
        <f t="shared" si="1"/>
        <v>38905.2</v>
      </c>
      <c r="W6" s="10" t="s">
        <v>116</v>
      </c>
      <c r="X6" s="10" t="s">
        <v>117</v>
      </c>
      <c r="Y6" s="23"/>
    </row>
    <row r="7" ht="14.25" spans="1:25">
      <c r="A7" s="7">
        <v>3</v>
      </c>
      <c r="B7" s="11">
        <v>0.277777777777778</v>
      </c>
      <c r="C7" s="10" t="s">
        <v>121</v>
      </c>
      <c r="D7" s="10" t="s">
        <v>122</v>
      </c>
      <c r="E7" s="10" t="s">
        <v>122</v>
      </c>
      <c r="F7" s="10">
        <v>18953005713</v>
      </c>
      <c r="G7" s="10" t="s">
        <v>123</v>
      </c>
      <c r="H7" s="81" t="s">
        <v>124</v>
      </c>
      <c r="I7" s="10" t="s">
        <v>68</v>
      </c>
      <c r="J7" s="24" t="s">
        <v>125</v>
      </c>
      <c r="K7" s="10">
        <v>51.46</v>
      </c>
      <c r="L7" s="15">
        <v>16.28</v>
      </c>
      <c r="M7" s="10">
        <f t="shared" si="0"/>
        <v>35.18</v>
      </c>
      <c r="N7" s="23"/>
      <c r="O7" s="23"/>
      <c r="P7" s="23"/>
      <c r="Q7" s="23"/>
      <c r="R7" s="23"/>
      <c r="S7" s="29" t="s">
        <v>126</v>
      </c>
      <c r="T7" s="10">
        <v>34.1</v>
      </c>
      <c r="U7" s="10">
        <v>97</v>
      </c>
      <c r="V7" s="10">
        <f t="shared" si="1"/>
        <v>3307.7</v>
      </c>
      <c r="W7" s="10" t="s">
        <v>116</v>
      </c>
      <c r="X7" s="10" t="s">
        <v>117</v>
      </c>
      <c r="Y7" s="23"/>
    </row>
    <row r="8" ht="14.25" spans="1:25">
      <c r="A8" s="8">
        <v>4</v>
      </c>
      <c r="B8" s="11">
        <v>0.279166666666667</v>
      </c>
      <c r="C8" s="10" t="s">
        <v>127</v>
      </c>
      <c r="D8" s="10" t="s">
        <v>128</v>
      </c>
      <c r="E8" s="10" t="s">
        <v>129</v>
      </c>
      <c r="F8" s="10">
        <v>13061551313</v>
      </c>
      <c r="G8" s="10" t="s">
        <v>123</v>
      </c>
      <c r="H8" s="81" t="s">
        <v>130</v>
      </c>
      <c r="I8" s="10" t="s">
        <v>68</v>
      </c>
      <c r="J8" s="24" t="s">
        <v>125</v>
      </c>
      <c r="K8" s="10">
        <v>50.8</v>
      </c>
      <c r="L8" s="22">
        <v>15.79</v>
      </c>
      <c r="M8" s="10">
        <f t="shared" si="0"/>
        <v>35.01</v>
      </c>
      <c r="N8" s="23"/>
      <c r="O8" s="23"/>
      <c r="P8" s="23"/>
      <c r="Q8" s="23"/>
      <c r="R8" s="23"/>
      <c r="S8" s="29" t="s">
        <v>126</v>
      </c>
      <c r="T8" s="10">
        <v>34</v>
      </c>
      <c r="U8" s="10">
        <v>97</v>
      </c>
      <c r="V8" s="10">
        <f t="shared" si="1"/>
        <v>3298</v>
      </c>
      <c r="W8" s="10" t="s">
        <v>116</v>
      </c>
      <c r="X8" s="10" t="s">
        <v>117</v>
      </c>
      <c r="Y8" s="23"/>
    </row>
    <row r="9" ht="14.25" spans="1:25">
      <c r="A9" s="8">
        <v>5</v>
      </c>
      <c r="B9" s="11">
        <v>0.293055555555556</v>
      </c>
      <c r="C9" s="10" t="s">
        <v>131</v>
      </c>
      <c r="D9" s="10" t="s">
        <v>132</v>
      </c>
      <c r="E9" s="10" t="s">
        <v>132</v>
      </c>
      <c r="F9" s="10">
        <v>15162000057</v>
      </c>
      <c r="G9" s="10" t="s">
        <v>132</v>
      </c>
      <c r="H9" s="81" t="s">
        <v>133</v>
      </c>
      <c r="I9" s="10" t="s">
        <v>134</v>
      </c>
      <c r="J9" s="24" t="s">
        <v>135</v>
      </c>
      <c r="K9" s="10">
        <v>50.18</v>
      </c>
      <c r="L9" s="22">
        <v>17.59</v>
      </c>
      <c r="M9" s="10">
        <f t="shared" si="0"/>
        <v>32.59</v>
      </c>
      <c r="N9" s="23"/>
      <c r="O9" s="23"/>
      <c r="P9" s="23"/>
      <c r="Q9" s="23"/>
      <c r="R9" s="23"/>
      <c r="S9" s="29"/>
      <c r="T9" s="10">
        <v>32.59</v>
      </c>
      <c r="U9" s="10">
        <v>4860</v>
      </c>
      <c r="V9" s="10">
        <f t="shared" si="1"/>
        <v>158387.4</v>
      </c>
      <c r="W9" s="10" t="s">
        <v>116</v>
      </c>
      <c r="X9" s="10" t="s">
        <v>117</v>
      </c>
      <c r="Y9" s="23"/>
    </row>
    <row r="10" ht="14.25" spans="1:25">
      <c r="A10" s="8">
        <v>6</v>
      </c>
      <c r="B10" s="11">
        <v>0.352083333333333</v>
      </c>
      <c r="C10" s="10" t="s">
        <v>136</v>
      </c>
      <c r="D10" s="10" t="s">
        <v>137</v>
      </c>
      <c r="E10" s="10" t="s">
        <v>137</v>
      </c>
      <c r="F10" s="10">
        <v>15006574352</v>
      </c>
      <c r="G10" s="12" t="s">
        <v>138</v>
      </c>
      <c r="H10" s="81" t="s">
        <v>139</v>
      </c>
      <c r="I10" s="10" t="s">
        <v>68</v>
      </c>
      <c r="J10" s="24" t="s">
        <v>125</v>
      </c>
      <c r="K10" s="10">
        <v>49.26</v>
      </c>
      <c r="L10" s="22">
        <v>14.75</v>
      </c>
      <c r="M10" s="10">
        <f t="shared" si="0"/>
        <v>34.51</v>
      </c>
      <c r="N10" s="23"/>
      <c r="O10" s="23"/>
      <c r="P10" s="23"/>
      <c r="Q10" s="23"/>
      <c r="R10" s="23"/>
      <c r="S10" s="29" t="s">
        <v>140</v>
      </c>
      <c r="T10" s="10">
        <v>34.4</v>
      </c>
      <c r="U10" s="10">
        <v>97</v>
      </c>
      <c r="V10" s="10">
        <f t="shared" si="1"/>
        <v>3336.8</v>
      </c>
      <c r="W10" s="10" t="s">
        <v>116</v>
      </c>
      <c r="X10" s="10" t="s">
        <v>117</v>
      </c>
      <c r="Y10" s="23"/>
    </row>
    <row r="11" ht="14.25" spans="1:25">
      <c r="A11" s="8">
        <v>7</v>
      </c>
      <c r="B11" s="11">
        <v>0.397222222222222</v>
      </c>
      <c r="C11" s="10" t="s">
        <v>141</v>
      </c>
      <c r="D11" s="10" t="s">
        <v>142</v>
      </c>
      <c r="E11" s="10" t="s">
        <v>143</v>
      </c>
      <c r="F11" s="10">
        <v>15163023899</v>
      </c>
      <c r="G11" s="10" t="s">
        <v>144</v>
      </c>
      <c r="H11" s="81" t="s">
        <v>145</v>
      </c>
      <c r="I11" s="10" t="s">
        <v>68</v>
      </c>
      <c r="J11" s="24" t="s">
        <v>125</v>
      </c>
      <c r="K11" s="10">
        <v>26.7</v>
      </c>
      <c r="L11" s="22">
        <v>8.46</v>
      </c>
      <c r="M11" s="10">
        <f t="shared" si="0"/>
        <v>18.24</v>
      </c>
      <c r="N11" s="23"/>
      <c r="O11" s="23"/>
      <c r="P11" s="23"/>
      <c r="Q11" s="23"/>
      <c r="R11" s="23"/>
      <c r="S11" s="29" t="s">
        <v>146</v>
      </c>
      <c r="T11" s="10">
        <v>17.9</v>
      </c>
      <c r="U11" s="10">
        <v>97</v>
      </c>
      <c r="V11" s="10">
        <f t="shared" si="1"/>
        <v>1736.3</v>
      </c>
      <c r="W11" s="10" t="s">
        <v>116</v>
      </c>
      <c r="X11" s="10" t="s">
        <v>117</v>
      </c>
      <c r="Y11" s="23"/>
    </row>
    <row r="12" ht="14.25" spans="1:25">
      <c r="A12" s="8">
        <v>8</v>
      </c>
      <c r="B12" s="11">
        <v>0.398611111111111</v>
      </c>
      <c r="C12" s="10" t="s">
        <v>147</v>
      </c>
      <c r="D12" s="10" t="s">
        <v>142</v>
      </c>
      <c r="E12" s="10" t="s">
        <v>148</v>
      </c>
      <c r="F12" s="10">
        <v>18264007774</v>
      </c>
      <c r="G12" s="10" t="s">
        <v>144</v>
      </c>
      <c r="H12" s="81" t="s">
        <v>149</v>
      </c>
      <c r="I12" s="10" t="s">
        <v>68</v>
      </c>
      <c r="J12" s="24" t="s">
        <v>125</v>
      </c>
      <c r="K12" s="10">
        <v>26.93</v>
      </c>
      <c r="L12" s="22">
        <v>8.46</v>
      </c>
      <c r="M12" s="10">
        <f t="shared" si="0"/>
        <v>18.47</v>
      </c>
      <c r="N12" s="23"/>
      <c r="O12" s="23"/>
      <c r="P12" s="23"/>
      <c r="Q12" s="23"/>
      <c r="R12" s="23"/>
      <c r="S12" s="29" t="s">
        <v>150</v>
      </c>
      <c r="T12" s="10">
        <v>18</v>
      </c>
      <c r="U12" s="10">
        <v>97</v>
      </c>
      <c r="V12" s="10">
        <f t="shared" si="1"/>
        <v>1746</v>
      </c>
      <c r="W12" s="10" t="s">
        <v>116</v>
      </c>
      <c r="X12" s="10" t="s">
        <v>117</v>
      </c>
      <c r="Y12" s="23"/>
    </row>
    <row r="13" ht="14.25" spans="1:25">
      <c r="A13" s="8">
        <v>9</v>
      </c>
      <c r="B13" s="11">
        <v>0.425694444444444</v>
      </c>
      <c r="C13" s="10" t="s">
        <v>151</v>
      </c>
      <c r="D13" s="10" t="s">
        <v>152</v>
      </c>
      <c r="E13" s="10" t="s">
        <v>152</v>
      </c>
      <c r="F13" s="10">
        <v>18854791828</v>
      </c>
      <c r="G13" s="12" t="s">
        <v>138</v>
      </c>
      <c r="H13" s="81" t="s">
        <v>153</v>
      </c>
      <c r="I13" s="10" t="s">
        <v>68</v>
      </c>
      <c r="J13" s="24" t="s">
        <v>125</v>
      </c>
      <c r="K13" s="10">
        <v>49</v>
      </c>
      <c r="L13" s="22">
        <v>15.89</v>
      </c>
      <c r="M13" s="10">
        <f t="shared" si="0"/>
        <v>33.11</v>
      </c>
      <c r="N13" s="23"/>
      <c r="O13" s="23"/>
      <c r="P13" s="23"/>
      <c r="Q13" s="23"/>
      <c r="R13" s="23"/>
      <c r="S13" s="29" t="s">
        <v>140</v>
      </c>
      <c r="T13" s="10">
        <v>33</v>
      </c>
      <c r="U13" s="10">
        <v>97</v>
      </c>
      <c r="V13" s="10">
        <f t="shared" si="1"/>
        <v>3201</v>
      </c>
      <c r="W13" s="10" t="s">
        <v>116</v>
      </c>
      <c r="X13" s="10" t="s">
        <v>117</v>
      </c>
      <c r="Y13" s="23"/>
    </row>
    <row r="14" ht="14.25" spans="1:25">
      <c r="A14" s="8">
        <v>10</v>
      </c>
      <c r="B14" s="11">
        <v>0.427083333333333</v>
      </c>
      <c r="C14" s="10" t="s">
        <v>154</v>
      </c>
      <c r="D14" s="10" t="s">
        <v>155</v>
      </c>
      <c r="E14" s="10" t="s">
        <v>155</v>
      </c>
      <c r="F14" s="10">
        <v>18264788201</v>
      </c>
      <c r="G14" s="10" t="s">
        <v>138</v>
      </c>
      <c r="H14" s="81" t="s">
        <v>156</v>
      </c>
      <c r="I14" s="10" t="s">
        <v>68</v>
      </c>
      <c r="J14" s="24" t="s">
        <v>125</v>
      </c>
      <c r="K14" s="10">
        <v>49.66</v>
      </c>
      <c r="L14" s="22">
        <v>15.75</v>
      </c>
      <c r="M14" s="10">
        <f t="shared" si="0"/>
        <v>33.91</v>
      </c>
      <c r="N14" s="23"/>
      <c r="O14" s="23"/>
      <c r="P14" s="23"/>
      <c r="Q14" s="23"/>
      <c r="R14" s="23"/>
      <c r="S14" s="29" t="s">
        <v>140</v>
      </c>
      <c r="T14" s="10">
        <v>33.8</v>
      </c>
      <c r="U14" s="10">
        <v>97</v>
      </c>
      <c r="V14" s="10">
        <f t="shared" si="1"/>
        <v>3278.6</v>
      </c>
      <c r="W14" s="10" t="s">
        <v>116</v>
      </c>
      <c r="X14" s="10" t="s">
        <v>117</v>
      </c>
      <c r="Y14" s="23"/>
    </row>
    <row r="15" ht="14.25" spans="1:25">
      <c r="A15" s="7">
        <v>11</v>
      </c>
      <c r="B15" s="11">
        <v>0.450694444444444</v>
      </c>
      <c r="C15" s="10" t="s">
        <v>157</v>
      </c>
      <c r="D15" s="10" t="s">
        <v>158</v>
      </c>
      <c r="E15" s="10" t="s">
        <v>158</v>
      </c>
      <c r="F15" s="10">
        <v>15153785444</v>
      </c>
      <c r="G15" s="12" t="s">
        <v>144</v>
      </c>
      <c r="H15" s="81" t="s">
        <v>159</v>
      </c>
      <c r="I15" s="10" t="s">
        <v>68</v>
      </c>
      <c r="J15" s="24" t="s">
        <v>125</v>
      </c>
      <c r="K15" s="10">
        <v>26.29</v>
      </c>
      <c r="L15" s="22">
        <v>8.54</v>
      </c>
      <c r="M15" s="10">
        <f t="shared" si="0"/>
        <v>17.75</v>
      </c>
      <c r="N15" s="23"/>
      <c r="O15" s="23"/>
      <c r="P15" s="23"/>
      <c r="Q15" s="23"/>
      <c r="R15" s="23"/>
      <c r="S15" s="29" t="s">
        <v>140</v>
      </c>
      <c r="T15" s="10">
        <v>17.6</v>
      </c>
      <c r="U15" s="10">
        <v>97</v>
      </c>
      <c r="V15" s="10">
        <f t="shared" si="1"/>
        <v>1707.2</v>
      </c>
      <c r="W15" s="10" t="s">
        <v>116</v>
      </c>
      <c r="X15" s="10" t="s">
        <v>117</v>
      </c>
      <c r="Y15" s="23"/>
    </row>
    <row r="16" ht="14.25" spans="1:25">
      <c r="A16" s="7">
        <v>12</v>
      </c>
      <c r="B16" s="11">
        <v>0.525</v>
      </c>
      <c r="C16" s="10" t="s">
        <v>160</v>
      </c>
      <c r="D16" s="10" t="s">
        <v>161</v>
      </c>
      <c r="E16" s="10" t="s">
        <v>162</v>
      </c>
      <c r="F16" s="10">
        <v>18364082622</v>
      </c>
      <c r="G16" s="10" t="s">
        <v>123</v>
      </c>
      <c r="H16" s="81" t="s">
        <v>163</v>
      </c>
      <c r="I16" s="10" t="s">
        <v>164</v>
      </c>
      <c r="J16" s="24" t="s">
        <v>165</v>
      </c>
      <c r="K16" s="10">
        <v>49.14</v>
      </c>
      <c r="L16" s="22">
        <v>16.32</v>
      </c>
      <c r="M16" s="10">
        <f t="shared" si="0"/>
        <v>32.82</v>
      </c>
      <c r="N16" s="23"/>
      <c r="O16" s="23"/>
      <c r="P16" s="23"/>
      <c r="Q16" s="23"/>
      <c r="R16" s="23"/>
      <c r="S16" s="29" t="s">
        <v>140</v>
      </c>
      <c r="T16" s="10">
        <v>32.17</v>
      </c>
      <c r="U16" s="10">
        <v>139</v>
      </c>
      <c r="V16" s="10">
        <f t="shared" si="1"/>
        <v>4471.63</v>
      </c>
      <c r="W16" s="10" t="s">
        <v>116</v>
      </c>
      <c r="X16" s="10" t="s">
        <v>117</v>
      </c>
      <c r="Y16" s="23"/>
    </row>
    <row r="17" ht="14.25" spans="1:25">
      <c r="A17" s="8">
        <v>13</v>
      </c>
      <c r="B17" s="11">
        <v>0.527083333333333</v>
      </c>
      <c r="C17" s="10" t="s">
        <v>136</v>
      </c>
      <c r="D17" s="10" t="s">
        <v>137</v>
      </c>
      <c r="E17" s="10" t="s">
        <v>137</v>
      </c>
      <c r="F17" s="10">
        <v>15006574352</v>
      </c>
      <c r="G17" s="12" t="s">
        <v>138</v>
      </c>
      <c r="H17" s="81" t="s">
        <v>166</v>
      </c>
      <c r="I17" s="10" t="s">
        <v>68</v>
      </c>
      <c r="J17" s="24" t="s">
        <v>125</v>
      </c>
      <c r="K17" s="10">
        <v>49.67</v>
      </c>
      <c r="L17" s="22">
        <v>14.73</v>
      </c>
      <c r="M17" s="10">
        <f t="shared" si="0"/>
        <v>34.94</v>
      </c>
      <c r="N17" s="23"/>
      <c r="O17" s="23"/>
      <c r="P17" s="23"/>
      <c r="Q17" s="23"/>
      <c r="R17" s="23"/>
      <c r="S17" s="29" t="s">
        <v>140</v>
      </c>
      <c r="T17" s="10">
        <v>34.8</v>
      </c>
      <c r="U17" s="10">
        <v>97</v>
      </c>
      <c r="V17" s="10">
        <f t="shared" si="1"/>
        <v>3375.6</v>
      </c>
      <c r="W17" s="10" t="s">
        <v>116</v>
      </c>
      <c r="X17" s="10" t="s">
        <v>117</v>
      </c>
      <c r="Y17" s="23"/>
    </row>
    <row r="18" ht="14.25" spans="1:25">
      <c r="A18" s="8">
        <v>14</v>
      </c>
      <c r="B18" s="11">
        <v>0.528472222222222</v>
      </c>
      <c r="C18" s="10" t="s">
        <v>167</v>
      </c>
      <c r="D18" s="10" t="s">
        <v>168</v>
      </c>
      <c r="E18" s="10" t="s">
        <v>168</v>
      </c>
      <c r="F18" s="10">
        <v>15854038599</v>
      </c>
      <c r="G18" s="10" t="s">
        <v>123</v>
      </c>
      <c r="H18" s="81" t="s">
        <v>169</v>
      </c>
      <c r="I18" s="10" t="s">
        <v>68</v>
      </c>
      <c r="J18" s="24" t="s">
        <v>125</v>
      </c>
      <c r="K18" s="10">
        <v>49.54</v>
      </c>
      <c r="L18" s="22">
        <v>16.23</v>
      </c>
      <c r="M18" s="10">
        <f t="shared" si="0"/>
        <v>33.31</v>
      </c>
      <c r="N18" s="23"/>
      <c r="O18" s="23"/>
      <c r="P18" s="23"/>
      <c r="Q18" s="23"/>
      <c r="R18" s="23"/>
      <c r="S18" s="29" t="s">
        <v>140</v>
      </c>
      <c r="T18" s="10">
        <v>33.2</v>
      </c>
      <c r="U18" s="10">
        <v>97</v>
      </c>
      <c r="V18" s="10">
        <f t="shared" si="1"/>
        <v>3220.4</v>
      </c>
      <c r="W18" s="10" t="s">
        <v>116</v>
      </c>
      <c r="X18" s="10" t="s">
        <v>117</v>
      </c>
      <c r="Y18" s="26"/>
    </row>
    <row r="19" ht="18.75" spans="1:25">
      <c r="A19" s="13">
        <v>15</v>
      </c>
      <c r="B19" s="11">
        <v>0.530555555555556</v>
      </c>
      <c r="C19" s="10" t="s">
        <v>127</v>
      </c>
      <c r="D19" s="10" t="s">
        <v>128</v>
      </c>
      <c r="E19" s="10" t="s">
        <v>170</v>
      </c>
      <c r="F19" s="10">
        <v>18953075722</v>
      </c>
      <c r="G19" s="10" t="s">
        <v>123</v>
      </c>
      <c r="H19" s="81" t="s">
        <v>171</v>
      </c>
      <c r="I19" s="10" t="s">
        <v>68</v>
      </c>
      <c r="J19" s="24" t="s">
        <v>125</v>
      </c>
      <c r="K19" s="12">
        <v>51.04</v>
      </c>
      <c r="L19" s="25">
        <v>16.19</v>
      </c>
      <c r="M19" s="12">
        <f t="shared" si="0"/>
        <v>34.85</v>
      </c>
      <c r="N19" s="26"/>
      <c r="O19" s="26"/>
      <c r="P19" s="26"/>
      <c r="Q19" s="26"/>
      <c r="R19" s="26"/>
      <c r="S19" s="29" t="s">
        <v>140</v>
      </c>
      <c r="T19" s="10">
        <v>34.7</v>
      </c>
      <c r="U19" s="10">
        <v>97</v>
      </c>
      <c r="V19" s="12">
        <f t="shared" si="1"/>
        <v>3365.9</v>
      </c>
      <c r="W19" s="10" t="s">
        <v>116</v>
      </c>
      <c r="X19" s="10" t="s">
        <v>117</v>
      </c>
      <c r="Y19" s="30"/>
    </row>
    <row r="20" ht="14.25" spans="1:25">
      <c r="A20" s="8">
        <v>16</v>
      </c>
      <c r="B20" s="14">
        <v>0.540972222222222</v>
      </c>
      <c r="C20" s="10" t="s">
        <v>172</v>
      </c>
      <c r="D20" s="10" t="s">
        <v>161</v>
      </c>
      <c r="E20" s="10" t="s">
        <v>173</v>
      </c>
      <c r="F20" s="10">
        <v>15215490396</v>
      </c>
      <c r="G20" s="10" t="s">
        <v>123</v>
      </c>
      <c r="H20" s="81" t="s">
        <v>174</v>
      </c>
      <c r="I20" s="10" t="s">
        <v>68</v>
      </c>
      <c r="J20" s="24" t="s">
        <v>125</v>
      </c>
      <c r="K20" s="10">
        <v>49.49</v>
      </c>
      <c r="L20" s="22">
        <v>15.93</v>
      </c>
      <c r="M20" s="10">
        <f t="shared" si="0"/>
        <v>33.56</v>
      </c>
      <c r="N20" s="23"/>
      <c r="O20" s="23"/>
      <c r="P20" s="23"/>
      <c r="Q20" s="23"/>
      <c r="R20" s="23"/>
      <c r="S20" s="29" t="s">
        <v>140</v>
      </c>
      <c r="T20" s="10">
        <v>33.4</v>
      </c>
      <c r="U20" s="10">
        <v>97</v>
      </c>
      <c r="V20" s="10">
        <f t="shared" si="1"/>
        <v>3239.8</v>
      </c>
      <c r="W20" s="10" t="s">
        <v>116</v>
      </c>
      <c r="X20" s="10" t="s">
        <v>117</v>
      </c>
      <c r="Y20" s="23"/>
    </row>
    <row r="21" ht="14.25" spans="1:25">
      <c r="A21" s="7">
        <v>17</v>
      </c>
      <c r="B21" s="11">
        <v>0.542361111111111</v>
      </c>
      <c r="C21" s="10" t="s">
        <v>175</v>
      </c>
      <c r="D21" s="10" t="s">
        <v>176</v>
      </c>
      <c r="E21" s="10" t="s">
        <v>177</v>
      </c>
      <c r="F21" s="10">
        <v>13695308751</v>
      </c>
      <c r="G21" s="12" t="s">
        <v>123</v>
      </c>
      <c r="H21" s="81" t="s">
        <v>178</v>
      </c>
      <c r="I21" s="10" t="s">
        <v>164</v>
      </c>
      <c r="J21" s="24" t="s">
        <v>165</v>
      </c>
      <c r="K21" s="10">
        <v>49.54</v>
      </c>
      <c r="L21" s="22">
        <v>16.13</v>
      </c>
      <c r="M21" s="10">
        <f t="shared" si="0"/>
        <v>33.41</v>
      </c>
      <c r="N21" s="23"/>
      <c r="O21" s="23"/>
      <c r="P21" s="23"/>
      <c r="Q21" s="23"/>
      <c r="R21" s="23"/>
      <c r="S21" s="29" t="s">
        <v>140</v>
      </c>
      <c r="T21" s="10">
        <v>33.3</v>
      </c>
      <c r="U21" s="10">
        <v>139</v>
      </c>
      <c r="V21" s="10">
        <f t="shared" si="1"/>
        <v>4628.7</v>
      </c>
      <c r="W21" s="10" t="s">
        <v>116</v>
      </c>
      <c r="X21" s="10" t="s">
        <v>117</v>
      </c>
      <c r="Y21" s="23"/>
    </row>
    <row r="22" ht="18.75" spans="1:25">
      <c r="A22" s="7">
        <v>18</v>
      </c>
      <c r="B22" s="11">
        <v>0.55625</v>
      </c>
      <c r="C22" s="10" t="s">
        <v>179</v>
      </c>
      <c r="D22" s="6" t="s">
        <v>180</v>
      </c>
      <c r="E22" s="10" t="s">
        <v>181</v>
      </c>
      <c r="F22" s="10">
        <v>15053798399</v>
      </c>
      <c r="G22" s="10" t="s">
        <v>182</v>
      </c>
      <c r="H22" s="81" t="s">
        <v>183</v>
      </c>
      <c r="I22" s="10" t="s">
        <v>164</v>
      </c>
      <c r="J22" s="24" t="s">
        <v>165</v>
      </c>
      <c r="K22" s="10">
        <v>68.64</v>
      </c>
      <c r="L22" s="22">
        <v>17.11</v>
      </c>
      <c r="M22" s="10">
        <f t="shared" si="0"/>
        <v>51.53</v>
      </c>
      <c r="N22" s="23"/>
      <c r="O22" s="23"/>
      <c r="P22" s="23"/>
      <c r="Q22" s="23"/>
      <c r="R22" s="23"/>
      <c r="S22" s="29" t="s">
        <v>140</v>
      </c>
      <c r="T22" s="10">
        <v>51.37</v>
      </c>
      <c r="U22" s="10">
        <v>139</v>
      </c>
      <c r="V22" s="10">
        <f t="shared" si="1"/>
        <v>7140.43</v>
      </c>
      <c r="W22" s="10" t="s">
        <v>116</v>
      </c>
      <c r="X22" s="10" t="s">
        <v>117</v>
      </c>
      <c r="Y22" s="23"/>
    </row>
    <row r="23" ht="14.25" spans="1:25">
      <c r="A23" s="8">
        <v>19</v>
      </c>
      <c r="B23" s="11">
        <v>0.628472222222222</v>
      </c>
      <c r="C23" s="10" t="s">
        <v>184</v>
      </c>
      <c r="D23" s="10" t="s">
        <v>185</v>
      </c>
      <c r="E23" s="10" t="s">
        <v>185</v>
      </c>
      <c r="F23" s="10">
        <v>13385379688</v>
      </c>
      <c r="G23" s="10" t="s">
        <v>144</v>
      </c>
      <c r="H23" s="81" t="s">
        <v>186</v>
      </c>
      <c r="I23" s="10" t="s">
        <v>187</v>
      </c>
      <c r="J23" s="24"/>
      <c r="K23" s="10">
        <v>49.84</v>
      </c>
      <c r="L23" s="15">
        <v>15.39</v>
      </c>
      <c r="M23" s="10">
        <f t="shared" si="0"/>
        <v>34.45</v>
      </c>
      <c r="N23" s="23"/>
      <c r="O23" s="23"/>
      <c r="P23" s="23"/>
      <c r="Q23" s="23"/>
      <c r="R23" s="23"/>
      <c r="S23" s="29">
        <v>0.003</v>
      </c>
      <c r="T23" s="10">
        <v>34.3</v>
      </c>
      <c r="U23" s="10">
        <v>370</v>
      </c>
      <c r="V23" s="10">
        <f t="shared" si="1"/>
        <v>12691</v>
      </c>
      <c r="W23" s="10" t="s">
        <v>116</v>
      </c>
      <c r="X23" s="10" t="s">
        <v>117</v>
      </c>
      <c r="Y23" s="23"/>
    </row>
    <row r="24" ht="14.25" spans="1:25">
      <c r="A24" s="8">
        <v>20</v>
      </c>
      <c r="B24" s="11">
        <v>0.654166666666667</v>
      </c>
      <c r="C24" s="10" t="s">
        <v>151</v>
      </c>
      <c r="D24" s="10" t="s">
        <v>152</v>
      </c>
      <c r="E24" s="10" t="s">
        <v>152</v>
      </c>
      <c r="F24" s="10">
        <v>18854791828</v>
      </c>
      <c r="G24" s="12" t="s">
        <v>138</v>
      </c>
      <c r="H24" s="81" t="s">
        <v>188</v>
      </c>
      <c r="I24" s="10" t="s">
        <v>68</v>
      </c>
      <c r="J24" s="24" t="s">
        <v>125</v>
      </c>
      <c r="K24" s="10">
        <v>49.43</v>
      </c>
      <c r="L24" s="15">
        <v>15.87</v>
      </c>
      <c r="M24" s="10">
        <f t="shared" si="0"/>
        <v>33.56</v>
      </c>
      <c r="N24" s="23"/>
      <c r="O24" s="23"/>
      <c r="P24" s="23"/>
      <c r="Q24" s="23"/>
      <c r="R24" s="23"/>
      <c r="S24" s="29" t="s">
        <v>140</v>
      </c>
      <c r="T24" s="10">
        <v>33.3</v>
      </c>
      <c r="U24" s="10">
        <v>97</v>
      </c>
      <c r="V24" s="10">
        <f t="shared" si="1"/>
        <v>3230.1</v>
      </c>
      <c r="W24" s="10" t="s">
        <v>116</v>
      </c>
      <c r="X24" s="10" t="s">
        <v>117</v>
      </c>
      <c r="Y24" s="23"/>
    </row>
    <row r="25" ht="14.25" spans="1:25">
      <c r="A25" s="8">
        <v>21</v>
      </c>
      <c r="B25" s="11">
        <v>0.655555555555556</v>
      </c>
      <c r="C25" s="10" t="s">
        <v>154</v>
      </c>
      <c r="D25" s="10" t="s">
        <v>155</v>
      </c>
      <c r="E25" s="10" t="s">
        <v>155</v>
      </c>
      <c r="F25" s="10">
        <v>18264788201</v>
      </c>
      <c r="G25" s="10" t="s">
        <v>138</v>
      </c>
      <c r="H25" s="81" t="s">
        <v>189</v>
      </c>
      <c r="I25" s="10" t="s">
        <v>68</v>
      </c>
      <c r="J25" s="24" t="s">
        <v>125</v>
      </c>
      <c r="K25" s="10">
        <v>49.57</v>
      </c>
      <c r="L25" s="15">
        <v>15.7</v>
      </c>
      <c r="M25" s="10">
        <f t="shared" si="0"/>
        <v>33.87</v>
      </c>
      <c r="N25" s="23"/>
      <c r="O25" s="23"/>
      <c r="P25" s="23"/>
      <c r="Q25" s="23"/>
      <c r="R25" s="23"/>
      <c r="S25" s="29" t="s">
        <v>190</v>
      </c>
      <c r="T25" s="10">
        <v>33.6</v>
      </c>
      <c r="U25" s="10">
        <v>97</v>
      </c>
      <c r="V25" s="10">
        <f t="shared" si="1"/>
        <v>3259.2</v>
      </c>
      <c r="W25" s="10" t="s">
        <v>116</v>
      </c>
      <c r="X25" s="10" t="s">
        <v>117</v>
      </c>
      <c r="Y25" s="23"/>
    </row>
    <row r="26" ht="14.25" spans="1:25">
      <c r="A26" s="8">
        <v>22</v>
      </c>
      <c r="B26" s="11">
        <v>0.656944444444444</v>
      </c>
      <c r="C26" s="10" t="s">
        <v>147</v>
      </c>
      <c r="D26" s="10" t="s">
        <v>142</v>
      </c>
      <c r="E26" s="10" t="s">
        <v>148</v>
      </c>
      <c r="F26" s="10">
        <v>18264007774</v>
      </c>
      <c r="G26" s="10" t="s">
        <v>144</v>
      </c>
      <c r="H26" s="81" t="s">
        <v>191</v>
      </c>
      <c r="I26" s="10" t="s">
        <v>68</v>
      </c>
      <c r="J26" s="24" t="s">
        <v>125</v>
      </c>
      <c r="K26" s="10">
        <v>27.09</v>
      </c>
      <c r="L26" s="15">
        <v>8.42</v>
      </c>
      <c r="M26" s="10">
        <f t="shared" si="0"/>
        <v>18.67</v>
      </c>
      <c r="N26" s="23"/>
      <c r="O26" s="23"/>
      <c r="P26" s="23"/>
      <c r="Q26" s="23"/>
      <c r="R26" s="23"/>
      <c r="S26" s="29" t="s">
        <v>190</v>
      </c>
      <c r="T26" s="10">
        <v>18.4</v>
      </c>
      <c r="U26" s="10">
        <v>97</v>
      </c>
      <c r="V26" s="10">
        <f t="shared" si="1"/>
        <v>1784.8</v>
      </c>
      <c r="W26" s="10" t="s">
        <v>116</v>
      </c>
      <c r="X26" s="10" t="s">
        <v>117</v>
      </c>
      <c r="Y26" s="23"/>
    </row>
    <row r="27" ht="14.25" spans="1:25">
      <c r="A27" s="8">
        <v>23</v>
      </c>
      <c r="B27" s="11">
        <v>0.658333333333333</v>
      </c>
      <c r="C27" s="10" t="s">
        <v>141</v>
      </c>
      <c r="D27" s="10" t="s">
        <v>142</v>
      </c>
      <c r="E27" s="10" t="s">
        <v>143</v>
      </c>
      <c r="F27" s="10">
        <v>15163023899</v>
      </c>
      <c r="G27" s="10" t="s">
        <v>144</v>
      </c>
      <c r="H27" s="81" t="s">
        <v>192</v>
      </c>
      <c r="I27" s="10" t="s">
        <v>68</v>
      </c>
      <c r="J27" s="24" t="s">
        <v>125</v>
      </c>
      <c r="K27" s="10">
        <v>27</v>
      </c>
      <c r="L27" s="15">
        <v>8.53</v>
      </c>
      <c r="M27" s="10">
        <f t="shared" si="0"/>
        <v>18.47</v>
      </c>
      <c r="N27" s="23"/>
      <c r="O27" s="23"/>
      <c r="P27" s="23"/>
      <c r="Q27" s="23"/>
      <c r="R27" s="23"/>
      <c r="S27" s="29" t="s">
        <v>190</v>
      </c>
      <c r="T27" s="10">
        <v>18.2</v>
      </c>
      <c r="U27" s="10">
        <v>97</v>
      </c>
      <c r="V27" s="10">
        <f t="shared" si="1"/>
        <v>1765.4</v>
      </c>
      <c r="W27" s="10" t="s">
        <v>116</v>
      </c>
      <c r="X27" s="10" t="s">
        <v>117</v>
      </c>
      <c r="Y27" s="23"/>
    </row>
    <row r="28" ht="14.25" spans="1:25">
      <c r="A28" s="8">
        <v>24</v>
      </c>
      <c r="B28" s="11">
        <v>0.719444444444444</v>
      </c>
      <c r="C28" s="10" t="s">
        <v>167</v>
      </c>
      <c r="D28" s="10" t="s">
        <v>168</v>
      </c>
      <c r="E28" s="10" t="s">
        <v>168</v>
      </c>
      <c r="F28" s="10">
        <v>15854038599</v>
      </c>
      <c r="G28" s="10" t="s">
        <v>123</v>
      </c>
      <c r="H28" s="81" t="s">
        <v>193</v>
      </c>
      <c r="I28" s="10" t="s">
        <v>68</v>
      </c>
      <c r="J28" s="24" t="s">
        <v>125</v>
      </c>
      <c r="K28" s="10">
        <v>49.39</v>
      </c>
      <c r="L28" s="15">
        <v>16.17</v>
      </c>
      <c r="M28" s="10">
        <f t="shared" si="0"/>
        <v>33.22</v>
      </c>
      <c r="N28" s="23"/>
      <c r="O28" s="23"/>
      <c r="P28" s="23"/>
      <c r="Q28" s="23"/>
      <c r="R28" s="23"/>
      <c r="S28" s="29" t="s">
        <v>140</v>
      </c>
      <c r="T28" s="10">
        <v>33.1</v>
      </c>
      <c r="U28" s="10">
        <v>97</v>
      </c>
      <c r="V28" s="10">
        <f t="shared" si="1"/>
        <v>3210.7</v>
      </c>
      <c r="W28" s="10" t="s">
        <v>116</v>
      </c>
      <c r="X28" s="10" t="s">
        <v>117</v>
      </c>
      <c r="Y28" s="23"/>
    </row>
    <row r="29" ht="14.25" spans="1:25">
      <c r="A29" s="8">
        <v>25</v>
      </c>
      <c r="B29" s="11">
        <v>0.720833333333333</v>
      </c>
      <c r="C29" s="10" t="s">
        <v>127</v>
      </c>
      <c r="D29" s="10" t="s">
        <v>128</v>
      </c>
      <c r="E29" s="10" t="s">
        <v>170</v>
      </c>
      <c r="F29" s="10">
        <v>18953075722</v>
      </c>
      <c r="G29" s="10" t="s">
        <v>123</v>
      </c>
      <c r="H29" s="81" t="s">
        <v>194</v>
      </c>
      <c r="I29" s="10" t="s">
        <v>68</v>
      </c>
      <c r="J29" s="24" t="s">
        <v>125</v>
      </c>
      <c r="K29" s="10">
        <v>49.53</v>
      </c>
      <c r="L29" s="15">
        <v>16.11</v>
      </c>
      <c r="M29" s="10">
        <f t="shared" si="0"/>
        <v>33.42</v>
      </c>
      <c r="N29" s="23"/>
      <c r="O29" s="23"/>
      <c r="P29" s="23"/>
      <c r="Q29" s="23"/>
      <c r="R29" s="23"/>
      <c r="S29" s="29" t="s">
        <v>140</v>
      </c>
      <c r="T29" s="10">
        <v>33.3</v>
      </c>
      <c r="U29" s="10">
        <v>97</v>
      </c>
      <c r="V29" s="10">
        <f t="shared" si="1"/>
        <v>3230.1</v>
      </c>
      <c r="W29" s="10" t="s">
        <v>116</v>
      </c>
      <c r="X29" s="10" t="s">
        <v>117</v>
      </c>
      <c r="Y29" s="23"/>
    </row>
    <row r="30" ht="14.25" spans="1:25">
      <c r="A30" s="7">
        <v>26</v>
      </c>
      <c r="B30" s="11">
        <v>0.764583333333333</v>
      </c>
      <c r="C30" s="10" t="s">
        <v>195</v>
      </c>
      <c r="D30" s="10" t="s">
        <v>196</v>
      </c>
      <c r="E30" s="10" t="s">
        <v>197</v>
      </c>
      <c r="F30" s="10">
        <v>15588714111</v>
      </c>
      <c r="G30" s="10" t="s">
        <v>138</v>
      </c>
      <c r="H30" s="81" t="s">
        <v>198</v>
      </c>
      <c r="I30" s="10" t="s">
        <v>68</v>
      </c>
      <c r="J30" s="24" t="s">
        <v>125</v>
      </c>
      <c r="K30" s="10">
        <v>49.94</v>
      </c>
      <c r="L30" s="15">
        <v>14.4</v>
      </c>
      <c r="M30" s="10">
        <f t="shared" si="0"/>
        <v>35.54</v>
      </c>
      <c r="N30" s="23"/>
      <c r="O30" s="23"/>
      <c r="P30" s="23"/>
      <c r="Q30" s="23"/>
      <c r="R30" s="23"/>
      <c r="S30" s="29" t="s">
        <v>140</v>
      </c>
      <c r="T30" s="10">
        <v>35.4</v>
      </c>
      <c r="U30" s="10">
        <v>97</v>
      </c>
      <c r="V30" s="10">
        <f t="shared" si="1"/>
        <v>3433.8</v>
      </c>
      <c r="W30" s="10" t="s">
        <v>116</v>
      </c>
      <c r="X30" s="10" t="s">
        <v>117</v>
      </c>
      <c r="Y30" s="23"/>
    </row>
    <row r="31" ht="14.25" spans="1:25">
      <c r="A31" s="7">
        <v>27</v>
      </c>
      <c r="B31" s="11">
        <v>0.765972222222222</v>
      </c>
      <c r="C31" s="10" t="s">
        <v>199</v>
      </c>
      <c r="D31" s="10" t="s">
        <v>200</v>
      </c>
      <c r="E31" s="10" t="s">
        <v>201</v>
      </c>
      <c r="F31" s="10">
        <v>15853706592</v>
      </c>
      <c r="G31" s="12" t="s">
        <v>138</v>
      </c>
      <c r="H31" s="81" t="s">
        <v>202</v>
      </c>
      <c r="I31" s="10" t="s">
        <v>68</v>
      </c>
      <c r="J31" s="24" t="s">
        <v>125</v>
      </c>
      <c r="K31" s="10">
        <v>50.32</v>
      </c>
      <c r="L31" s="15">
        <v>15.56</v>
      </c>
      <c r="M31" s="10">
        <f t="shared" si="0"/>
        <v>34.76</v>
      </c>
      <c r="N31" s="23"/>
      <c r="O31" s="23"/>
      <c r="P31" s="23"/>
      <c r="Q31" s="23"/>
      <c r="R31" s="23"/>
      <c r="S31" s="29" t="s">
        <v>140</v>
      </c>
      <c r="T31" s="10">
        <v>34.6</v>
      </c>
      <c r="U31" s="10">
        <v>97</v>
      </c>
      <c r="V31" s="10">
        <f t="shared" si="1"/>
        <v>3356.2</v>
      </c>
      <c r="W31" s="10" t="s">
        <v>116</v>
      </c>
      <c r="X31" s="10" t="s">
        <v>117</v>
      </c>
      <c r="Y31" s="23"/>
    </row>
    <row r="32" ht="14.25" spans="1:25">
      <c r="A32" s="8">
        <v>28</v>
      </c>
      <c r="B32" s="11">
        <v>0.903472222222222</v>
      </c>
      <c r="C32" s="10" t="s">
        <v>167</v>
      </c>
      <c r="D32" s="10" t="s">
        <v>168</v>
      </c>
      <c r="E32" s="10" t="s">
        <v>168</v>
      </c>
      <c r="F32" s="10">
        <v>15854038599</v>
      </c>
      <c r="G32" s="10" t="s">
        <v>123</v>
      </c>
      <c r="H32" s="81" t="s">
        <v>203</v>
      </c>
      <c r="I32" s="10" t="s">
        <v>68</v>
      </c>
      <c r="J32" s="24" t="s">
        <v>125</v>
      </c>
      <c r="K32" s="10">
        <v>49.58</v>
      </c>
      <c r="L32" s="15">
        <v>16.13</v>
      </c>
      <c r="M32" s="10">
        <f t="shared" si="0"/>
        <v>33.45</v>
      </c>
      <c r="N32" s="23"/>
      <c r="O32" s="23"/>
      <c r="P32" s="23"/>
      <c r="Q32" s="23"/>
      <c r="R32" s="23"/>
      <c r="S32" s="29" t="s">
        <v>140</v>
      </c>
      <c r="T32" s="10">
        <v>33.3</v>
      </c>
      <c r="U32" s="10">
        <v>97</v>
      </c>
      <c r="V32" s="10">
        <f t="shared" si="1"/>
        <v>3230.1</v>
      </c>
      <c r="W32" s="10" t="s">
        <v>116</v>
      </c>
      <c r="X32" s="10" t="s">
        <v>117</v>
      </c>
      <c r="Y32" s="23"/>
    </row>
    <row r="33" ht="14.25" spans="1:25">
      <c r="A33" s="8">
        <v>29</v>
      </c>
      <c r="B33" s="11">
        <v>0.904861111111111</v>
      </c>
      <c r="C33" s="10" t="s">
        <v>127</v>
      </c>
      <c r="D33" s="10" t="s">
        <v>128</v>
      </c>
      <c r="E33" s="10" t="s">
        <v>170</v>
      </c>
      <c r="F33" s="10">
        <v>18953075722</v>
      </c>
      <c r="G33" s="10" t="s">
        <v>123</v>
      </c>
      <c r="H33" s="81" t="s">
        <v>204</v>
      </c>
      <c r="I33" s="10" t="s">
        <v>68</v>
      </c>
      <c r="J33" s="24" t="s">
        <v>125</v>
      </c>
      <c r="K33" s="10">
        <v>51.56</v>
      </c>
      <c r="L33" s="15">
        <v>16.09</v>
      </c>
      <c r="M33" s="10">
        <f t="shared" si="0"/>
        <v>35.47</v>
      </c>
      <c r="N33" s="23"/>
      <c r="O33" s="23"/>
      <c r="P33" s="23"/>
      <c r="Q33" s="23"/>
      <c r="R33" s="23"/>
      <c r="S33" s="29" t="s">
        <v>140</v>
      </c>
      <c r="T33" s="10">
        <v>35.3</v>
      </c>
      <c r="U33" s="10">
        <v>97</v>
      </c>
      <c r="V33" s="10">
        <f t="shared" si="1"/>
        <v>3424.1</v>
      </c>
      <c r="W33" s="10" t="s">
        <v>116</v>
      </c>
      <c r="X33" s="10" t="s">
        <v>117</v>
      </c>
      <c r="Y33" s="23"/>
    </row>
    <row r="34" ht="14.25" spans="1:25">
      <c r="A34" s="8">
        <v>30</v>
      </c>
      <c r="B34" s="11"/>
      <c r="C34" s="10"/>
      <c r="D34" s="10"/>
      <c r="E34" s="10"/>
      <c r="F34" s="10"/>
      <c r="G34" s="10"/>
      <c r="H34" s="10"/>
      <c r="I34" s="10"/>
      <c r="J34" s="24"/>
      <c r="K34" s="10"/>
      <c r="L34" s="15"/>
      <c r="M34" s="10">
        <f t="shared" si="0"/>
        <v>0</v>
      </c>
      <c r="N34" s="23"/>
      <c r="O34" s="23"/>
      <c r="P34" s="23"/>
      <c r="Q34" s="23"/>
      <c r="R34" s="23"/>
      <c r="S34" s="29"/>
      <c r="T34" s="10"/>
      <c r="U34" s="10"/>
      <c r="V34" s="10">
        <f t="shared" si="1"/>
        <v>0</v>
      </c>
      <c r="W34" s="10"/>
      <c r="X34" s="10"/>
      <c r="Y34" s="23"/>
    </row>
    <row r="35" ht="14.25" spans="1:25">
      <c r="A35" s="15" t="s">
        <v>205</v>
      </c>
      <c r="B35" s="16"/>
      <c r="C35" s="17"/>
      <c r="D35" s="18"/>
      <c r="E35" s="18"/>
      <c r="F35" s="18"/>
      <c r="G35" s="18"/>
      <c r="H35" s="18"/>
      <c r="I35" s="18"/>
      <c r="J35" s="18"/>
      <c r="K35" s="18"/>
      <c r="L35" s="15"/>
      <c r="M35" s="10"/>
      <c r="N35" s="18"/>
      <c r="O35" s="18"/>
      <c r="P35" s="18"/>
      <c r="Q35" s="18"/>
      <c r="R35" s="18"/>
      <c r="S35" s="18"/>
      <c r="T35" s="18">
        <v>0</v>
      </c>
      <c r="U35" s="18"/>
      <c r="V35" s="15">
        <f>SUM(V5:V34)</f>
        <v>329466.11</v>
      </c>
      <c r="W35" s="18"/>
      <c r="X35" s="18"/>
      <c r="Y35" s="18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2019-05-07T07:43:38Z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