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<sst xmlns="http://schemas.openxmlformats.org/spreadsheetml/2006/main" count="320" uniqueCount="137">
  <si>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29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</si>
  <si>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</si>
  <si>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</si>
  <si>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</si>
  <si>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</si>
  <si>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</si>
  <si>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</si>
  <si>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</si>
  <si>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</si>
  <si>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</si>
  <si>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</si>
  <si>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</si>
  <si>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</si>
  <si>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</si>
  <si>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</si>
  <si>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</si>
  <si>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</si>
  <si>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</si>
  <si>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</si>
  <si>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</si>
  <si>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</si>
  <si>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</si>
  <si>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</si>
  <si>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</si>
  <si>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</si>
  <si>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</si>
  <si>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</si>
  <si>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</si>
  <si>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</si>
  <si>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</si>
  <si>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</si>
  <si>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</si>
  <si>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鲁QV8954</t>
  </si>
  <si>
    <t>孙立</t>
  </si>
  <si>
    <t>刘东起</t>
  </si>
  <si>
    <t>李海洋</t>
  </si>
  <si>
    <t>WIN0050313</t>
  </si>
  <si>
    <t>石子</t>
  </si>
  <si>
    <t>1-2#</t>
  </si>
  <si>
    <t>良好</t>
  </si>
  <si>
    <t>陈金芳</t>
  </si>
  <si>
    <t>马娜</t>
  </si>
  <si>
    <t>鲁QV8530</t>
  </si>
  <si>
    <t>蒋学武</t>
  </si>
  <si>
    <t>杨家辉</t>
  </si>
  <si>
    <t>鲁QV8991</t>
  </si>
  <si>
    <t>江万磊</t>
  </si>
  <si>
    <t>苏C1T507</t>
  </si>
  <si>
    <t>戴春宇</t>
  </si>
  <si>
    <t>祁建辉</t>
  </si>
  <si>
    <t>鲁Q562BG</t>
  </si>
  <si>
    <t>魏辉</t>
  </si>
  <si>
    <t>丁庆余</t>
  </si>
  <si>
    <t>WIN0050312</t>
  </si>
  <si>
    <t>含石粉、碎石</t>
  </si>
  <si>
    <t xml:space="preserve">收料登记表填报
日期    2019年 4 月 29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</si>
  <si>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</si>
  <si>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</si>
  <si>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</si>
  <si>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</si>
  <si>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</si>
  <si>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</si>
  <si>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</si>
  <si>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</si>
  <si>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</si>
  <si>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</si>
  <si>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鲁H56H26</t>
  </si>
  <si>
    <t>李福军</t>
  </si>
  <si>
    <t>杨金喜</t>
  </si>
  <si>
    <t>巨野中联</t>
  </si>
  <si>
    <t>013460</t>
  </si>
  <si>
    <t>水泥</t>
  </si>
  <si>
    <t>PO42.5</t>
  </si>
  <si>
    <t>冯海英</t>
  </si>
  <si>
    <t>聂恒光</t>
  </si>
  <si>
    <t>鲁RM2138</t>
  </si>
  <si>
    <t>刘德法</t>
  </si>
  <si>
    <t>刘起平</t>
  </si>
  <si>
    <t>013461</t>
  </si>
  <si>
    <t>钢棒</t>
  </si>
  <si>
    <t>&amp;9.0</t>
  </si>
  <si>
    <t>鲁RN9829</t>
  </si>
  <si>
    <t>魏翔远</t>
  </si>
  <si>
    <t>英良运输</t>
  </si>
  <si>
    <t>013462</t>
  </si>
  <si>
    <t>1--2</t>
  </si>
  <si>
    <t>0.1T</t>
  </si>
  <si>
    <t>鲁RM2498</t>
  </si>
  <si>
    <t>魏庆如</t>
  </si>
  <si>
    <t>崔保东</t>
  </si>
  <si>
    <t>013463</t>
  </si>
  <si>
    <t>鲁RN5188</t>
  </si>
  <si>
    <t>李斌</t>
  </si>
  <si>
    <t>安孔青</t>
  </si>
  <si>
    <t>李广坤</t>
  </si>
  <si>
    <t>013464</t>
  </si>
  <si>
    <t>0.2T</t>
  </si>
  <si>
    <t>鲁RL7377</t>
  </si>
  <si>
    <t>常云龙</t>
  </si>
  <si>
    <t>013465</t>
  </si>
  <si>
    <t>鲁H22H87</t>
  </si>
  <si>
    <t>魏保强</t>
  </si>
  <si>
    <t>013466</t>
  </si>
  <si>
    <t>崔伟标</t>
  </si>
  <si>
    <t>013467</t>
  </si>
  <si>
    <t>鲁RN9839</t>
  </si>
  <si>
    <t>米强栋</t>
  </si>
  <si>
    <t>013468</t>
  </si>
  <si>
    <t>鲁JA4773</t>
  </si>
  <si>
    <t>王双喜</t>
  </si>
  <si>
    <t>王恩军</t>
  </si>
  <si>
    <t>郑言克</t>
  </si>
  <si>
    <t>013469</t>
  </si>
  <si>
    <t>鲁H27A96</t>
  </si>
  <si>
    <t>任修杰</t>
  </si>
  <si>
    <t>013470</t>
  </si>
  <si>
    <t>鲁H9J293</t>
  </si>
  <si>
    <t>李金中</t>
  </si>
  <si>
    <t>黄继勋</t>
  </si>
  <si>
    <t>013471</t>
  </si>
  <si>
    <t>鲁JB2331</t>
  </si>
  <si>
    <t>王磊</t>
  </si>
  <si>
    <t>013472</t>
  </si>
  <si>
    <t>013473</t>
  </si>
  <si>
    <t>013474</t>
  </si>
  <si>
    <t>013475</t>
  </si>
  <si>
    <t>013476</t>
  </si>
  <si>
    <t>013477</t>
  </si>
  <si>
    <t>013478</t>
  </si>
  <si>
    <t>013479</t>
  </si>
  <si>
    <t>皖S56792</t>
  </si>
  <si>
    <t>陈平西</t>
  </si>
  <si>
    <t>吕长华</t>
  </si>
  <si>
    <t>013480</t>
  </si>
  <si>
    <t>机制沙</t>
  </si>
  <si>
    <t>中粗</t>
  </si>
  <si>
    <t>合计：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</si>
</sst>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7" fillId="1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30" fillId="12" borderId="14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7"/>
  <sheetViews>
    <sheetView workbookViewId="0">
      <selection activeCell="R13" sqref="R13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4"/>
      <c r="P1" s="52"/>
      <c r="Q1" s="73"/>
      <c r="R1" s="52"/>
      <c r="S1" s="52"/>
      <c r="T1" s="52"/>
      <c r="U1" s="52"/>
      <c r="V1" s="73"/>
      <c r="W1" s="74"/>
      <c r="X1" s="73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5"/>
      <c r="P2" s="55"/>
      <c r="Q2" s="75"/>
      <c r="R2" s="55"/>
      <c r="S2" s="55"/>
      <c r="T2" s="55"/>
      <c r="U2" s="55"/>
      <c r="V2" s="75"/>
      <c r="W2" s="76"/>
      <c r="X2" s="75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7"/>
      <c r="U3" s="78" t="s">
        <v>6</v>
      </c>
      <c r="V3" s="79"/>
      <c r="W3" s="78"/>
      <c r="X3" s="31" t="s">
        <v>7</v>
      </c>
      <c r="Y3" s="58" t="s">
        <v>8</v>
      </c>
      <c r="Z3" s="31" t="s">
        <v>9</v>
      </c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</row>
    <row r="4" s="45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58" t="s">
        <v>23</v>
      </c>
      <c r="P4" s="70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0" t="s">
        <v>29</v>
      </c>
      <c r="V4" s="80" t="s">
        <v>30</v>
      </c>
      <c r="W4" s="70" t="s">
        <v>31</v>
      </c>
      <c r="X4" s="58"/>
      <c r="Y4" s="84"/>
      <c r="Z4" s="58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46" customFormat="1" ht="25.5" customHeight="1" spans="1:25">
      <c r="A5" s="46">
        <v>1</v>
      </c>
      <c r="B5" s="61">
        <v>0.611111111111111</v>
      </c>
      <c r="C5" s="46" t="s">
        <v>32</v>
      </c>
      <c r="D5" s="46" t="s">
        <v>33</v>
      </c>
      <c r="E5" s="46" t="s">
        <v>34</v>
      </c>
      <c r="F5" s="46">
        <v>13921762980</v>
      </c>
      <c r="G5" s="62" t="s">
        <v>35</v>
      </c>
      <c r="H5" s="46">
        <v>13167</v>
      </c>
      <c r="I5" s="62" t="s">
        <v>36</v>
      </c>
      <c r="J5" s="62" t="s">
        <v>37</v>
      </c>
      <c r="K5" s="71" t="s">
        <v>38</v>
      </c>
      <c r="L5" s="46">
        <v>102.36</v>
      </c>
      <c r="M5" s="46">
        <v>23.6</v>
      </c>
      <c r="N5" s="46">
        <f t="shared" ref="N5:N9" si="0">L5-M5</f>
        <v>78.76</v>
      </c>
      <c r="R5" s="46" t="s">
        <v>39</v>
      </c>
      <c r="S5" s="46">
        <v>7</v>
      </c>
      <c r="T5" s="46">
        <v>1.06</v>
      </c>
      <c r="U5" s="46">
        <f t="shared" ref="U5:U9" si="1">N5-T5</f>
        <v>77.7</v>
      </c>
      <c r="V5" s="46">
        <v>98</v>
      </c>
      <c r="W5" s="46">
        <f>U5*V5</f>
        <v>7614.6</v>
      </c>
      <c r="X5" s="46" t="s">
        <v>40</v>
      </c>
      <c r="Y5" s="46" t="s">
        <v>41</v>
      </c>
    </row>
    <row r="6" s="46" customFormat="1" ht="25.5" customHeight="1" spans="1:25">
      <c r="A6" s="46">
        <v>2</v>
      </c>
      <c r="B6" s="61">
        <v>0.727083333333333</v>
      </c>
      <c r="C6" s="46" t="s">
        <v>42</v>
      </c>
      <c r="D6" s="46" t="s">
        <v>33</v>
      </c>
      <c r="E6" s="62" t="s">
        <v>43</v>
      </c>
      <c r="F6" s="62">
        <v>17772280398</v>
      </c>
      <c r="G6" s="62" t="s">
        <v>35</v>
      </c>
      <c r="H6" s="62">
        <v>13171</v>
      </c>
      <c r="I6" s="62" t="s">
        <v>36</v>
      </c>
      <c r="J6" s="62" t="s">
        <v>37</v>
      </c>
      <c r="K6" s="71" t="s">
        <v>38</v>
      </c>
      <c r="L6" s="46">
        <v>97.02</v>
      </c>
      <c r="M6" s="46">
        <v>22.44</v>
      </c>
      <c r="N6" s="46">
        <f t="shared" si="0"/>
        <v>74.58</v>
      </c>
      <c r="R6" s="46" t="s">
        <v>39</v>
      </c>
      <c r="S6" s="46">
        <v>7</v>
      </c>
      <c r="T6" s="46">
        <v>1.08</v>
      </c>
      <c r="U6" s="46">
        <f t="shared" si="1"/>
        <v>73.5</v>
      </c>
      <c r="V6" s="46">
        <v>98</v>
      </c>
      <c r="W6" s="46">
        <f>U6*V6</f>
        <v>7203</v>
      </c>
      <c r="X6" s="46" t="s">
        <v>44</v>
      </c>
      <c r="Y6" s="46" t="s">
        <v>41</v>
      </c>
    </row>
    <row r="7" s="46" customFormat="1" ht="25.5" customHeight="1" spans="1:25">
      <c r="A7" s="46">
        <v>3</v>
      </c>
      <c r="B7" s="61">
        <v>0.734722222222222</v>
      </c>
      <c r="C7" s="46" t="s">
        <v>45</v>
      </c>
      <c r="D7" s="46" t="s">
        <v>33</v>
      </c>
      <c r="E7" s="62" t="s">
        <v>46</v>
      </c>
      <c r="F7" s="46">
        <v>13913466223</v>
      </c>
      <c r="G7" s="62" t="s">
        <v>35</v>
      </c>
      <c r="H7" s="46">
        <v>13172</v>
      </c>
      <c r="I7" s="62" t="s">
        <v>36</v>
      </c>
      <c r="J7" s="62" t="s">
        <v>37</v>
      </c>
      <c r="K7" s="71" t="s">
        <v>38</v>
      </c>
      <c r="L7" s="46">
        <v>101.18</v>
      </c>
      <c r="M7" s="46">
        <v>23.24</v>
      </c>
      <c r="N7" s="46">
        <f t="shared" si="0"/>
        <v>77.94</v>
      </c>
      <c r="R7" s="46" t="s">
        <v>39</v>
      </c>
      <c r="S7" s="46">
        <v>7</v>
      </c>
      <c r="T7" s="46">
        <v>1.04</v>
      </c>
      <c r="U7" s="46">
        <f t="shared" si="1"/>
        <v>76.9</v>
      </c>
      <c r="V7" s="46">
        <v>98</v>
      </c>
      <c r="W7" s="46">
        <f>U7*V7</f>
        <v>7536.2</v>
      </c>
      <c r="X7" s="46" t="s">
        <v>44</v>
      </c>
      <c r="Y7" s="46" t="s">
        <v>41</v>
      </c>
    </row>
    <row r="8" s="46" customFormat="1" ht="25.5" customHeight="1" spans="1:25">
      <c r="A8" s="46">
        <v>4</v>
      </c>
      <c r="B8" s="61">
        <v>0.990277777777778</v>
      </c>
      <c r="C8" s="46" t="s">
        <v>47</v>
      </c>
      <c r="D8" s="62" t="s">
        <v>48</v>
      </c>
      <c r="E8" s="62" t="s">
        <v>49</v>
      </c>
      <c r="F8" s="62">
        <v>18751646723</v>
      </c>
      <c r="G8" s="62" t="s">
        <v>35</v>
      </c>
      <c r="H8" s="46">
        <v>13175</v>
      </c>
      <c r="I8" s="62" t="s">
        <v>36</v>
      </c>
      <c r="J8" s="62" t="s">
        <v>37</v>
      </c>
      <c r="K8" s="71" t="s">
        <v>38</v>
      </c>
      <c r="L8" s="46">
        <v>106.76</v>
      </c>
      <c r="M8" s="46">
        <v>23.46</v>
      </c>
      <c r="N8" s="46">
        <f t="shared" si="0"/>
        <v>83.3</v>
      </c>
      <c r="R8" s="46" t="s">
        <v>39</v>
      </c>
      <c r="S8" s="46">
        <v>7</v>
      </c>
      <c r="T8" s="46">
        <v>1</v>
      </c>
      <c r="U8" s="46">
        <f t="shared" si="1"/>
        <v>82.3</v>
      </c>
      <c r="V8" s="46">
        <v>98</v>
      </c>
      <c r="W8" s="46">
        <f>U8*V8</f>
        <v>8065.4</v>
      </c>
      <c r="X8" s="46" t="s">
        <v>44</v>
      </c>
      <c r="Y8" s="46" t="s">
        <v>41</v>
      </c>
    </row>
    <row r="9" s="46" customFormat="1" ht="25.5" customHeight="1" spans="1:25">
      <c r="A9" s="46">
        <v>5</v>
      </c>
      <c r="B9" s="61">
        <v>0.220833333333333</v>
      </c>
      <c r="C9" s="46" t="s">
        <v>50</v>
      </c>
      <c r="D9" s="62" t="s">
        <v>51</v>
      </c>
      <c r="E9" s="62" t="s">
        <v>51</v>
      </c>
      <c r="F9" s="62">
        <v>15252200168</v>
      </c>
      <c r="G9" s="62" t="s">
        <v>52</v>
      </c>
      <c r="H9" s="62">
        <v>13176</v>
      </c>
      <c r="I9" s="62" t="s">
        <v>53</v>
      </c>
      <c r="J9" s="62" t="s">
        <v>37</v>
      </c>
      <c r="K9" s="71" t="s">
        <v>38</v>
      </c>
      <c r="L9" s="46">
        <v>101.36</v>
      </c>
      <c r="M9" s="46">
        <v>22.68</v>
      </c>
      <c r="N9" s="46">
        <f t="shared" si="0"/>
        <v>78.68</v>
      </c>
      <c r="R9" s="46" t="s">
        <v>54</v>
      </c>
      <c r="S9" s="46">
        <v>8</v>
      </c>
      <c r="T9" s="46">
        <v>2.08</v>
      </c>
      <c r="U9" s="46">
        <f t="shared" si="1"/>
        <v>76.6</v>
      </c>
      <c r="V9" s="46">
        <v>98</v>
      </c>
      <c r="W9" s="46">
        <f>U9*V9</f>
        <v>7506.8</v>
      </c>
      <c r="X9" s="46" t="s">
        <v>44</v>
      </c>
      <c r="Y9" s="46" t="s">
        <v>41</v>
      </c>
    </row>
    <row r="10" s="47" customFormat="1" ht="25.5" customHeight="1" spans="1:26">
      <c r="A10" s="46"/>
      <c r="B10" s="61"/>
      <c r="C10" s="46"/>
      <c r="D10" s="46"/>
      <c r="E10" s="46"/>
      <c r="F10" s="46"/>
      <c r="G10" s="62"/>
      <c r="H10" s="46"/>
      <c r="I10" s="62"/>
      <c r="J10" s="62"/>
      <c r="K10" s="71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="47" customFormat="1" ht="25.5" customHeight="1" spans="1:26">
      <c r="A11" s="46"/>
      <c r="B11" s="61"/>
      <c r="C11" s="46"/>
      <c r="D11" s="62"/>
      <c r="E11" s="62"/>
      <c r="F11" s="46"/>
      <c r="G11" s="62"/>
      <c r="H11" s="46"/>
      <c r="I11" s="62"/>
      <c r="J11" s="62"/>
      <c r="K11" s="71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26" customHeight="1" spans="1:26">
      <c r="A12" s="26"/>
      <c r="B12" s="63"/>
      <c r="C12" s="37"/>
      <c r="D12" s="26"/>
      <c r="E12" s="26"/>
      <c r="F12" s="26"/>
      <c r="G12" s="37"/>
      <c r="H12" s="37"/>
      <c r="I12" s="37"/>
      <c r="J12" s="37"/>
      <c r="K12" s="37"/>
      <c r="L12" s="37"/>
      <c r="M12" s="26"/>
      <c r="N12" s="26">
        <f>SUM(N5:N11)</f>
        <v>393.26</v>
      </c>
      <c r="O12" s="72"/>
      <c r="P12" s="37"/>
      <c r="Q12" s="81"/>
      <c r="R12" s="37"/>
      <c r="S12" s="37"/>
      <c r="T12" s="26"/>
      <c r="U12" s="26">
        <f>SUM(U5:U11)</f>
        <v>387</v>
      </c>
      <c r="V12" s="81"/>
      <c r="W12" s="82">
        <f>SUM(W5:W11)</f>
        <v>37926</v>
      </c>
      <c r="X12" s="81"/>
      <c r="Y12" s="26"/>
      <c r="Z12" s="26"/>
    </row>
    <row r="13" ht="26" customHeight="1"/>
    <row r="14" ht="26" customHeight="1"/>
    <row r="15" ht="26" customHeight="1"/>
    <row r="16" ht="26" customHeight="1"/>
    <row r="17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B6" sqref="B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55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56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57</v>
      </c>
      <c r="C4" s="11" t="s">
        <v>11</v>
      </c>
      <c r="D4" s="11" t="s">
        <v>58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59</v>
      </c>
      <c r="L4" s="11" t="s">
        <v>60</v>
      </c>
      <c r="M4" s="11" t="s">
        <v>61</v>
      </c>
      <c r="N4" s="21" t="s">
        <v>23</v>
      </c>
      <c r="O4" s="21" t="s">
        <v>24</v>
      </c>
      <c r="P4" s="21" t="s">
        <v>25</v>
      </c>
      <c r="Q4" s="21" t="s">
        <v>62</v>
      </c>
      <c r="R4" s="21" t="s">
        <v>63</v>
      </c>
      <c r="S4" s="21" t="s">
        <v>28</v>
      </c>
      <c r="T4" s="21" t="s">
        <v>29</v>
      </c>
      <c r="U4" s="21" t="s">
        <v>64</v>
      </c>
      <c r="V4" s="21" t="s">
        <v>65</v>
      </c>
      <c r="W4" s="21"/>
      <c r="X4" s="21"/>
      <c r="Y4" s="21"/>
    </row>
    <row r="5" s="2" customFormat="1" ht="18.75" spans="1:25">
      <c r="A5" s="13">
        <v>1</v>
      </c>
      <c r="B5" s="14">
        <v>0.25</v>
      </c>
      <c r="C5" s="15" t="s">
        <v>66</v>
      </c>
      <c r="D5" s="15" t="s">
        <v>67</v>
      </c>
      <c r="E5" s="15" t="s">
        <v>68</v>
      </c>
      <c r="F5" s="15">
        <v>18264782088</v>
      </c>
      <c r="G5" s="15" t="s">
        <v>69</v>
      </c>
      <c r="H5" s="86" t="s">
        <v>70</v>
      </c>
      <c r="I5" s="15" t="s">
        <v>71</v>
      </c>
      <c r="J5" s="22" t="s">
        <v>72</v>
      </c>
      <c r="K5" s="15">
        <v>48.65</v>
      </c>
      <c r="L5" s="23">
        <v>15.04</v>
      </c>
      <c r="M5" s="15">
        <f t="shared" ref="M5:M68" si="0">K5-L5</f>
        <v>33.61</v>
      </c>
      <c r="N5" s="24"/>
      <c r="O5" s="24"/>
      <c r="P5" s="24"/>
      <c r="Q5" s="24"/>
      <c r="R5" s="24"/>
      <c r="S5" s="32">
        <v>0.003</v>
      </c>
      <c r="T5" s="15">
        <v>33.5</v>
      </c>
      <c r="U5" s="15">
        <v>535</v>
      </c>
      <c r="V5" s="15">
        <f t="shared" ref="V5:V44" si="1">T5*U5</f>
        <v>17922.5</v>
      </c>
      <c r="W5" s="15" t="s">
        <v>73</v>
      </c>
      <c r="X5" s="15" t="s">
        <v>74</v>
      </c>
      <c r="Y5" s="24"/>
    </row>
    <row r="6" s="2" customFormat="1" ht="18.75" spans="1:25">
      <c r="A6" s="12">
        <v>2</v>
      </c>
      <c r="B6" s="14">
        <v>0.274305555555556</v>
      </c>
      <c r="C6" s="15" t="s">
        <v>75</v>
      </c>
      <c r="D6" s="15" t="s">
        <v>76</v>
      </c>
      <c r="E6" s="15" t="s">
        <v>77</v>
      </c>
      <c r="F6" s="15">
        <v>13395408996</v>
      </c>
      <c r="G6" s="15" t="s">
        <v>76</v>
      </c>
      <c r="H6" s="86" t="s">
        <v>78</v>
      </c>
      <c r="I6" s="15" t="s">
        <v>79</v>
      </c>
      <c r="J6" s="25" t="s">
        <v>80</v>
      </c>
      <c r="K6" s="15">
        <v>50.56</v>
      </c>
      <c r="L6" s="15">
        <v>15.81</v>
      </c>
      <c r="M6" s="15">
        <f t="shared" si="0"/>
        <v>34.75</v>
      </c>
      <c r="N6" s="24"/>
      <c r="O6" s="24"/>
      <c r="P6" s="24"/>
      <c r="Q6" s="24"/>
      <c r="R6" s="24"/>
      <c r="S6" s="32"/>
      <c r="T6" s="15">
        <v>34.73</v>
      </c>
      <c r="U6" s="15">
        <v>4860</v>
      </c>
      <c r="V6" s="15">
        <f t="shared" si="1"/>
        <v>168787.8</v>
      </c>
      <c r="W6" s="15" t="s">
        <v>73</v>
      </c>
      <c r="X6" s="15" t="s">
        <v>74</v>
      </c>
      <c r="Y6" s="24"/>
    </row>
    <row r="7" s="2" customFormat="1" ht="18.75" spans="1:25">
      <c r="A7" s="12">
        <v>3</v>
      </c>
      <c r="B7" s="16">
        <v>0.276388888888889</v>
      </c>
      <c r="C7" s="15" t="s">
        <v>81</v>
      </c>
      <c r="D7" s="15" t="s">
        <v>82</v>
      </c>
      <c r="E7" s="15" t="s">
        <v>82</v>
      </c>
      <c r="F7" s="15">
        <v>15854038599</v>
      </c>
      <c r="G7" s="15" t="s">
        <v>83</v>
      </c>
      <c r="H7" s="86" t="s">
        <v>84</v>
      </c>
      <c r="I7" s="15" t="s">
        <v>37</v>
      </c>
      <c r="J7" s="25" t="s">
        <v>85</v>
      </c>
      <c r="K7" s="15">
        <v>49.11</v>
      </c>
      <c r="L7" s="26">
        <v>16.19</v>
      </c>
      <c r="M7" s="15">
        <f t="shared" si="0"/>
        <v>32.92</v>
      </c>
      <c r="N7" s="24"/>
      <c r="O7" s="24"/>
      <c r="P7" s="24"/>
      <c r="Q7" s="24"/>
      <c r="R7" s="24"/>
      <c r="S7" s="32" t="s">
        <v>86</v>
      </c>
      <c r="T7" s="15">
        <v>32.8</v>
      </c>
      <c r="U7" s="15">
        <v>97</v>
      </c>
      <c r="V7" s="15">
        <f t="shared" si="1"/>
        <v>3181.6</v>
      </c>
      <c r="W7" s="15" t="s">
        <v>73</v>
      </c>
      <c r="X7" s="15" t="s">
        <v>74</v>
      </c>
      <c r="Y7" s="24"/>
    </row>
    <row r="8" s="2" customFormat="1" ht="18.75" spans="1:25">
      <c r="A8" s="13">
        <v>4</v>
      </c>
      <c r="B8" s="16">
        <v>0.277777777777778</v>
      </c>
      <c r="C8" s="15" t="s">
        <v>87</v>
      </c>
      <c r="D8" s="15" t="s">
        <v>88</v>
      </c>
      <c r="E8" s="15" t="s">
        <v>89</v>
      </c>
      <c r="F8" s="15">
        <v>18953075722</v>
      </c>
      <c r="G8" s="15" t="s">
        <v>83</v>
      </c>
      <c r="H8" s="86" t="s">
        <v>90</v>
      </c>
      <c r="I8" s="15" t="s">
        <v>37</v>
      </c>
      <c r="J8" s="25" t="s">
        <v>85</v>
      </c>
      <c r="K8" s="15">
        <v>50.39</v>
      </c>
      <c r="L8" s="23">
        <v>16.04</v>
      </c>
      <c r="M8" s="15">
        <f t="shared" si="0"/>
        <v>34.35</v>
      </c>
      <c r="N8" s="24"/>
      <c r="O8" s="24"/>
      <c r="P8" s="24"/>
      <c r="Q8" s="24"/>
      <c r="R8" s="24"/>
      <c r="S8" s="32" t="s">
        <v>86</v>
      </c>
      <c r="T8" s="15">
        <v>34.2</v>
      </c>
      <c r="U8" s="15">
        <v>97</v>
      </c>
      <c r="V8" s="15">
        <f t="shared" si="1"/>
        <v>3317.4</v>
      </c>
      <c r="W8" s="15" t="s">
        <v>73</v>
      </c>
      <c r="X8" s="15" t="s">
        <v>74</v>
      </c>
      <c r="Y8" s="24"/>
    </row>
    <row r="9" s="2" customFormat="1" ht="18.75" spans="1:25">
      <c r="A9" s="13">
        <v>5</v>
      </c>
      <c r="B9" s="16">
        <v>0.391666666666667</v>
      </c>
      <c r="C9" s="15" t="s">
        <v>91</v>
      </c>
      <c r="D9" s="15" t="s">
        <v>92</v>
      </c>
      <c r="E9" s="15" t="s">
        <v>93</v>
      </c>
      <c r="F9" s="15">
        <v>15163023899</v>
      </c>
      <c r="G9" s="15" t="s">
        <v>94</v>
      </c>
      <c r="H9" s="86" t="s">
        <v>95</v>
      </c>
      <c r="I9" s="15" t="s">
        <v>37</v>
      </c>
      <c r="J9" s="25" t="s">
        <v>85</v>
      </c>
      <c r="K9" s="15">
        <v>27.01</v>
      </c>
      <c r="L9" s="23">
        <v>8.62</v>
      </c>
      <c r="M9" s="15">
        <f t="shared" si="0"/>
        <v>18.39</v>
      </c>
      <c r="N9" s="24"/>
      <c r="O9" s="24"/>
      <c r="P9" s="24"/>
      <c r="Q9" s="24"/>
      <c r="R9" s="24"/>
      <c r="S9" s="32" t="s">
        <v>96</v>
      </c>
      <c r="T9" s="15">
        <v>18.1</v>
      </c>
      <c r="U9" s="15">
        <v>97</v>
      </c>
      <c r="V9" s="15">
        <f t="shared" si="1"/>
        <v>1755.7</v>
      </c>
      <c r="W9" s="15" t="s">
        <v>73</v>
      </c>
      <c r="X9" s="15" t="s">
        <v>74</v>
      </c>
      <c r="Y9" s="24"/>
    </row>
    <row r="10" s="2" customFormat="1" ht="18.75" spans="1:25">
      <c r="A10" s="13">
        <v>6</v>
      </c>
      <c r="B10" s="16">
        <v>0.393055555555556</v>
      </c>
      <c r="C10" s="15" t="s">
        <v>97</v>
      </c>
      <c r="D10" s="15" t="s">
        <v>92</v>
      </c>
      <c r="E10" s="15" t="s">
        <v>98</v>
      </c>
      <c r="F10" s="15">
        <v>18264007774</v>
      </c>
      <c r="G10" s="15" t="s">
        <v>94</v>
      </c>
      <c r="H10" s="86" t="s">
        <v>99</v>
      </c>
      <c r="I10" s="15" t="s">
        <v>37</v>
      </c>
      <c r="J10" s="25" t="s">
        <v>85</v>
      </c>
      <c r="K10" s="15">
        <v>26.32</v>
      </c>
      <c r="L10" s="23">
        <v>8.63</v>
      </c>
      <c r="M10" s="15">
        <f t="shared" si="0"/>
        <v>17.69</v>
      </c>
      <c r="N10" s="24"/>
      <c r="O10" s="24"/>
      <c r="P10" s="24"/>
      <c r="Q10" s="24"/>
      <c r="R10" s="24"/>
      <c r="S10" s="32" t="s">
        <v>96</v>
      </c>
      <c r="T10" s="15">
        <v>17.4</v>
      </c>
      <c r="U10" s="15">
        <v>97</v>
      </c>
      <c r="V10" s="15">
        <f t="shared" si="1"/>
        <v>1687.8</v>
      </c>
      <c r="W10" s="15" t="s">
        <v>73</v>
      </c>
      <c r="X10" s="15" t="s">
        <v>74</v>
      </c>
      <c r="Y10" s="24"/>
    </row>
    <row r="11" s="2" customFormat="1" ht="18.75" spans="1:25">
      <c r="A11" s="13">
        <v>7</v>
      </c>
      <c r="B11" s="16">
        <v>0.408333333333333</v>
      </c>
      <c r="C11" s="15" t="s">
        <v>100</v>
      </c>
      <c r="D11" s="15" t="s">
        <v>101</v>
      </c>
      <c r="E11" s="15" t="s">
        <v>101</v>
      </c>
      <c r="F11" s="15">
        <v>13385379688</v>
      </c>
      <c r="G11" s="15" t="s">
        <v>94</v>
      </c>
      <c r="H11" s="86" t="s">
        <v>102</v>
      </c>
      <c r="I11" s="15" t="s">
        <v>37</v>
      </c>
      <c r="J11" s="25" t="s">
        <v>85</v>
      </c>
      <c r="K11" s="15">
        <v>49.56</v>
      </c>
      <c r="L11" s="23">
        <v>15.47</v>
      </c>
      <c r="M11" s="15">
        <f t="shared" si="0"/>
        <v>34.09</v>
      </c>
      <c r="N11" s="24"/>
      <c r="O11" s="24"/>
      <c r="P11" s="24"/>
      <c r="Q11" s="24"/>
      <c r="R11" s="24"/>
      <c r="S11" s="32" t="s">
        <v>86</v>
      </c>
      <c r="T11" s="15">
        <v>33.9</v>
      </c>
      <c r="U11" s="15">
        <v>97</v>
      </c>
      <c r="V11" s="15">
        <f t="shared" si="1"/>
        <v>3288.3</v>
      </c>
      <c r="W11" s="15" t="s">
        <v>73</v>
      </c>
      <c r="X11" s="15" t="s">
        <v>74</v>
      </c>
      <c r="Y11" s="24"/>
    </row>
    <row r="12" s="2" customFormat="1" ht="18.75" spans="1:25">
      <c r="A12" s="13">
        <v>8</v>
      </c>
      <c r="B12" s="16">
        <v>0.444444444444444</v>
      </c>
      <c r="C12" s="15" t="s">
        <v>87</v>
      </c>
      <c r="D12" s="15" t="s">
        <v>88</v>
      </c>
      <c r="E12" s="15" t="s">
        <v>103</v>
      </c>
      <c r="F12" s="15">
        <v>13061551313</v>
      </c>
      <c r="G12" s="15" t="s">
        <v>83</v>
      </c>
      <c r="H12" s="86" t="s">
        <v>104</v>
      </c>
      <c r="I12" s="15" t="s">
        <v>37</v>
      </c>
      <c r="J12" s="25" t="s">
        <v>85</v>
      </c>
      <c r="K12" s="15">
        <v>50.23</v>
      </c>
      <c r="L12" s="23">
        <v>15.99</v>
      </c>
      <c r="M12" s="15">
        <f t="shared" si="0"/>
        <v>34.24</v>
      </c>
      <c r="N12" s="24"/>
      <c r="O12" s="24"/>
      <c r="P12" s="24"/>
      <c r="Q12" s="24"/>
      <c r="R12" s="24"/>
      <c r="S12" s="32" t="s">
        <v>86</v>
      </c>
      <c r="T12" s="15">
        <v>34.1</v>
      </c>
      <c r="U12" s="15">
        <v>97</v>
      </c>
      <c r="V12" s="15">
        <f t="shared" si="1"/>
        <v>3307.7</v>
      </c>
      <c r="W12" s="15" t="s">
        <v>73</v>
      </c>
      <c r="X12" s="15" t="s">
        <v>74</v>
      </c>
      <c r="Y12" s="24"/>
    </row>
    <row r="13" s="2" customFormat="1" ht="18.75" spans="1:25">
      <c r="A13" s="13">
        <v>9</v>
      </c>
      <c r="B13" s="16">
        <v>0.452777777777778</v>
      </c>
      <c r="C13" s="15" t="s">
        <v>105</v>
      </c>
      <c r="D13" s="15" t="s">
        <v>106</v>
      </c>
      <c r="E13" s="15" t="s">
        <v>106</v>
      </c>
      <c r="F13" s="15">
        <v>18953005713</v>
      </c>
      <c r="G13" s="15" t="s">
        <v>83</v>
      </c>
      <c r="H13" s="86" t="s">
        <v>107</v>
      </c>
      <c r="I13" s="15" t="s">
        <v>37</v>
      </c>
      <c r="J13" s="25" t="s">
        <v>85</v>
      </c>
      <c r="K13" s="15">
        <v>49.01</v>
      </c>
      <c r="L13" s="23">
        <v>16.15</v>
      </c>
      <c r="M13" s="15">
        <f t="shared" si="0"/>
        <v>32.86</v>
      </c>
      <c r="N13" s="24"/>
      <c r="O13" s="24"/>
      <c r="P13" s="24"/>
      <c r="Q13" s="24"/>
      <c r="R13" s="24"/>
      <c r="S13" s="32" t="s">
        <v>86</v>
      </c>
      <c r="T13" s="15">
        <v>32.7</v>
      </c>
      <c r="U13" s="15">
        <v>97</v>
      </c>
      <c r="V13" s="15">
        <f t="shared" si="1"/>
        <v>3171.9</v>
      </c>
      <c r="W13" s="15" t="s">
        <v>73</v>
      </c>
      <c r="X13" s="15" t="s">
        <v>74</v>
      </c>
      <c r="Y13" s="24"/>
    </row>
    <row r="14" s="2" customFormat="1" ht="18.75" spans="1:25">
      <c r="A14" s="13">
        <v>10</v>
      </c>
      <c r="B14" s="16">
        <v>0.504861111111111</v>
      </c>
      <c r="C14" s="15" t="s">
        <v>108</v>
      </c>
      <c r="D14" s="15" t="s">
        <v>109</v>
      </c>
      <c r="E14" s="15" t="s">
        <v>110</v>
      </c>
      <c r="F14" s="15">
        <v>18653677018</v>
      </c>
      <c r="G14" s="15" t="s">
        <v>111</v>
      </c>
      <c r="H14" s="86" t="s">
        <v>112</v>
      </c>
      <c r="I14" s="15" t="s">
        <v>37</v>
      </c>
      <c r="J14" s="25" t="s">
        <v>85</v>
      </c>
      <c r="K14" s="15">
        <v>49.32</v>
      </c>
      <c r="L14" s="23">
        <v>14.42</v>
      </c>
      <c r="M14" s="15">
        <f t="shared" si="0"/>
        <v>34.9</v>
      </c>
      <c r="N14" s="24"/>
      <c r="O14" s="24"/>
      <c r="P14" s="24"/>
      <c r="Q14" s="24"/>
      <c r="R14" s="24"/>
      <c r="S14" s="32" t="s">
        <v>86</v>
      </c>
      <c r="T14" s="15">
        <v>34.8</v>
      </c>
      <c r="U14" s="15">
        <v>97</v>
      </c>
      <c r="V14" s="15">
        <f t="shared" si="1"/>
        <v>3375.6</v>
      </c>
      <c r="W14" s="15" t="s">
        <v>73</v>
      </c>
      <c r="X14" s="15" t="s">
        <v>74</v>
      </c>
      <c r="Y14" s="24"/>
    </row>
    <row r="15" s="2" customFormat="1" ht="18.75" spans="1:25">
      <c r="A15" s="12">
        <v>11</v>
      </c>
      <c r="B15" s="16">
        <v>0.663194444444444</v>
      </c>
      <c r="C15" s="15" t="s">
        <v>113</v>
      </c>
      <c r="D15" s="15" t="s">
        <v>67</v>
      </c>
      <c r="E15" s="15" t="s">
        <v>114</v>
      </c>
      <c r="F15" s="15">
        <v>15063781383</v>
      </c>
      <c r="G15" s="17" t="s">
        <v>69</v>
      </c>
      <c r="H15" s="86" t="s">
        <v>115</v>
      </c>
      <c r="I15" s="15" t="s">
        <v>71</v>
      </c>
      <c r="J15" s="22" t="s">
        <v>72</v>
      </c>
      <c r="K15" s="15">
        <v>49.33</v>
      </c>
      <c r="L15" s="23">
        <v>14.92</v>
      </c>
      <c r="M15" s="15">
        <f t="shared" si="0"/>
        <v>34.41</v>
      </c>
      <c r="N15" s="24"/>
      <c r="O15" s="24"/>
      <c r="P15" s="24"/>
      <c r="Q15" s="24"/>
      <c r="R15" s="24"/>
      <c r="S15" s="32">
        <v>0.003</v>
      </c>
      <c r="T15" s="15">
        <v>34.3</v>
      </c>
      <c r="U15" s="15">
        <v>535</v>
      </c>
      <c r="V15" s="15">
        <f t="shared" si="1"/>
        <v>18350.5</v>
      </c>
      <c r="W15" s="15" t="s">
        <v>73</v>
      </c>
      <c r="X15" s="15" t="s">
        <v>74</v>
      </c>
      <c r="Y15" s="24"/>
    </row>
    <row r="16" s="2" customFormat="1" ht="18.75" spans="1:25">
      <c r="A16" s="12">
        <v>12</v>
      </c>
      <c r="B16" s="16">
        <v>0.665972222222222</v>
      </c>
      <c r="C16" s="15" t="s">
        <v>116</v>
      </c>
      <c r="D16" s="15" t="s">
        <v>117</v>
      </c>
      <c r="E16" s="15" t="s">
        <v>118</v>
      </c>
      <c r="F16" s="15">
        <v>13753789226</v>
      </c>
      <c r="G16" s="15" t="s">
        <v>69</v>
      </c>
      <c r="H16" s="86" t="s">
        <v>119</v>
      </c>
      <c r="I16" s="15" t="s">
        <v>71</v>
      </c>
      <c r="J16" s="22" t="s">
        <v>72</v>
      </c>
      <c r="K16" s="15">
        <v>46.82</v>
      </c>
      <c r="L16" s="23">
        <v>18.33</v>
      </c>
      <c r="M16" s="15">
        <f t="shared" si="0"/>
        <v>28.49</v>
      </c>
      <c r="N16" s="24"/>
      <c r="O16" s="24"/>
      <c r="P16" s="24"/>
      <c r="Q16" s="24"/>
      <c r="R16" s="24"/>
      <c r="S16" s="32">
        <v>0.003</v>
      </c>
      <c r="T16" s="15">
        <v>28.39</v>
      </c>
      <c r="U16" s="15">
        <v>535</v>
      </c>
      <c r="V16" s="15">
        <f t="shared" si="1"/>
        <v>15188.65</v>
      </c>
      <c r="W16" s="15" t="s">
        <v>73</v>
      </c>
      <c r="X16" s="15" t="s">
        <v>74</v>
      </c>
      <c r="Y16" s="24"/>
    </row>
    <row r="17" s="2" customFormat="1" ht="18.75" spans="1:25">
      <c r="A17" s="13">
        <v>13</v>
      </c>
      <c r="B17" s="16">
        <v>0.669444444444444</v>
      </c>
      <c r="C17" s="15" t="s">
        <v>120</v>
      </c>
      <c r="D17" s="15" t="s">
        <v>121</v>
      </c>
      <c r="E17" s="15" t="s">
        <v>121</v>
      </c>
      <c r="F17" s="15">
        <v>15006574352</v>
      </c>
      <c r="G17" s="17" t="s">
        <v>111</v>
      </c>
      <c r="H17" s="86" t="s">
        <v>122</v>
      </c>
      <c r="I17" s="15" t="s">
        <v>37</v>
      </c>
      <c r="J17" s="25" t="s">
        <v>85</v>
      </c>
      <c r="K17" s="15">
        <v>49.26</v>
      </c>
      <c r="L17" s="23">
        <v>14.62</v>
      </c>
      <c r="M17" s="15">
        <f t="shared" si="0"/>
        <v>34.64</v>
      </c>
      <c r="N17" s="24"/>
      <c r="O17" s="24"/>
      <c r="P17" s="24"/>
      <c r="Q17" s="24"/>
      <c r="R17" s="24"/>
      <c r="S17" s="32" t="s">
        <v>86</v>
      </c>
      <c r="T17" s="15">
        <v>34.5</v>
      </c>
      <c r="U17" s="15">
        <v>97</v>
      </c>
      <c r="V17" s="15">
        <f t="shared" si="1"/>
        <v>3346.5</v>
      </c>
      <c r="W17" s="15" t="s">
        <v>73</v>
      </c>
      <c r="X17" s="15" t="s">
        <v>74</v>
      </c>
      <c r="Y17" s="24"/>
    </row>
    <row r="18" s="2" customFormat="1" ht="18.75" spans="1:25">
      <c r="A18" s="13">
        <v>14</v>
      </c>
      <c r="B18" s="16">
        <v>0.671527777777778</v>
      </c>
      <c r="C18" s="15" t="s">
        <v>105</v>
      </c>
      <c r="D18" s="15" t="s">
        <v>106</v>
      </c>
      <c r="E18" s="15" t="s">
        <v>106</v>
      </c>
      <c r="F18" s="15">
        <v>18953005713</v>
      </c>
      <c r="G18" s="15" t="s">
        <v>83</v>
      </c>
      <c r="H18" s="86" t="s">
        <v>123</v>
      </c>
      <c r="I18" s="15" t="s">
        <v>37</v>
      </c>
      <c r="J18" s="25" t="s">
        <v>85</v>
      </c>
      <c r="K18" s="15">
        <v>49.71</v>
      </c>
      <c r="L18" s="23">
        <v>16.08</v>
      </c>
      <c r="M18" s="15">
        <f t="shared" si="0"/>
        <v>33.63</v>
      </c>
      <c r="N18" s="24"/>
      <c r="O18" s="24"/>
      <c r="P18" s="24"/>
      <c r="Q18" s="24"/>
      <c r="R18" s="24"/>
      <c r="S18" s="32" t="s">
        <v>86</v>
      </c>
      <c r="T18" s="15">
        <v>33.5</v>
      </c>
      <c r="U18" s="15">
        <v>97</v>
      </c>
      <c r="V18" s="15">
        <f t="shared" si="1"/>
        <v>3249.5</v>
      </c>
      <c r="W18" s="15" t="s">
        <v>73</v>
      </c>
      <c r="X18" s="15" t="s">
        <v>74</v>
      </c>
      <c r="Y18" s="28"/>
    </row>
    <row r="19" s="3" customFormat="1" ht="18.75" spans="1:25">
      <c r="A19" s="18">
        <v>15</v>
      </c>
      <c r="B19" s="16">
        <v>0.672916666666667</v>
      </c>
      <c r="C19" s="15" t="s">
        <v>100</v>
      </c>
      <c r="D19" s="15" t="s">
        <v>101</v>
      </c>
      <c r="E19" s="15" t="s">
        <v>101</v>
      </c>
      <c r="F19" s="15">
        <v>13385379688</v>
      </c>
      <c r="G19" s="15" t="s">
        <v>94</v>
      </c>
      <c r="H19" s="86" t="s">
        <v>124</v>
      </c>
      <c r="I19" s="15" t="s">
        <v>37</v>
      </c>
      <c r="J19" s="25" t="s">
        <v>85</v>
      </c>
      <c r="K19" s="17">
        <v>48.79</v>
      </c>
      <c r="L19" s="27">
        <v>15.43</v>
      </c>
      <c r="M19" s="17">
        <f t="shared" si="0"/>
        <v>33.36</v>
      </c>
      <c r="N19" s="28"/>
      <c r="O19" s="28"/>
      <c r="P19" s="28"/>
      <c r="Q19" s="28"/>
      <c r="R19" s="28"/>
      <c r="S19" s="32" t="s">
        <v>86</v>
      </c>
      <c r="T19" s="15">
        <v>33.2</v>
      </c>
      <c r="U19" s="15">
        <v>97</v>
      </c>
      <c r="V19" s="17">
        <f t="shared" si="1"/>
        <v>3220.4</v>
      </c>
      <c r="W19" s="15" t="s">
        <v>73</v>
      </c>
      <c r="X19" s="15" t="s">
        <v>74</v>
      </c>
      <c r="Y19" s="34"/>
    </row>
    <row r="20" s="2" customFormat="1" ht="18.75" spans="1:25">
      <c r="A20" s="13">
        <v>16</v>
      </c>
      <c r="B20" s="19">
        <v>0.675694444444444</v>
      </c>
      <c r="C20" s="15" t="s">
        <v>91</v>
      </c>
      <c r="D20" s="15" t="s">
        <v>92</v>
      </c>
      <c r="E20" s="15" t="s">
        <v>93</v>
      </c>
      <c r="F20" s="15">
        <v>15163023899</v>
      </c>
      <c r="G20" s="15" t="s">
        <v>94</v>
      </c>
      <c r="H20" s="86" t="s">
        <v>125</v>
      </c>
      <c r="I20" s="15" t="s">
        <v>37</v>
      </c>
      <c r="J20" s="25" t="s">
        <v>85</v>
      </c>
      <c r="K20" s="15">
        <v>27.08</v>
      </c>
      <c r="L20" s="23">
        <v>8.68</v>
      </c>
      <c r="M20" s="15">
        <f t="shared" si="0"/>
        <v>18.4</v>
      </c>
      <c r="N20" s="24"/>
      <c r="O20" s="24"/>
      <c r="P20" s="24"/>
      <c r="Q20" s="24"/>
      <c r="R20" s="24"/>
      <c r="S20" s="32" t="s">
        <v>86</v>
      </c>
      <c r="T20" s="15">
        <v>18.3</v>
      </c>
      <c r="U20" s="15">
        <v>97</v>
      </c>
      <c r="V20" s="15">
        <f t="shared" si="1"/>
        <v>1775.1</v>
      </c>
      <c r="W20" s="15" t="s">
        <v>73</v>
      </c>
      <c r="X20" s="15" t="s">
        <v>74</v>
      </c>
      <c r="Y20" s="24"/>
    </row>
    <row r="21" s="2" customFormat="1" ht="18.75" spans="1:25">
      <c r="A21" s="12">
        <v>17</v>
      </c>
      <c r="B21" s="16">
        <v>0.677083333333333</v>
      </c>
      <c r="C21" s="15" t="s">
        <v>97</v>
      </c>
      <c r="D21" s="15" t="s">
        <v>92</v>
      </c>
      <c r="E21" s="15" t="s">
        <v>98</v>
      </c>
      <c r="F21" s="15">
        <v>18264007774</v>
      </c>
      <c r="G21" s="15" t="s">
        <v>94</v>
      </c>
      <c r="H21" s="86" t="s">
        <v>126</v>
      </c>
      <c r="I21" s="15" t="s">
        <v>37</v>
      </c>
      <c r="J21" s="25" t="s">
        <v>85</v>
      </c>
      <c r="K21" s="15">
        <v>26.41</v>
      </c>
      <c r="L21" s="23">
        <v>8.59</v>
      </c>
      <c r="M21" s="15">
        <f t="shared" si="0"/>
        <v>17.82</v>
      </c>
      <c r="N21" s="24"/>
      <c r="O21" s="24"/>
      <c r="P21" s="24"/>
      <c r="Q21" s="24"/>
      <c r="R21" s="24"/>
      <c r="S21" s="32" t="s">
        <v>86</v>
      </c>
      <c r="T21" s="15">
        <v>17.7</v>
      </c>
      <c r="U21" s="15">
        <v>97</v>
      </c>
      <c r="V21" s="15">
        <f t="shared" si="1"/>
        <v>1716.9</v>
      </c>
      <c r="W21" s="15" t="s">
        <v>73</v>
      </c>
      <c r="X21" s="15" t="s">
        <v>74</v>
      </c>
      <c r="Y21" s="24"/>
    </row>
    <row r="22" s="2" customFormat="1" ht="18.75" spans="1:25">
      <c r="A22" s="12">
        <v>18</v>
      </c>
      <c r="B22" s="16">
        <v>0.678472222222222</v>
      </c>
      <c r="C22" s="15" t="s">
        <v>87</v>
      </c>
      <c r="D22" s="15" t="s">
        <v>88</v>
      </c>
      <c r="E22" s="15" t="s">
        <v>103</v>
      </c>
      <c r="F22" s="15">
        <v>13061551313</v>
      </c>
      <c r="G22" s="15" t="s">
        <v>83</v>
      </c>
      <c r="H22" s="86" t="s">
        <v>127</v>
      </c>
      <c r="I22" s="15" t="s">
        <v>37</v>
      </c>
      <c r="J22" s="25" t="s">
        <v>85</v>
      </c>
      <c r="K22" s="15">
        <v>49.52</v>
      </c>
      <c r="L22" s="23">
        <v>15.95</v>
      </c>
      <c r="M22" s="15">
        <f t="shared" si="0"/>
        <v>33.57</v>
      </c>
      <c r="N22" s="24"/>
      <c r="O22" s="24"/>
      <c r="P22" s="24"/>
      <c r="Q22" s="24"/>
      <c r="R22" s="24"/>
      <c r="S22" s="32" t="s">
        <v>86</v>
      </c>
      <c r="T22" s="15">
        <v>33.4</v>
      </c>
      <c r="U22" s="15">
        <v>97</v>
      </c>
      <c r="V22" s="15">
        <f t="shared" si="1"/>
        <v>3239.8</v>
      </c>
      <c r="W22" s="15" t="s">
        <v>73</v>
      </c>
      <c r="X22" s="15" t="s">
        <v>74</v>
      </c>
      <c r="Y22" s="24"/>
    </row>
    <row r="23" s="2" customFormat="1" ht="18.75" spans="1:25">
      <c r="A23" s="13">
        <v>19</v>
      </c>
      <c r="B23" s="16">
        <v>0.840972222222222</v>
      </c>
      <c r="C23" s="15" t="s">
        <v>105</v>
      </c>
      <c r="D23" s="15" t="s">
        <v>106</v>
      </c>
      <c r="E23" s="15" t="s">
        <v>106</v>
      </c>
      <c r="F23" s="15">
        <v>18953005713</v>
      </c>
      <c r="G23" s="15" t="s">
        <v>83</v>
      </c>
      <c r="H23" s="86" t="s">
        <v>128</v>
      </c>
      <c r="I23" s="15" t="s">
        <v>37</v>
      </c>
      <c r="J23" s="25" t="s">
        <v>85</v>
      </c>
      <c r="K23" s="15">
        <v>49.42</v>
      </c>
      <c r="L23" s="26">
        <v>16.04</v>
      </c>
      <c r="M23" s="15">
        <f t="shared" si="0"/>
        <v>33.38</v>
      </c>
      <c r="N23" s="24"/>
      <c r="O23" s="24"/>
      <c r="P23" s="24"/>
      <c r="Q23" s="24"/>
      <c r="R23" s="24"/>
      <c r="S23" s="32" t="s">
        <v>86</v>
      </c>
      <c r="T23" s="15">
        <v>33.2</v>
      </c>
      <c r="U23" s="15">
        <v>97</v>
      </c>
      <c r="V23" s="15">
        <f t="shared" si="1"/>
        <v>3220.4</v>
      </c>
      <c r="W23" s="15" t="s">
        <v>73</v>
      </c>
      <c r="X23" s="15" t="s">
        <v>74</v>
      </c>
      <c r="Y23" s="24"/>
    </row>
    <row r="24" s="2" customFormat="1" ht="18.75" spans="1:25">
      <c r="A24" s="13">
        <v>20</v>
      </c>
      <c r="B24" s="16">
        <v>0.900694444444444</v>
      </c>
      <c r="C24" s="15" t="s">
        <v>87</v>
      </c>
      <c r="D24" s="15" t="s">
        <v>88</v>
      </c>
      <c r="E24" s="15" t="s">
        <v>103</v>
      </c>
      <c r="F24" s="15">
        <v>13061551313</v>
      </c>
      <c r="G24" s="15" t="s">
        <v>83</v>
      </c>
      <c r="H24" s="86" t="s">
        <v>129</v>
      </c>
      <c r="I24" s="15" t="s">
        <v>37</v>
      </c>
      <c r="J24" s="25" t="s">
        <v>85</v>
      </c>
      <c r="K24" s="15">
        <v>50.37</v>
      </c>
      <c r="L24" s="26">
        <v>15.9</v>
      </c>
      <c r="M24" s="15">
        <f t="shared" si="0"/>
        <v>34.47</v>
      </c>
      <c r="N24" s="24"/>
      <c r="O24" s="24"/>
      <c r="P24" s="24"/>
      <c r="Q24" s="24"/>
      <c r="R24" s="24"/>
      <c r="S24" s="32" t="s">
        <v>86</v>
      </c>
      <c r="T24" s="15">
        <v>34.3</v>
      </c>
      <c r="U24" s="15">
        <v>97</v>
      </c>
      <c r="V24" s="15">
        <f t="shared" si="1"/>
        <v>3327.1</v>
      </c>
      <c r="W24" s="15" t="s">
        <v>73</v>
      </c>
      <c r="X24" s="15" t="s">
        <v>74</v>
      </c>
      <c r="Y24" s="24"/>
    </row>
    <row r="25" s="2" customFormat="1" ht="18.75" spans="1:25">
      <c r="A25" s="13">
        <v>21</v>
      </c>
      <c r="B25" s="16">
        <v>0.926388888888889</v>
      </c>
      <c r="C25" s="15" t="s">
        <v>130</v>
      </c>
      <c r="D25" s="15" t="s">
        <v>131</v>
      </c>
      <c r="E25" s="15" t="s">
        <v>132</v>
      </c>
      <c r="F25" s="15">
        <v>18364082622</v>
      </c>
      <c r="G25" s="15" t="s">
        <v>83</v>
      </c>
      <c r="H25" s="86" t="s">
        <v>133</v>
      </c>
      <c r="I25" s="15" t="s">
        <v>134</v>
      </c>
      <c r="J25" s="25" t="s">
        <v>135</v>
      </c>
      <c r="K25" s="15">
        <v>48.68</v>
      </c>
      <c r="L25" s="26">
        <v>16.31</v>
      </c>
      <c r="M25" s="15">
        <f t="shared" si="0"/>
        <v>32.37</v>
      </c>
      <c r="N25" s="24"/>
      <c r="O25" s="24"/>
      <c r="P25" s="24"/>
      <c r="Q25" s="24"/>
      <c r="R25" s="24"/>
      <c r="S25" s="32" t="s">
        <v>86</v>
      </c>
      <c r="T25" s="15">
        <v>32.2</v>
      </c>
      <c r="U25" s="15">
        <v>139</v>
      </c>
      <c r="V25" s="15">
        <f t="shared" si="1"/>
        <v>4475.8</v>
      </c>
      <c r="W25" s="15" t="s">
        <v>73</v>
      </c>
      <c r="X25" s="15" t="s">
        <v>74</v>
      </c>
      <c r="Y25" s="24"/>
    </row>
    <row r="26" s="2" customFormat="1" ht="18.75" spans="1:25">
      <c r="A26" s="13">
        <v>22</v>
      </c>
      <c r="B26" s="16"/>
      <c r="C26" s="15"/>
      <c r="D26" s="15"/>
      <c r="E26" s="15"/>
      <c r="F26" s="15"/>
      <c r="G26" s="15"/>
      <c r="H26" s="15"/>
      <c r="I26" s="15"/>
      <c r="J26" s="25"/>
      <c r="K26" s="15"/>
      <c r="L26" s="26"/>
      <c r="M26" s="15">
        <f t="shared" si="0"/>
        <v>0</v>
      </c>
      <c r="N26" s="24"/>
      <c r="O26" s="24"/>
      <c r="P26" s="24"/>
      <c r="Q26" s="24"/>
      <c r="R26" s="24"/>
      <c r="S26" s="32"/>
      <c r="T26" s="15"/>
      <c r="U26" s="15"/>
      <c r="V26" s="15">
        <f t="shared" si="1"/>
        <v>0</v>
      </c>
      <c r="W26" s="15"/>
      <c r="X26" s="15"/>
      <c r="Y26" s="24"/>
    </row>
    <row r="27" s="2" customFormat="1" ht="18.75" hidden="1" spans="1:25">
      <c r="A27" s="13">
        <v>23</v>
      </c>
      <c r="B27" s="16"/>
      <c r="C27" s="15"/>
      <c r="D27" s="15"/>
      <c r="E27" s="15"/>
      <c r="F27" s="15"/>
      <c r="G27" s="17"/>
      <c r="H27" s="15"/>
      <c r="I27" s="15"/>
      <c r="J27" s="22"/>
      <c r="K27" s="15"/>
      <c r="L27" s="26"/>
      <c r="M27" s="15">
        <f t="shared" si="0"/>
        <v>0</v>
      </c>
      <c r="N27" s="24"/>
      <c r="O27" s="24"/>
      <c r="P27" s="24"/>
      <c r="Q27" s="24"/>
      <c r="R27" s="24"/>
      <c r="S27" s="32"/>
      <c r="T27" s="15"/>
      <c r="U27" s="15"/>
      <c r="V27" s="15">
        <f t="shared" si="1"/>
        <v>0</v>
      </c>
      <c r="W27" s="15"/>
      <c r="X27" s="15"/>
      <c r="Y27" s="24"/>
    </row>
    <row r="28" s="2" customFormat="1" ht="18.75" hidden="1" spans="1:25">
      <c r="A28" s="13">
        <v>24</v>
      </c>
      <c r="B28" s="16"/>
      <c r="C28" s="15"/>
      <c r="D28" s="15"/>
      <c r="E28" s="15"/>
      <c r="F28" s="15"/>
      <c r="G28" s="15"/>
      <c r="H28" s="15"/>
      <c r="I28" s="15"/>
      <c r="J28" s="22"/>
      <c r="K28" s="15"/>
      <c r="L28" s="26"/>
      <c r="M28" s="15">
        <f t="shared" si="0"/>
        <v>0</v>
      </c>
      <c r="N28" s="24"/>
      <c r="O28" s="24"/>
      <c r="P28" s="24"/>
      <c r="Q28" s="24"/>
      <c r="R28" s="24"/>
      <c r="S28" s="32"/>
      <c r="T28" s="15"/>
      <c r="U28" s="15"/>
      <c r="V28" s="15">
        <f t="shared" si="1"/>
        <v>0</v>
      </c>
      <c r="W28" s="15"/>
      <c r="X28" s="15"/>
      <c r="Y28" s="24"/>
    </row>
    <row r="29" s="2" customFormat="1" ht="18.75" hidden="1" spans="1:25">
      <c r="A29" s="13">
        <v>25</v>
      </c>
      <c r="B29" s="16"/>
      <c r="C29" s="15"/>
      <c r="D29" s="15"/>
      <c r="E29" s="15"/>
      <c r="F29" s="15"/>
      <c r="G29" s="15"/>
      <c r="H29" s="15"/>
      <c r="I29" s="15"/>
      <c r="J29" s="25"/>
      <c r="K29" s="15"/>
      <c r="L29" s="26"/>
      <c r="M29" s="15">
        <f t="shared" si="0"/>
        <v>0</v>
      </c>
      <c r="N29" s="24"/>
      <c r="O29" s="24"/>
      <c r="P29" s="24"/>
      <c r="Q29" s="24"/>
      <c r="R29" s="24"/>
      <c r="S29" s="32"/>
      <c r="T29" s="15"/>
      <c r="U29" s="15"/>
      <c r="V29" s="15">
        <f t="shared" si="1"/>
        <v>0</v>
      </c>
      <c r="W29" s="15"/>
      <c r="X29" s="15"/>
      <c r="Y29" s="24"/>
    </row>
    <row r="30" s="2" customFormat="1" ht="18.75" hidden="1" spans="1:25">
      <c r="A30" s="12">
        <v>26</v>
      </c>
      <c r="B30" s="16"/>
      <c r="C30" s="15"/>
      <c r="D30" s="15"/>
      <c r="E30" s="15"/>
      <c r="F30" s="15"/>
      <c r="G30" s="17"/>
      <c r="H30" s="15"/>
      <c r="I30" s="15"/>
      <c r="J30" s="25"/>
      <c r="K30" s="15"/>
      <c r="L30" s="26"/>
      <c r="M30" s="15">
        <f t="shared" si="0"/>
        <v>0</v>
      </c>
      <c r="N30" s="24"/>
      <c r="O30" s="24"/>
      <c r="P30" s="24"/>
      <c r="Q30" s="24"/>
      <c r="R30" s="24"/>
      <c r="S30" s="32"/>
      <c r="T30" s="15"/>
      <c r="U30" s="15"/>
      <c r="V30" s="15">
        <f t="shared" si="1"/>
        <v>0</v>
      </c>
      <c r="W30" s="15"/>
      <c r="X30" s="15"/>
      <c r="Y30" s="24"/>
    </row>
    <row r="31" s="2" customFormat="1" ht="18.75" hidden="1" spans="1:25">
      <c r="A31" s="12">
        <v>27</v>
      </c>
      <c r="B31" s="16"/>
      <c r="C31" s="15"/>
      <c r="D31" s="15"/>
      <c r="E31" s="15"/>
      <c r="F31" s="15"/>
      <c r="G31" s="15"/>
      <c r="H31" s="15"/>
      <c r="I31" s="15"/>
      <c r="J31" s="22"/>
      <c r="K31" s="15"/>
      <c r="L31" s="26"/>
      <c r="M31" s="15">
        <f t="shared" si="0"/>
        <v>0</v>
      </c>
      <c r="N31" s="24"/>
      <c r="O31" s="24"/>
      <c r="P31" s="24"/>
      <c r="Q31" s="24"/>
      <c r="R31" s="24"/>
      <c r="S31" s="32"/>
      <c r="T31" s="15"/>
      <c r="U31" s="15"/>
      <c r="V31" s="15">
        <f t="shared" si="1"/>
        <v>0</v>
      </c>
      <c r="W31" s="15"/>
      <c r="X31" s="15"/>
      <c r="Y31" s="24"/>
    </row>
    <row r="32" s="2" customFormat="1" ht="18.75" hidden="1" spans="1:25">
      <c r="A32" s="13">
        <v>28</v>
      </c>
      <c r="B32" s="16"/>
      <c r="C32" s="15"/>
      <c r="D32" s="15"/>
      <c r="E32" s="15"/>
      <c r="F32" s="15"/>
      <c r="G32" s="15"/>
      <c r="H32" s="15"/>
      <c r="I32" s="15"/>
      <c r="J32" s="25"/>
      <c r="K32" s="15"/>
      <c r="L32" s="26"/>
      <c r="M32" s="15">
        <f t="shared" si="0"/>
        <v>0</v>
      </c>
      <c r="N32" s="24"/>
      <c r="O32" s="24"/>
      <c r="P32" s="24"/>
      <c r="Q32" s="24"/>
      <c r="R32" s="24"/>
      <c r="S32" s="32"/>
      <c r="T32" s="15"/>
      <c r="U32" s="15"/>
      <c r="V32" s="15">
        <f t="shared" si="1"/>
        <v>0</v>
      </c>
      <c r="W32" s="15"/>
      <c r="X32" s="15"/>
      <c r="Y32" s="24"/>
    </row>
    <row r="33" s="2" customFormat="1" ht="18.75" hidden="1" spans="1:25">
      <c r="A33" s="13">
        <v>29</v>
      </c>
      <c r="B33" s="16"/>
      <c r="C33" s="15"/>
      <c r="D33" s="15"/>
      <c r="E33" s="15"/>
      <c r="F33" s="15"/>
      <c r="G33" s="15"/>
      <c r="H33" s="15"/>
      <c r="I33" s="15"/>
      <c r="J33" s="25"/>
      <c r="K33" s="15"/>
      <c r="L33" s="26"/>
      <c r="M33" s="15">
        <f t="shared" si="0"/>
        <v>0</v>
      </c>
      <c r="N33" s="24"/>
      <c r="O33" s="24"/>
      <c r="P33" s="24"/>
      <c r="Q33" s="24"/>
      <c r="R33" s="24"/>
      <c r="S33" s="32"/>
      <c r="T33" s="15"/>
      <c r="U33" s="15"/>
      <c r="V33" s="15">
        <f t="shared" si="1"/>
        <v>0</v>
      </c>
      <c r="W33" s="15"/>
      <c r="X33" s="15"/>
      <c r="Y33" s="24"/>
    </row>
    <row r="34" s="2" customFormat="1" ht="18.75" hidden="1" spans="1:25">
      <c r="A34" s="13">
        <v>30</v>
      </c>
      <c r="B34" s="16"/>
      <c r="C34" s="15"/>
      <c r="D34" s="15"/>
      <c r="E34" s="15"/>
      <c r="F34" s="15"/>
      <c r="G34" s="17"/>
      <c r="H34" s="15"/>
      <c r="I34" s="15"/>
      <c r="J34" s="22"/>
      <c r="K34" s="15"/>
      <c r="L34" s="26"/>
      <c r="M34" s="15">
        <f t="shared" si="0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1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7"/>
      <c r="H37" s="15"/>
      <c r="I37" s="15"/>
      <c r="J37" s="22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136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SUM(V5:V72)</f>
        <v>270906.95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2019-04-30T08:46:20Z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