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<sst xmlns="http://schemas.openxmlformats.org/spreadsheetml/2006/main" count="891" uniqueCount="247">
  <si>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17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</si>
  <si>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</si>
  <si>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</si>
  <si>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</si>
  <si>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</si>
  <si>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</si>
  <si>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</si>
  <si>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</si>
  <si>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</si>
  <si>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</si>
  <si>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</si>
  <si>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</si>
  <si>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</si>
  <si>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</si>
  <si>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</si>
  <si>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</si>
  <si>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</si>
  <si>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</si>
  <si>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</si>
  <si>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</si>
  <si>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</si>
  <si>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</si>
  <si>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</si>
  <si>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</si>
  <si>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</si>
  <si>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</si>
  <si>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</si>
  <si>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</si>
  <si>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</si>
  <si>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</si>
  <si>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</si>
  <si>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</si>
  <si>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苏CGD838</t>
  </si>
  <si>
    <t>王浩</t>
  </si>
  <si>
    <t>张玉</t>
  </si>
  <si>
    <t>李海洋</t>
  </si>
  <si>
    <t>WIN0050195</t>
  </si>
  <si>
    <t>石子</t>
  </si>
  <si>
    <t>1-2#</t>
  </si>
  <si>
    <t>含碎石、片石</t>
  </si>
  <si>
    <t>刘会良</t>
  </si>
  <si>
    <t>马娜</t>
  </si>
  <si>
    <t>鲁Q380BH</t>
  </si>
  <si>
    <t>戴春宇</t>
  </si>
  <si>
    <t>魏楠</t>
  </si>
  <si>
    <t>退货</t>
  </si>
  <si>
    <t>较脏</t>
  </si>
  <si>
    <t>含石粉、碎石较多，退货</t>
  </si>
  <si>
    <t>鲁Q366CQ</t>
  </si>
  <si>
    <t>柳玉良</t>
  </si>
  <si>
    <t>丁庆余</t>
  </si>
  <si>
    <t>鲁QV8018</t>
  </si>
  <si>
    <t>孙立</t>
  </si>
  <si>
    <t>池猛</t>
  </si>
  <si>
    <t>良好</t>
  </si>
  <si>
    <t>陈金芳</t>
  </si>
  <si>
    <t>李彤彤</t>
  </si>
  <si>
    <t>鲁DC1206</t>
  </si>
  <si>
    <t>张富国</t>
  </si>
  <si>
    <t>沈广</t>
  </si>
  <si>
    <t>鲁QV8954</t>
  </si>
  <si>
    <t>刘东起</t>
  </si>
  <si>
    <t>鲁QV8991</t>
  </si>
  <si>
    <t>韩红吉</t>
  </si>
  <si>
    <t>王瑶瑶</t>
  </si>
  <si>
    <t>鲁Q956BY</t>
  </si>
  <si>
    <t>臧齐</t>
  </si>
  <si>
    <t>鲁Q515BZ</t>
  </si>
  <si>
    <t>王彬</t>
  </si>
  <si>
    <t>郭方猛</t>
  </si>
  <si>
    <t>鲁Q152AK</t>
  </si>
  <si>
    <t>郭照岗</t>
  </si>
  <si>
    <t>花伟</t>
  </si>
  <si>
    <t>鲁Q827AM</t>
  </si>
  <si>
    <t>滕勇</t>
  </si>
  <si>
    <t>杨家辉</t>
  </si>
  <si>
    <t>鲁Q153AK</t>
  </si>
  <si>
    <t>张强明</t>
  </si>
  <si>
    <t>鲁Q338AA</t>
  </si>
  <si>
    <t>冯波</t>
  </si>
  <si>
    <t>王磊</t>
  </si>
  <si>
    <t>鲁QV8855</t>
  </si>
  <si>
    <t>姚廷辉</t>
  </si>
  <si>
    <t>鲁QV7771</t>
  </si>
  <si>
    <t>韩赛</t>
  </si>
  <si>
    <t>鲁QV8530</t>
  </si>
  <si>
    <t>蒋学武</t>
  </si>
  <si>
    <t>鲁Q506BE</t>
  </si>
  <si>
    <t>张胜</t>
  </si>
  <si>
    <t>鲁Q718BZ</t>
  </si>
  <si>
    <t>陈正旭</t>
  </si>
  <si>
    <t>鲁QV9022</t>
  </si>
  <si>
    <t>谭海洋</t>
  </si>
  <si>
    <t>鲁Q562BG</t>
  </si>
  <si>
    <t>魏辉</t>
  </si>
  <si>
    <t>WIN0050194</t>
  </si>
  <si>
    <t>苏CGP356</t>
  </si>
  <si>
    <t>冯永清</t>
  </si>
  <si>
    <t>马飞飞</t>
  </si>
  <si>
    <t>WIN0050192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</si>
  <si>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</si>
  <si>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</si>
  <si>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</si>
  <si>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鲁Q323CD</t>
  </si>
  <si>
    <t>冯永青</t>
  </si>
  <si>
    <t>刘宝云</t>
  </si>
  <si>
    <t>苏CGA040</t>
  </si>
  <si>
    <t>冯永盛</t>
  </si>
  <si>
    <t>赵东亚</t>
  </si>
  <si>
    <t>苏CGF365</t>
  </si>
  <si>
    <t>崔学良</t>
  </si>
  <si>
    <t>鲁Q836BG</t>
  </si>
  <si>
    <t>吕伟</t>
  </si>
  <si>
    <t>苏C1T837</t>
  </si>
  <si>
    <t>吴云龙</t>
  </si>
  <si>
    <t>苏CGV709</t>
  </si>
  <si>
    <t>戴建丽</t>
  </si>
  <si>
    <t>刘林</t>
  </si>
  <si>
    <t>鲁Q197BF</t>
  </si>
  <si>
    <t>韩红</t>
  </si>
  <si>
    <t>韩飞</t>
  </si>
  <si>
    <t>鲁Q905BU</t>
  </si>
  <si>
    <t>丁宝利</t>
  </si>
  <si>
    <t>宋家轮</t>
  </si>
  <si>
    <t>鲁Q187BP</t>
  </si>
  <si>
    <t>宋移猛</t>
  </si>
  <si>
    <t>WIN0050193</t>
  </si>
  <si>
    <t>鲁Q021BL</t>
  </si>
  <si>
    <t>刘超</t>
  </si>
  <si>
    <t>苏C1T193</t>
  </si>
  <si>
    <t>丁大庆</t>
  </si>
  <si>
    <t>张强</t>
  </si>
  <si>
    <t xml:space="preserve">收料登记表填报
日期    2019年 4 月 17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</si>
  <si>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</si>
  <si>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</si>
  <si>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</si>
  <si>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</si>
  <si>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</si>
  <si>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</si>
  <si>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</si>
  <si>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</si>
  <si>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</si>
  <si>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</si>
  <si>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鲁RM2498</t>
  </si>
  <si>
    <t>魏庆如</t>
  </si>
  <si>
    <t>崔保东</t>
  </si>
  <si>
    <t>英良运输</t>
  </si>
  <si>
    <t>013051</t>
  </si>
  <si>
    <t>1--2</t>
  </si>
  <si>
    <t>0.5T</t>
  </si>
  <si>
    <t>冯海英</t>
  </si>
  <si>
    <t>聂恒光</t>
  </si>
  <si>
    <t>鲁RN9829</t>
  </si>
  <si>
    <t>魏翔远</t>
  </si>
  <si>
    <t>013052</t>
  </si>
  <si>
    <t>鲁RM5188</t>
  </si>
  <si>
    <t>李斌</t>
  </si>
  <si>
    <t>马增杰</t>
  </si>
  <si>
    <t>李广坤</t>
  </si>
  <si>
    <t>013053</t>
  </si>
  <si>
    <t>0.3T</t>
  </si>
  <si>
    <t>鲁RL7377</t>
  </si>
  <si>
    <t>常云龙</t>
  </si>
  <si>
    <t>013054</t>
  </si>
  <si>
    <t>鲁RL5456</t>
  </si>
  <si>
    <t>吕东华</t>
  </si>
  <si>
    <t>013055</t>
  </si>
  <si>
    <t>鲁RN9995</t>
  </si>
  <si>
    <t>李兆春</t>
  </si>
  <si>
    <t>013056</t>
  </si>
  <si>
    <t>鲁JB2331</t>
  </si>
  <si>
    <t>郑言克</t>
  </si>
  <si>
    <t>013057</t>
  </si>
  <si>
    <t>0.1T</t>
  </si>
  <si>
    <t>鲁JA4773</t>
  </si>
  <si>
    <t>王双喜</t>
  </si>
  <si>
    <t>013058</t>
  </si>
  <si>
    <t>鲁HW0617</t>
  </si>
  <si>
    <t>张兆群</t>
  </si>
  <si>
    <t>013059</t>
  </si>
  <si>
    <t>鲁H22H87</t>
  </si>
  <si>
    <t>魏保强</t>
  </si>
  <si>
    <t>013060</t>
  </si>
  <si>
    <t>鲁RL3873</t>
  </si>
  <si>
    <t>兰守玉</t>
  </si>
  <si>
    <t>013061</t>
  </si>
  <si>
    <t>机制沙</t>
  </si>
  <si>
    <t>中粗</t>
  </si>
  <si>
    <t>鲁RM8082</t>
  </si>
  <si>
    <t>安春峰</t>
  </si>
  <si>
    <t>013062</t>
  </si>
  <si>
    <t>鲁RN9839</t>
  </si>
  <si>
    <t>米强栋</t>
  </si>
  <si>
    <t>013063</t>
  </si>
  <si>
    <t>0.2T</t>
  </si>
  <si>
    <t>崔伟标</t>
  </si>
  <si>
    <t>013064</t>
  </si>
  <si>
    <t>鲁RH8993</t>
  </si>
  <si>
    <t>陈平西</t>
  </si>
  <si>
    <t>李玉山</t>
  </si>
  <si>
    <t>013065</t>
  </si>
  <si>
    <t>鲁RM3845</t>
  </si>
  <si>
    <t>陈长秋</t>
  </si>
  <si>
    <t>张先会</t>
  </si>
  <si>
    <t>013066</t>
  </si>
  <si>
    <t>苏C2J189</t>
  </si>
  <si>
    <t>吴涛</t>
  </si>
  <si>
    <t>013067</t>
  </si>
  <si>
    <t>鲁RE5553</t>
  </si>
  <si>
    <t>文洪兴</t>
  </si>
  <si>
    <t>013068</t>
  </si>
  <si>
    <t>鲁RF7132</t>
  </si>
  <si>
    <t>文洪涛</t>
  </si>
  <si>
    <t>013069</t>
  </si>
  <si>
    <t>013070</t>
  </si>
  <si>
    <t>013071</t>
  </si>
  <si>
    <t>013072</t>
  </si>
  <si>
    <t>013073</t>
  </si>
  <si>
    <t>013074</t>
  </si>
  <si>
    <t>013075</t>
  </si>
  <si>
    <t>013076</t>
  </si>
  <si>
    <t>013077</t>
  </si>
  <si>
    <t>013078</t>
  </si>
  <si>
    <t>鲁RB1266</t>
  </si>
  <si>
    <t>李江红</t>
  </si>
  <si>
    <t>莱芜延辉</t>
  </si>
  <si>
    <t>013079</t>
  </si>
  <si>
    <t>减水剂</t>
  </si>
  <si>
    <t>013080</t>
  </si>
  <si>
    <t>013081</t>
  </si>
  <si>
    <t>鲁H63E30</t>
  </si>
  <si>
    <t>白传青</t>
  </si>
  <si>
    <t>013082</t>
  </si>
  <si>
    <t>鲁H05K18</t>
  </si>
  <si>
    <t>谢鹏</t>
  </si>
  <si>
    <t>013083</t>
  </si>
  <si>
    <t>013084</t>
  </si>
  <si>
    <t>鲁RJ1282</t>
  </si>
  <si>
    <t>王彦钦</t>
  </si>
  <si>
    <t>徐龙福</t>
  </si>
  <si>
    <t>巨野中联</t>
  </si>
  <si>
    <t>013085</t>
  </si>
  <si>
    <t>水泥</t>
  </si>
  <si>
    <t>PO42.5</t>
  </si>
  <si>
    <t>鲁RK1976</t>
  </si>
  <si>
    <t>宋彦兵</t>
  </si>
  <si>
    <t>合计：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</si>
</sst>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176" formatCode="h:mm;@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_ "/>
    <numFmt numFmtId="178" formatCode="0.00_ "/>
    <numFmt numFmtId="179" formatCode="0_);[Red]\(0\)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16" borderId="14" applyNumberFormat="0" applyAlignment="0" applyProtection="0">
      <alignment vertical="center"/>
    </xf>
    <xf numFmtId="0" fontId="21" fillId="16" borderId="10" applyNumberFormat="0" applyAlignment="0" applyProtection="0">
      <alignment vertical="center"/>
    </xf>
    <xf numFmtId="0" fontId="24" fillId="18" borderId="12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5"/>
  <sheetViews>
    <sheetView topLeftCell="A46" workbookViewId="0">
      <selection activeCell="Z7" sqref="Z7"/>
    </sheetView>
  </sheetViews>
  <sheetFormatPr defaultColWidth="9" defaultRowHeight="13.5"/>
  <cols>
    <col min="1" max="1" width="7.25" style="4" customWidth="1"/>
    <col min="2" max="2" width="9.25" style="48" customWidth="1"/>
    <col min="3" max="3" width="10.25" customWidth="1"/>
    <col min="4" max="5" width="8.625" style="4" customWidth="1"/>
    <col min="6" max="6" width="13.5" style="4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0" customWidth="1"/>
    <col min="23" max="23" width="10.875" style="51" customWidth="1"/>
    <col min="24" max="24" width="12.875" style="50" customWidth="1"/>
    <col min="25" max="25" width="7.125" style="4" customWidth="1"/>
    <col min="26" max="26" width="30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7"/>
      <c r="P1" s="52"/>
      <c r="Q1" s="77"/>
      <c r="R1" s="52"/>
      <c r="S1" s="52"/>
      <c r="T1" s="52"/>
      <c r="U1" s="52"/>
      <c r="V1" s="77"/>
      <c r="W1" s="78"/>
      <c r="X1" s="77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8"/>
      <c r="P2" s="55"/>
      <c r="Q2" s="79"/>
      <c r="R2" s="55"/>
      <c r="S2" s="55"/>
      <c r="T2" s="55"/>
      <c r="U2" s="55"/>
      <c r="V2" s="79"/>
      <c r="W2" s="80"/>
      <c r="X2" s="79"/>
    </row>
    <row r="3" s="45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9"/>
      <c r="K3" s="69"/>
      <c r="L3" s="69"/>
      <c r="M3" s="69"/>
      <c r="N3" s="70"/>
      <c r="O3" s="69"/>
      <c r="P3" s="71"/>
      <c r="Q3" s="69"/>
      <c r="R3" s="69"/>
      <c r="S3" s="69"/>
      <c r="T3" s="81"/>
      <c r="U3" s="82" t="s">
        <v>6</v>
      </c>
      <c r="V3" s="83"/>
      <c r="W3" s="82"/>
      <c r="X3" s="31" t="s">
        <v>7</v>
      </c>
      <c r="Y3" s="58" t="s">
        <v>8</v>
      </c>
      <c r="Z3" s="31" t="s">
        <v>9</v>
      </c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/>
      <c r="BN3" s="88"/>
    </row>
    <row r="4" s="46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2" t="s">
        <v>22</v>
      </c>
      <c r="O4" s="58" t="s">
        <v>23</v>
      </c>
      <c r="P4" s="73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3" t="s">
        <v>29</v>
      </c>
      <c r="V4" s="84" t="s">
        <v>30</v>
      </c>
      <c r="W4" s="73" t="s">
        <v>31</v>
      </c>
      <c r="X4" s="58"/>
      <c r="Y4" s="89"/>
      <c r="Z4" s="58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  <c r="BM4" s="90"/>
      <c r="BN4" s="90"/>
    </row>
    <row r="5" s="47" customFormat="1" ht="25.5" customHeight="1" spans="1:26">
      <c r="A5" s="61">
        <v>1</v>
      </c>
      <c r="B5" s="62">
        <v>0.21875</v>
      </c>
      <c r="C5" s="61" t="s">
        <v>32</v>
      </c>
      <c r="D5" s="61" t="s">
        <v>33</v>
      </c>
      <c r="E5" s="61" t="s">
        <v>34</v>
      </c>
      <c r="F5" s="61">
        <v>13626150626</v>
      </c>
      <c r="G5" s="61" t="s">
        <v>35</v>
      </c>
      <c r="H5" s="61">
        <v>12939</v>
      </c>
      <c r="I5" s="63" t="s">
        <v>36</v>
      </c>
      <c r="J5" s="61" t="s">
        <v>37</v>
      </c>
      <c r="K5" s="74" t="s">
        <v>38</v>
      </c>
      <c r="L5" s="74">
        <v>91.54</v>
      </c>
      <c r="M5" s="61">
        <v>20.04</v>
      </c>
      <c r="N5" s="61">
        <v>71.5</v>
      </c>
      <c r="O5" s="61"/>
      <c r="P5" s="61"/>
      <c r="Q5" s="61"/>
      <c r="R5" s="61" t="s">
        <v>39</v>
      </c>
      <c r="S5" s="61"/>
      <c r="T5" s="61">
        <v>8</v>
      </c>
      <c r="U5" s="61">
        <v>63.5</v>
      </c>
      <c r="V5" s="61">
        <v>98</v>
      </c>
      <c r="W5" s="61">
        <f t="shared" ref="W5:W51" si="0">U5*V5</f>
        <v>6223</v>
      </c>
      <c r="X5" s="61" t="s">
        <v>40</v>
      </c>
      <c r="Y5" s="61" t="s">
        <v>41</v>
      </c>
      <c r="Z5" s="61"/>
    </row>
    <row r="6" s="47" customFormat="1" ht="25.5" customHeight="1" spans="1:26">
      <c r="A6" s="61">
        <v>2</v>
      </c>
      <c r="B6" s="62">
        <v>0.226388888888889</v>
      </c>
      <c r="C6" s="61" t="s">
        <v>42</v>
      </c>
      <c r="D6" s="61" t="s">
        <v>43</v>
      </c>
      <c r="E6" s="61" t="s">
        <v>44</v>
      </c>
      <c r="F6" s="61">
        <v>13655213111</v>
      </c>
      <c r="G6" s="61" t="s">
        <v>35</v>
      </c>
      <c r="H6" s="61" t="s">
        <v>45</v>
      </c>
      <c r="I6" s="61"/>
      <c r="J6" s="61" t="s">
        <v>37</v>
      </c>
      <c r="K6" s="74" t="s">
        <v>38</v>
      </c>
      <c r="L6" s="74"/>
      <c r="M6" s="61"/>
      <c r="N6" s="61"/>
      <c r="O6" s="61"/>
      <c r="P6" s="61"/>
      <c r="Q6" s="61"/>
      <c r="R6" s="61" t="s">
        <v>46</v>
      </c>
      <c r="S6" s="61"/>
      <c r="T6" s="61"/>
      <c r="U6" s="61"/>
      <c r="V6" s="61"/>
      <c r="W6" s="61"/>
      <c r="X6" s="61" t="s">
        <v>40</v>
      </c>
      <c r="Y6" s="61" t="s">
        <v>41</v>
      </c>
      <c r="Z6" s="61" t="s">
        <v>47</v>
      </c>
    </row>
    <row r="7" s="47" customFormat="1" ht="25.5" customHeight="1" spans="1:26">
      <c r="A7" s="61">
        <v>3</v>
      </c>
      <c r="B7" s="62">
        <v>0.313194444444444</v>
      </c>
      <c r="C7" s="61" t="s">
        <v>48</v>
      </c>
      <c r="D7" s="61" t="s">
        <v>43</v>
      </c>
      <c r="E7" s="61" t="s">
        <v>49</v>
      </c>
      <c r="F7" s="61">
        <v>13775857003</v>
      </c>
      <c r="G7" s="61" t="s">
        <v>50</v>
      </c>
      <c r="H7" s="61" t="s">
        <v>45</v>
      </c>
      <c r="I7" s="61"/>
      <c r="J7" s="61" t="s">
        <v>37</v>
      </c>
      <c r="K7" s="74" t="s">
        <v>38</v>
      </c>
      <c r="L7" s="61"/>
      <c r="M7" s="61"/>
      <c r="N7" s="61"/>
      <c r="O7" s="61"/>
      <c r="P7" s="61"/>
      <c r="Q7" s="61"/>
      <c r="R7" s="61" t="s">
        <v>46</v>
      </c>
      <c r="S7" s="61"/>
      <c r="T7" s="61"/>
      <c r="U7" s="61"/>
      <c r="V7" s="61"/>
      <c r="W7" s="61"/>
      <c r="X7" s="61" t="s">
        <v>40</v>
      </c>
      <c r="Y7" s="61" t="s">
        <v>41</v>
      </c>
      <c r="Z7" s="61" t="s">
        <v>47</v>
      </c>
    </row>
    <row r="8" s="47" customFormat="1" ht="25.5" customHeight="1" spans="1:26">
      <c r="A8" s="61">
        <v>4</v>
      </c>
      <c r="B8" s="62">
        <v>0.379166666666667</v>
      </c>
      <c r="C8" s="61" t="s">
        <v>51</v>
      </c>
      <c r="D8" s="61" t="s">
        <v>52</v>
      </c>
      <c r="E8" s="61" t="s">
        <v>53</v>
      </c>
      <c r="F8" s="61">
        <v>15366839666</v>
      </c>
      <c r="G8" s="61" t="s">
        <v>35</v>
      </c>
      <c r="H8" s="61">
        <v>12946</v>
      </c>
      <c r="I8" s="63" t="s">
        <v>36</v>
      </c>
      <c r="J8" s="61" t="s">
        <v>37</v>
      </c>
      <c r="K8" s="74" t="s">
        <v>38</v>
      </c>
      <c r="L8" s="61">
        <v>92.3</v>
      </c>
      <c r="M8" s="61">
        <v>23.74</v>
      </c>
      <c r="N8" s="61">
        <v>68.56</v>
      </c>
      <c r="O8" s="61"/>
      <c r="P8" s="61"/>
      <c r="Q8" s="61"/>
      <c r="R8" s="61" t="s">
        <v>54</v>
      </c>
      <c r="S8" s="61"/>
      <c r="T8" s="61">
        <v>0.56</v>
      </c>
      <c r="U8" s="61">
        <v>68</v>
      </c>
      <c r="V8" s="61">
        <v>98</v>
      </c>
      <c r="W8" s="61">
        <f t="shared" si="0"/>
        <v>6664</v>
      </c>
      <c r="X8" s="61" t="s">
        <v>55</v>
      </c>
      <c r="Y8" s="61" t="s">
        <v>56</v>
      </c>
      <c r="Z8" s="61"/>
    </row>
    <row r="9" s="47" customFormat="1" ht="25.5" customHeight="1" spans="1:26">
      <c r="A9" s="61">
        <v>5</v>
      </c>
      <c r="B9" s="62">
        <v>0.573611111111111</v>
      </c>
      <c r="C9" s="61" t="s">
        <v>57</v>
      </c>
      <c r="D9" s="61" t="s">
        <v>58</v>
      </c>
      <c r="E9" s="61" t="s">
        <v>59</v>
      </c>
      <c r="F9" s="61">
        <v>15852120079</v>
      </c>
      <c r="G9" s="61" t="s">
        <v>35</v>
      </c>
      <c r="H9" s="61">
        <v>12947</v>
      </c>
      <c r="I9" s="63" t="s">
        <v>36</v>
      </c>
      <c r="J9" s="61" t="s">
        <v>37</v>
      </c>
      <c r="K9" s="74" t="s">
        <v>38</v>
      </c>
      <c r="L9" s="61">
        <v>87.3</v>
      </c>
      <c r="M9" s="61">
        <v>17.98</v>
      </c>
      <c r="N9" s="61">
        <v>69.32</v>
      </c>
      <c r="O9" s="61"/>
      <c r="P9" s="61"/>
      <c r="Q9" s="61"/>
      <c r="R9" s="61" t="s">
        <v>54</v>
      </c>
      <c r="S9" s="61">
        <v>7</v>
      </c>
      <c r="T9" s="61">
        <v>0.52</v>
      </c>
      <c r="U9" s="61">
        <v>68.8</v>
      </c>
      <c r="V9" s="61">
        <v>98</v>
      </c>
      <c r="W9" s="61">
        <f t="shared" si="0"/>
        <v>6742.4</v>
      </c>
      <c r="X9" s="61" t="s">
        <v>55</v>
      </c>
      <c r="Y9" s="61" t="s">
        <v>56</v>
      </c>
      <c r="Z9" s="61"/>
    </row>
    <row r="10" s="47" customFormat="1" ht="25.5" customHeight="1" spans="1:26">
      <c r="A10" s="61">
        <v>6</v>
      </c>
      <c r="B10" s="62">
        <v>0.605555555555556</v>
      </c>
      <c r="C10" s="61" t="s">
        <v>60</v>
      </c>
      <c r="D10" s="61" t="s">
        <v>52</v>
      </c>
      <c r="E10" s="61" t="s">
        <v>61</v>
      </c>
      <c r="F10" s="61">
        <v>13921762980</v>
      </c>
      <c r="G10" s="61" t="s">
        <v>35</v>
      </c>
      <c r="H10" s="61">
        <v>12948</v>
      </c>
      <c r="I10" s="63" t="s">
        <v>36</v>
      </c>
      <c r="J10" s="61" t="s">
        <v>37</v>
      </c>
      <c r="K10" s="61" t="s">
        <v>38</v>
      </c>
      <c r="L10" s="61">
        <v>99.66</v>
      </c>
      <c r="M10" s="61">
        <v>23.44</v>
      </c>
      <c r="N10" s="61">
        <v>76.22</v>
      </c>
      <c r="O10" s="61"/>
      <c r="P10" s="61"/>
      <c r="Q10" s="61"/>
      <c r="R10" s="61" t="s">
        <v>54</v>
      </c>
      <c r="S10" s="61">
        <v>7</v>
      </c>
      <c r="T10" s="61">
        <v>0.52</v>
      </c>
      <c r="U10" s="61">
        <v>75.7</v>
      </c>
      <c r="V10" s="61">
        <v>98</v>
      </c>
      <c r="W10" s="61">
        <f t="shared" si="0"/>
        <v>7418.6</v>
      </c>
      <c r="X10" s="61" t="s">
        <v>55</v>
      </c>
      <c r="Y10" s="61" t="s">
        <v>56</v>
      </c>
      <c r="Z10" s="61"/>
    </row>
    <row r="11" s="47" customFormat="1" ht="25.5" customHeight="1" spans="1:26">
      <c r="A11" s="61">
        <v>7</v>
      </c>
      <c r="B11" s="62">
        <v>0.616666666666667</v>
      </c>
      <c r="C11" s="61" t="s">
        <v>62</v>
      </c>
      <c r="D11" s="61" t="s">
        <v>52</v>
      </c>
      <c r="E11" s="61" t="s">
        <v>63</v>
      </c>
      <c r="F11" s="61">
        <v>15195483119</v>
      </c>
      <c r="G11" s="61" t="s">
        <v>35</v>
      </c>
      <c r="H11" s="61">
        <v>12949</v>
      </c>
      <c r="I11" s="63" t="s">
        <v>36</v>
      </c>
      <c r="J11" s="61" t="s">
        <v>37</v>
      </c>
      <c r="K11" s="61" t="s">
        <v>38</v>
      </c>
      <c r="L11" s="61">
        <v>99.1</v>
      </c>
      <c r="M11" s="61">
        <v>23.54</v>
      </c>
      <c r="N11" s="61">
        <v>75.56</v>
      </c>
      <c r="O11" s="61"/>
      <c r="P11" s="61"/>
      <c r="Q11" s="61"/>
      <c r="R11" s="61" t="s">
        <v>54</v>
      </c>
      <c r="S11" s="61">
        <v>7</v>
      </c>
      <c r="T11" s="61">
        <v>0.56</v>
      </c>
      <c r="U11" s="61">
        <v>75</v>
      </c>
      <c r="V11" s="61">
        <v>98</v>
      </c>
      <c r="W11" s="61">
        <f t="shared" si="0"/>
        <v>7350</v>
      </c>
      <c r="X11" s="61" t="s">
        <v>64</v>
      </c>
      <c r="Y11" s="61" t="s">
        <v>56</v>
      </c>
      <c r="Z11" s="61"/>
    </row>
    <row r="12" s="47" customFormat="1" ht="25.5" customHeight="1" spans="1:26">
      <c r="A12" s="61">
        <v>8</v>
      </c>
      <c r="B12" s="62">
        <v>0.639583333333333</v>
      </c>
      <c r="C12" s="61" t="s">
        <v>65</v>
      </c>
      <c r="D12" s="61" t="s">
        <v>33</v>
      </c>
      <c r="E12" s="61" t="s">
        <v>66</v>
      </c>
      <c r="F12" s="61">
        <v>13505201115</v>
      </c>
      <c r="G12" s="61" t="s">
        <v>35</v>
      </c>
      <c r="H12" s="61">
        <v>12950</v>
      </c>
      <c r="I12" s="63" t="s">
        <v>36</v>
      </c>
      <c r="J12" s="61" t="s">
        <v>37</v>
      </c>
      <c r="K12" s="74" t="s">
        <v>38</v>
      </c>
      <c r="L12" s="61">
        <v>95.4</v>
      </c>
      <c r="M12" s="61">
        <v>18.7</v>
      </c>
      <c r="N12" s="61">
        <v>76.7</v>
      </c>
      <c r="O12" s="61"/>
      <c r="P12" s="61"/>
      <c r="Q12" s="61"/>
      <c r="R12" s="61" t="s">
        <v>54</v>
      </c>
      <c r="S12" s="61">
        <v>7</v>
      </c>
      <c r="T12" s="61">
        <v>2</v>
      </c>
      <c r="U12" s="61">
        <v>74.7</v>
      </c>
      <c r="V12" s="61">
        <v>98</v>
      </c>
      <c r="W12" s="61">
        <f t="shared" si="0"/>
        <v>7320.6</v>
      </c>
      <c r="X12" s="61" t="s">
        <v>64</v>
      </c>
      <c r="Y12" s="61" t="s">
        <v>56</v>
      </c>
      <c r="Z12" s="61"/>
    </row>
    <row r="13" s="47" customFormat="1" ht="25.5" customHeight="1" spans="1:26">
      <c r="A13" s="61">
        <v>9</v>
      </c>
      <c r="B13" s="62">
        <v>0.641666666666667</v>
      </c>
      <c r="C13" s="61" t="s">
        <v>67</v>
      </c>
      <c r="D13" s="61" t="s">
        <v>68</v>
      </c>
      <c r="E13" s="61" t="s">
        <v>69</v>
      </c>
      <c r="F13" s="61">
        <v>13347936982</v>
      </c>
      <c r="G13" s="61" t="s">
        <v>35</v>
      </c>
      <c r="H13" s="61">
        <v>12951</v>
      </c>
      <c r="I13" s="63" t="s">
        <v>36</v>
      </c>
      <c r="J13" s="61" t="s">
        <v>37</v>
      </c>
      <c r="K13" s="61" t="s">
        <v>38</v>
      </c>
      <c r="L13" s="61">
        <v>113.16</v>
      </c>
      <c r="M13" s="61">
        <v>23.36</v>
      </c>
      <c r="N13" s="61">
        <v>86.8</v>
      </c>
      <c r="O13" s="61"/>
      <c r="P13" s="61"/>
      <c r="Q13" s="61"/>
      <c r="R13" s="61" t="s">
        <v>54</v>
      </c>
      <c r="S13" s="61">
        <v>7</v>
      </c>
      <c r="T13" s="61">
        <v>0.5</v>
      </c>
      <c r="U13" s="61">
        <v>86.3</v>
      </c>
      <c r="V13" s="61">
        <v>98</v>
      </c>
      <c r="W13" s="61">
        <f t="shared" si="0"/>
        <v>8457.4</v>
      </c>
      <c r="X13" s="61" t="s">
        <v>64</v>
      </c>
      <c r="Y13" s="61" t="s">
        <v>56</v>
      </c>
      <c r="Z13" s="61"/>
    </row>
    <row r="14" s="47" customFormat="1" ht="25.5" customHeight="1" spans="1:26">
      <c r="A14" s="61">
        <v>10</v>
      </c>
      <c r="B14" s="62">
        <v>0.643055555555556</v>
      </c>
      <c r="C14" s="61" t="s">
        <v>70</v>
      </c>
      <c r="D14" s="61" t="s">
        <v>71</v>
      </c>
      <c r="E14" s="61" t="s">
        <v>72</v>
      </c>
      <c r="F14" s="61">
        <v>13921760292</v>
      </c>
      <c r="G14" s="61" t="s">
        <v>35</v>
      </c>
      <c r="H14" s="61">
        <v>12952</v>
      </c>
      <c r="I14" s="63" t="s">
        <v>36</v>
      </c>
      <c r="J14" s="61" t="s">
        <v>37</v>
      </c>
      <c r="K14" s="74" t="s">
        <v>38</v>
      </c>
      <c r="L14" s="61">
        <v>100.54</v>
      </c>
      <c r="M14" s="61">
        <v>22.02</v>
      </c>
      <c r="N14" s="61">
        <v>78.52</v>
      </c>
      <c r="O14" s="61"/>
      <c r="P14" s="61"/>
      <c r="Q14" s="61"/>
      <c r="R14" s="61" t="s">
        <v>54</v>
      </c>
      <c r="S14" s="61">
        <v>7</v>
      </c>
      <c r="T14" s="61">
        <v>0.52</v>
      </c>
      <c r="U14" s="61">
        <v>78</v>
      </c>
      <c r="V14" s="61">
        <v>98</v>
      </c>
      <c r="W14" s="61">
        <f t="shared" si="0"/>
        <v>7644</v>
      </c>
      <c r="X14" s="61" t="s">
        <v>64</v>
      </c>
      <c r="Y14" s="61" t="s">
        <v>56</v>
      </c>
      <c r="Z14" s="61"/>
    </row>
    <row r="15" s="47" customFormat="1" ht="25.5" customHeight="1" spans="1:26">
      <c r="A15" s="61">
        <v>11</v>
      </c>
      <c r="B15" s="62">
        <v>0.644444444444444</v>
      </c>
      <c r="C15" s="61" t="s">
        <v>73</v>
      </c>
      <c r="D15" s="61" t="s">
        <v>58</v>
      </c>
      <c r="E15" s="61" t="s">
        <v>74</v>
      </c>
      <c r="F15" s="61">
        <v>15852109399</v>
      </c>
      <c r="G15" s="61" t="s">
        <v>35</v>
      </c>
      <c r="H15" s="61">
        <v>12953</v>
      </c>
      <c r="I15" s="63" t="s">
        <v>36</v>
      </c>
      <c r="J15" s="61" t="s">
        <v>37</v>
      </c>
      <c r="K15" s="74" t="s">
        <v>38</v>
      </c>
      <c r="L15" s="61">
        <v>93.86</v>
      </c>
      <c r="M15" s="61">
        <v>20.48</v>
      </c>
      <c r="N15" s="61">
        <v>73.38</v>
      </c>
      <c r="O15" s="61"/>
      <c r="P15" s="61"/>
      <c r="Q15" s="61"/>
      <c r="R15" s="61" t="s">
        <v>54</v>
      </c>
      <c r="S15" s="61">
        <v>7</v>
      </c>
      <c r="T15" s="61">
        <v>0.58</v>
      </c>
      <c r="U15" s="61">
        <v>72.8</v>
      </c>
      <c r="V15" s="61">
        <v>98</v>
      </c>
      <c r="W15" s="61">
        <f t="shared" si="0"/>
        <v>7134.4</v>
      </c>
      <c r="X15" s="61" t="s">
        <v>75</v>
      </c>
      <c r="Y15" s="61" t="s">
        <v>56</v>
      </c>
      <c r="Z15" s="61"/>
    </row>
    <row r="16" s="47" customFormat="1" ht="25.5" customHeight="1" spans="1:26">
      <c r="A16" s="61">
        <v>12</v>
      </c>
      <c r="B16" s="62">
        <v>0.647222222222222</v>
      </c>
      <c r="C16" s="61" t="s">
        <v>76</v>
      </c>
      <c r="D16" s="61" t="s">
        <v>71</v>
      </c>
      <c r="E16" s="61" t="s">
        <v>77</v>
      </c>
      <c r="F16" s="61">
        <v>13952276886</v>
      </c>
      <c r="G16" s="61" t="s">
        <v>35</v>
      </c>
      <c r="H16" s="61">
        <v>12954</v>
      </c>
      <c r="I16" s="63" t="s">
        <v>36</v>
      </c>
      <c r="J16" s="61" t="s">
        <v>37</v>
      </c>
      <c r="K16" s="74" t="s">
        <v>38</v>
      </c>
      <c r="L16" s="61">
        <v>105.88</v>
      </c>
      <c r="M16" s="61">
        <v>22.98</v>
      </c>
      <c r="N16" s="61">
        <v>82.9</v>
      </c>
      <c r="O16" s="61"/>
      <c r="P16" s="61"/>
      <c r="Q16" s="61"/>
      <c r="R16" s="61" t="s">
        <v>54</v>
      </c>
      <c r="S16" s="61">
        <v>7</v>
      </c>
      <c r="T16" s="61">
        <v>1</v>
      </c>
      <c r="U16" s="61">
        <v>81.9</v>
      </c>
      <c r="V16" s="61">
        <v>98</v>
      </c>
      <c r="W16" s="61">
        <f t="shared" si="0"/>
        <v>8026.2</v>
      </c>
      <c r="X16" s="61" t="s">
        <v>75</v>
      </c>
      <c r="Y16" s="61" t="s">
        <v>56</v>
      </c>
      <c r="Z16" s="61"/>
    </row>
    <row r="17" s="47" customFormat="1" ht="25.5" customHeight="1" spans="1:26">
      <c r="A17" s="61">
        <v>13</v>
      </c>
      <c r="B17" s="62">
        <v>0.649305555555556</v>
      </c>
      <c r="C17" s="61" t="s">
        <v>78</v>
      </c>
      <c r="D17" s="61" t="s">
        <v>79</v>
      </c>
      <c r="E17" s="61" t="s">
        <v>80</v>
      </c>
      <c r="F17" s="61">
        <v>17318833688</v>
      </c>
      <c r="G17" s="61" t="s">
        <v>35</v>
      </c>
      <c r="H17" s="61">
        <v>12955</v>
      </c>
      <c r="I17" s="63" t="s">
        <v>36</v>
      </c>
      <c r="J17" s="61" t="s">
        <v>37</v>
      </c>
      <c r="K17" s="74" t="s">
        <v>38</v>
      </c>
      <c r="L17" s="61">
        <v>102.94</v>
      </c>
      <c r="M17" s="61">
        <v>23.16</v>
      </c>
      <c r="N17" s="61">
        <v>79.78</v>
      </c>
      <c r="O17" s="61"/>
      <c r="P17" s="61"/>
      <c r="Q17" s="61"/>
      <c r="R17" s="61" t="s">
        <v>54</v>
      </c>
      <c r="S17" s="61">
        <v>7</v>
      </c>
      <c r="T17" s="61">
        <v>0.58</v>
      </c>
      <c r="U17" s="61">
        <v>79.2</v>
      </c>
      <c r="V17" s="61">
        <v>98</v>
      </c>
      <c r="W17" s="61">
        <f t="shared" si="0"/>
        <v>7761.6</v>
      </c>
      <c r="X17" s="61" t="s">
        <v>75</v>
      </c>
      <c r="Y17" s="61" t="s">
        <v>56</v>
      </c>
      <c r="Z17" s="61"/>
    </row>
    <row r="18" s="47" customFormat="1" ht="25.5" customHeight="1" spans="1:26">
      <c r="A18" s="61">
        <v>14</v>
      </c>
      <c r="B18" s="62">
        <v>0.688888888888889</v>
      </c>
      <c r="C18" s="61" t="s">
        <v>81</v>
      </c>
      <c r="D18" s="61" t="s">
        <v>52</v>
      </c>
      <c r="E18" s="61" t="s">
        <v>82</v>
      </c>
      <c r="F18" s="61">
        <v>17712020577</v>
      </c>
      <c r="G18" s="61" t="s">
        <v>35</v>
      </c>
      <c r="H18" s="61">
        <v>12956</v>
      </c>
      <c r="I18" s="63" t="s">
        <v>36</v>
      </c>
      <c r="J18" s="61" t="s">
        <v>37</v>
      </c>
      <c r="K18" s="74" t="s">
        <v>38</v>
      </c>
      <c r="L18" s="61">
        <v>101.56</v>
      </c>
      <c r="M18" s="61">
        <v>23.32</v>
      </c>
      <c r="N18" s="61">
        <v>78.24</v>
      </c>
      <c r="O18" s="61"/>
      <c r="P18" s="61"/>
      <c r="Q18" s="61"/>
      <c r="R18" s="61" t="s">
        <v>54</v>
      </c>
      <c r="S18" s="61">
        <v>7</v>
      </c>
      <c r="T18" s="61">
        <v>0.54</v>
      </c>
      <c r="U18" s="61">
        <v>77.7</v>
      </c>
      <c r="V18" s="61">
        <v>98</v>
      </c>
      <c r="W18" s="61">
        <f t="shared" si="0"/>
        <v>7614.6</v>
      </c>
      <c r="X18" s="61" t="s">
        <v>75</v>
      </c>
      <c r="Y18" s="61" t="s">
        <v>41</v>
      </c>
      <c r="Z18" s="61"/>
    </row>
    <row r="19" s="47" customFormat="1" ht="25.5" customHeight="1" spans="1:26">
      <c r="A19" s="61">
        <v>15</v>
      </c>
      <c r="B19" s="62">
        <v>0.707638888888889</v>
      </c>
      <c r="C19" s="61" t="s">
        <v>83</v>
      </c>
      <c r="D19" s="61" t="s">
        <v>52</v>
      </c>
      <c r="E19" s="61" t="s">
        <v>84</v>
      </c>
      <c r="F19" s="61">
        <v>13395263444</v>
      </c>
      <c r="G19" s="61" t="s">
        <v>35</v>
      </c>
      <c r="H19" s="61">
        <v>12957</v>
      </c>
      <c r="I19" s="63" t="s">
        <v>36</v>
      </c>
      <c r="J19" s="61" t="s">
        <v>37</v>
      </c>
      <c r="K19" s="74" t="s">
        <v>38</v>
      </c>
      <c r="L19" s="61">
        <v>99.84</v>
      </c>
      <c r="M19" s="61">
        <v>23.74</v>
      </c>
      <c r="N19" s="61">
        <v>76.1</v>
      </c>
      <c r="O19" s="61"/>
      <c r="P19" s="61"/>
      <c r="Q19" s="61"/>
      <c r="R19" s="61" t="s">
        <v>54</v>
      </c>
      <c r="S19" s="61">
        <v>7</v>
      </c>
      <c r="T19" s="61">
        <v>0.5</v>
      </c>
      <c r="U19" s="61">
        <v>75.6</v>
      </c>
      <c r="V19" s="61">
        <v>98</v>
      </c>
      <c r="W19" s="61">
        <f t="shared" si="0"/>
        <v>7408.8</v>
      </c>
      <c r="X19" s="61" t="s">
        <v>75</v>
      </c>
      <c r="Y19" s="61" t="s">
        <v>41</v>
      </c>
      <c r="Z19" s="61"/>
    </row>
    <row r="20" s="47" customFormat="1" ht="25.5" customHeight="1" spans="1:26">
      <c r="A20" s="61">
        <v>16</v>
      </c>
      <c r="B20" s="62">
        <v>0.722222222222222</v>
      </c>
      <c r="C20" s="61" t="s">
        <v>85</v>
      </c>
      <c r="D20" s="63" t="s">
        <v>52</v>
      </c>
      <c r="E20" s="63" t="s">
        <v>86</v>
      </c>
      <c r="F20" s="63">
        <v>17772280398</v>
      </c>
      <c r="G20" s="63" t="s">
        <v>35</v>
      </c>
      <c r="H20" s="63">
        <v>12958</v>
      </c>
      <c r="I20" s="63" t="s">
        <v>36</v>
      </c>
      <c r="J20" s="63" t="s">
        <v>37</v>
      </c>
      <c r="K20" s="75" t="s">
        <v>38</v>
      </c>
      <c r="L20" s="61">
        <v>97.14</v>
      </c>
      <c r="M20" s="61">
        <v>22.12</v>
      </c>
      <c r="N20" s="61">
        <v>75.02</v>
      </c>
      <c r="O20" s="61"/>
      <c r="P20" s="61"/>
      <c r="Q20" s="61"/>
      <c r="R20" s="61" t="s">
        <v>54</v>
      </c>
      <c r="S20" s="61">
        <v>7</v>
      </c>
      <c r="T20" s="61">
        <v>0.52</v>
      </c>
      <c r="U20" s="61">
        <v>74.5</v>
      </c>
      <c r="V20" s="61">
        <v>98</v>
      </c>
      <c r="W20" s="61">
        <f t="shared" si="0"/>
        <v>7301</v>
      </c>
      <c r="X20" s="61" t="s">
        <v>75</v>
      </c>
      <c r="Y20" s="61" t="s">
        <v>41</v>
      </c>
      <c r="Z20" s="61"/>
    </row>
    <row r="21" s="47" customFormat="1" ht="25.5" customHeight="1" spans="1:26">
      <c r="A21" s="61">
        <v>17</v>
      </c>
      <c r="B21" s="62">
        <v>0.731944444444444</v>
      </c>
      <c r="C21" s="61" t="s">
        <v>51</v>
      </c>
      <c r="D21" s="61" t="s">
        <v>52</v>
      </c>
      <c r="E21" s="61" t="s">
        <v>53</v>
      </c>
      <c r="F21" s="61">
        <v>15366839666</v>
      </c>
      <c r="G21" s="61" t="s">
        <v>35</v>
      </c>
      <c r="H21" s="61">
        <v>12959</v>
      </c>
      <c r="I21" s="63" t="s">
        <v>36</v>
      </c>
      <c r="J21" s="61" t="s">
        <v>37</v>
      </c>
      <c r="K21" s="74" t="s">
        <v>38</v>
      </c>
      <c r="L21" s="61">
        <v>98.9</v>
      </c>
      <c r="M21" s="61">
        <v>23.56</v>
      </c>
      <c r="N21" s="61">
        <v>75.34</v>
      </c>
      <c r="O21" s="61"/>
      <c r="P21" s="61"/>
      <c r="Q21" s="61"/>
      <c r="R21" s="61" t="s">
        <v>54</v>
      </c>
      <c r="S21" s="61">
        <v>7</v>
      </c>
      <c r="T21" s="61">
        <v>0.54</v>
      </c>
      <c r="U21" s="61">
        <v>74.8</v>
      </c>
      <c r="V21" s="61">
        <v>98</v>
      </c>
      <c r="W21" s="61">
        <f t="shared" si="0"/>
        <v>7330.4</v>
      </c>
      <c r="X21" s="61" t="s">
        <v>75</v>
      </c>
      <c r="Y21" s="61" t="s">
        <v>41</v>
      </c>
      <c r="Z21" s="61"/>
    </row>
    <row r="22" s="47" customFormat="1" ht="25.5" customHeight="1" spans="1:26">
      <c r="A22" s="61">
        <v>18</v>
      </c>
      <c r="B22" s="62">
        <v>0.815277777777778</v>
      </c>
      <c r="C22" s="61" t="s">
        <v>87</v>
      </c>
      <c r="D22" s="63" t="s">
        <v>43</v>
      </c>
      <c r="E22" s="63" t="s">
        <v>88</v>
      </c>
      <c r="F22" s="61">
        <v>15105202990</v>
      </c>
      <c r="G22" s="61" t="s">
        <v>35</v>
      </c>
      <c r="H22" s="61">
        <v>12960</v>
      </c>
      <c r="I22" s="63" t="s">
        <v>36</v>
      </c>
      <c r="J22" s="63" t="s">
        <v>37</v>
      </c>
      <c r="K22" s="75" t="s">
        <v>38</v>
      </c>
      <c r="L22" s="61">
        <v>75.24</v>
      </c>
      <c r="M22" s="61">
        <v>19.38</v>
      </c>
      <c r="N22" s="61">
        <v>56.86</v>
      </c>
      <c r="O22" s="61"/>
      <c r="P22" s="61"/>
      <c r="Q22" s="61"/>
      <c r="R22" s="61" t="s">
        <v>54</v>
      </c>
      <c r="S22" s="61">
        <v>7</v>
      </c>
      <c r="T22" s="61">
        <v>0.56</v>
      </c>
      <c r="U22" s="61">
        <v>56.3</v>
      </c>
      <c r="V22" s="61">
        <v>98</v>
      </c>
      <c r="W22" s="61">
        <f t="shared" si="0"/>
        <v>5517.4</v>
      </c>
      <c r="X22" s="61" t="s">
        <v>75</v>
      </c>
      <c r="Y22" s="61" t="s">
        <v>41</v>
      </c>
      <c r="Z22" s="61"/>
    </row>
    <row r="23" s="47" customFormat="1" ht="25.5" customHeight="1" spans="1:26">
      <c r="A23" s="61">
        <v>19</v>
      </c>
      <c r="B23" s="62">
        <v>0.81875</v>
      </c>
      <c r="C23" s="61" t="s">
        <v>60</v>
      </c>
      <c r="D23" s="61" t="s">
        <v>52</v>
      </c>
      <c r="E23" s="61" t="s">
        <v>61</v>
      </c>
      <c r="F23" s="61">
        <v>13921762980</v>
      </c>
      <c r="G23" s="61" t="s">
        <v>35</v>
      </c>
      <c r="H23" s="61">
        <v>12961</v>
      </c>
      <c r="I23" s="63" t="s">
        <v>36</v>
      </c>
      <c r="J23" s="61" t="s">
        <v>37</v>
      </c>
      <c r="K23" s="61" t="s">
        <v>38</v>
      </c>
      <c r="L23" s="61">
        <v>100.16</v>
      </c>
      <c r="M23" s="61">
        <v>23.3</v>
      </c>
      <c r="N23" s="61">
        <v>76.86</v>
      </c>
      <c r="O23" s="61"/>
      <c r="P23" s="61"/>
      <c r="Q23" s="61"/>
      <c r="R23" s="61" t="s">
        <v>54</v>
      </c>
      <c r="S23" s="61">
        <v>7</v>
      </c>
      <c r="T23" s="61">
        <v>0.56</v>
      </c>
      <c r="U23" s="61">
        <v>76.3</v>
      </c>
      <c r="V23" s="61">
        <v>98</v>
      </c>
      <c r="W23" s="61">
        <f t="shared" si="0"/>
        <v>7477.4</v>
      </c>
      <c r="X23" s="61" t="s">
        <v>64</v>
      </c>
      <c r="Y23" s="61" t="s">
        <v>41</v>
      </c>
      <c r="Z23" s="61"/>
    </row>
    <row r="24" s="47" customFormat="1" ht="25.5" customHeight="1" spans="1:26">
      <c r="A24" s="61">
        <v>20</v>
      </c>
      <c r="B24" s="62">
        <v>0.822222222222222</v>
      </c>
      <c r="C24" s="61" t="s">
        <v>89</v>
      </c>
      <c r="D24" s="63" t="s">
        <v>52</v>
      </c>
      <c r="E24" s="63" t="s">
        <v>90</v>
      </c>
      <c r="F24" s="61">
        <v>13852231207</v>
      </c>
      <c r="G24" s="63" t="s">
        <v>35</v>
      </c>
      <c r="H24" s="63">
        <v>12962</v>
      </c>
      <c r="I24" s="63" t="s">
        <v>36</v>
      </c>
      <c r="J24" s="63" t="s">
        <v>37</v>
      </c>
      <c r="K24" s="63" t="s">
        <v>38</v>
      </c>
      <c r="L24" s="61">
        <v>106.58</v>
      </c>
      <c r="M24" s="61">
        <v>23.32</v>
      </c>
      <c r="N24" s="61">
        <v>83.26</v>
      </c>
      <c r="O24" s="61"/>
      <c r="P24" s="61"/>
      <c r="Q24" s="61"/>
      <c r="R24" s="61" t="s">
        <v>54</v>
      </c>
      <c r="S24" s="61">
        <v>7</v>
      </c>
      <c r="T24" s="61">
        <v>0.56</v>
      </c>
      <c r="U24" s="61">
        <v>82.7</v>
      </c>
      <c r="V24" s="61">
        <v>98</v>
      </c>
      <c r="W24" s="61">
        <f t="shared" si="0"/>
        <v>8104.6</v>
      </c>
      <c r="X24" s="61" t="s">
        <v>64</v>
      </c>
      <c r="Y24" s="61" t="s">
        <v>41</v>
      </c>
      <c r="Z24" s="61"/>
    </row>
    <row r="25" s="47" customFormat="1" ht="25.5" customHeight="1" spans="1:26">
      <c r="A25" s="61">
        <v>21</v>
      </c>
      <c r="B25" s="62">
        <v>0.836805555555555</v>
      </c>
      <c r="C25" s="61" t="s">
        <v>62</v>
      </c>
      <c r="D25" s="61" t="s">
        <v>52</v>
      </c>
      <c r="E25" s="61" t="s">
        <v>63</v>
      </c>
      <c r="F25" s="61">
        <v>15195483119</v>
      </c>
      <c r="G25" s="61" t="s">
        <v>35</v>
      </c>
      <c r="H25" s="61">
        <v>12966</v>
      </c>
      <c r="I25" s="63" t="s">
        <v>36</v>
      </c>
      <c r="J25" s="61" t="s">
        <v>37</v>
      </c>
      <c r="K25" s="63" t="s">
        <v>38</v>
      </c>
      <c r="L25" s="61">
        <v>100.92</v>
      </c>
      <c r="M25" s="61">
        <v>23.2</v>
      </c>
      <c r="N25" s="61">
        <v>77.72</v>
      </c>
      <c r="O25" s="61"/>
      <c r="P25" s="61"/>
      <c r="Q25" s="61"/>
      <c r="R25" s="61" t="s">
        <v>54</v>
      </c>
      <c r="S25" s="61">
        <v>7</v>
      </c>
      <c r="T25" s="61">
        <v>0.52</v>
      </c>
      <c r="U25" s="61">
        <v>77.2</v>
      </c>
      <c r="V25" s="61">
        <v>98</v>
      </c>
      <c r="W25" s="61">
        <f t="shared" si="0"/>
        <v>7565.6</v>
      </c>
      <c r="X25" s="61" t="s">
        <v>64</v>
      </c>
      <c r="Y25" s="61" t="s">
        <v>41</v>
      </c>
      <c r="Z25" s="61"/>
    </row>
    <row r="26" s="47" customFormat="1" ht="25.5" customHeight="1" spans="1:26">
      <c r="A26" s="61">
        <v>22</v>
      </c>
      <c r="B26" s="62">
        <v>0.845138888888889</v>
      </c>
      <c r="C26" s="61" t="s">
        <v>91</v>
      </c>
      <c r="D26" s="63" t="s">
        <v>52</v>
      </c>
      <c r="E26" s="63" t="s">
        <v>92</v>
      </c>
      <c r="F26" s="64">
        <v>18762069692</v>
      </c>
      <c r="G26" s="61" t="s">
        <v>35</v>
      </c>
      <c r="H26" s="63">
        <v>12967</v>
      </c>
      <c r="I26" s="63" t="s">
        <v>36</v>
      </c>
      <c r="J26" s="63" t="s">
        <v>37</v>
      </c>
      <c r="K26" s="63" t="s">
        <v>38</v>
      </c>
      <c r="L26" s="61">
        <v>102.8</v>
      </c>
      <c r="M26" s="61">
        <v>23.48</v>
      </c>
      <c r="N26" s="61">
        <v>79.32</v>
      </c>
      <c r="O26" s="61"/>
      <c r="P26" s="61"/>
      <c r="Q26" s="61"/>
      <c r="R26" s="61" t="s">
        <v>54</v>
      </c>
      <c r="S26" s="61">
        <v>7</v>
      </c>
      <c r="T26" s="61">
        <v>0.52</v>
      </c>
      <c r="U26" s="61">
        <v>78.8</v>
      </c>
      <c r="V26" s="61">
        <v>98</v>
      </c>
      <c r="W26" s="61">
        <f t="shared" si="0"/>
        <v>7722.4</v>
      </c>
      <c r="X26" s="61" t="s">
        <v>64</v>
      </c>
      <c r="Y26" s="61" t="s">
        <v>41</v>
      </c>
      <c r="Z26" s="61"/>
    </row>
    <row r="27" s="47" customFormat="1" ht="25.5" customHeight="1" spans="1:26">
      <c r="A27" s="61">
        <v>23</v>
      </c>
      <c r="B27" s="62">
        <v>0.8875</v>
      </c>
      <c r="C27" s="61" t="s">
        <v>81</v>
      </c>
      <c r="D27" s="61" t="s">
        <v>52</v>
      </c>
      <c r="E27" s="61" t="s">
        <v>82</v>
      </c>
      <c r="F27" s="61">
        <v>17712020577</v>
      </c>
      <c r="G27" s="61" t="s">
        <v>35</v>
      </c>
      <c r="H27" s="61">
        <v>12968</v>
      </c>
      <c r="I27" s="63" t="s">
        <v>36</v>
      </c>
      <c r="J27" s="61" t="s">
        <v>37</v>
      </c>
      <c r="K27" s="74" t="s">
        <v>38</v>
      </c>
      <c r="L27" s="61">
        <v>100.12</v>
      </c>
      <c r="M27" s="61">
        <v>23.44</v>
      </c>
      <c r="N27" s="61">
        <v>76.68</v>
      </c>
      <c r="O27" s="61"/>
      <c r="P27" s="61"/>
      <c r="Q27" s="61"/>
      <c r="R27" s="61" t="s">
        <v>54</v>
      </c>
      <c r="S27" s="61">
        <v>7</v>
      </c>
      <c r="T27" s="61">
        <v>0.58</v>
      </c>
      <c r="U27" s="61">
        <v>76.1</v>
      </c>
      <c r="V27" s="61">
        <v>98</v>
      </c>
      <c r="W27" s="61">
        <f t="shared" si="0"/>
        <v>7457.8</v>
      </c>
      <c r="X27" s="61" t="s">
        <v>64</v>
      </c>
      <c r="Y27" s="61" t="s">
        <v>41</v>
      </c>
      <c r="Z27" s="61"/>
    </row>
    <row r="28" s="47" customFormat="1" ht="25.5" customHeight="1" spans="1:26">
      <c r="A28" s="61">
        <v>24</v>
      </c>
      <c r="B28" s="62">
        <v>0.902083333333333</v>
      </c>
      <c r="C28" s="63" t="s">
        <v>93</v>
      </c>
      <c r="D28" s="61" t="s">
        <v>94</v>
      </c>
      <c r="E28" s="61" t="s">
        <v>94</v>
      </c>
      <c r="F28" s="61">
        <v>15252200168</v>
      </c>
      <c r="G28" s="63" t="s">
        <v>50</v>
      </c>
      <c r="H28" s="63">
        <v>12969</v>
      </c>
      <c r="I28" s="63" t="s">
        <v>95</v>
      </c>
      <c r="J28" s="63" t="s">
        <v>37</v>
      </c>
      <c r="K28" s="75" t="s">
        <v>38</v>
      </c>
      <c r="L28" s="61">
        <v>103.92</v>
      </c>
      <c r="M28" s="61">
        <v>22.48</v>
      </c>
      <c r="N28" s="61">
        <v>81.44</v>
      </c>
      <c r="O28" s="61"/>
      <c r="P28" s="61"/>
      <c r="Q28" s="61"/>
      <c r="R28" s="61" t="s">
        <v>54</v>
      </c>
      <c r="S28" s="61">
        <v>7</v>
      </c>
      <c r="T28" s="61">
        <v>0.54</v>
      </c>
      <c r="U28" s="61">
        <v>80.9</v>
      </c>
      <c r="V28" s="61">
        <v>98</v>
      </c>
      <c r="W28" s="61">
        <f t="shared" si="0"/>
        <v>7928.2</v>
      </c>
      <c r="X28" s="61" t="s">
        <v>64</v>
      </c>
      <c r="Y28" s="61" t="s">
        <v>41</v>
      </c>
      <c r="Z28" s="61"/>
    </row>
    <row r="29" s="47" customFormat="1" ht="25.5" customHeight="1" spans="1:26">
      <c r="A29" s="61">
        <v>25</v>
      </c>
      <c r="B29" s="62">
        <v>0.93125</v>
      </c>
      <c r="C29" s="61" t="s">
        <v>96</v>
      </c>
      <c r="D29" s="63" t="s">
        <v>97</v>
      </c>
      <c r="E29" s="63" t="s">
        <v>98</v>
      </c>
      <c r="F29" s="61">
        <v>13951463058</v>
      </c>
      <c r="G29" s="63" t="s">
        <v>35</v>
      </c>
      <c r="H29" s="61">
        <v>12970</v>
      </c>
      <c r="I29" s="63" t="s">
        <v>99</v>
      </c>
      <c r="J29" s="63" t="s">
        <v>100</v>
      </c>
      <c r="K29" s="63" t="s">
        <v>101</v>
      </c>
      <c r="L29" s="61">
        <v>91.42</v>
      </c>
      <c r="M29" s="61">
        <v>21.56</v>
      </c>
      <c r="N29" s="61">
        <v>69.86</v>
      </c>
      <c r="O29" s="61">
        <v>6</v>
      </c>
      <c r="P29" s="61">
        <v>1.8</v>
      </c>
      <c r="Q29" s="61">
        <v>2.9</v>
      </c>
      <c r="R29" s="85" t="s">
        <v>102</v>
      </c>
      <c r="S29" s="61"/>
      <c r="T29" s="61">
        <v>1.46</v>
      </c>
      <c r="U29" s="61">
        <v>68.4</v>
      </c>
      <c r="V29" s="61">
        <v>122</v>
      </c>
      <c r="W29" s="61">
        <f t="shared" si="0"/>
        <v>8344.8</v>
      </c>
      <c r="X29" s="61" t="s">
        <v>64</v>
      </c>
      <c r="Y29" s="61" t="s">
        <v>41</v>
      </c>
      <c r="Z29" s="61"/>
    </row>
    <row r="30" s="47" customFormat="1" ht="25.5" customHeight="1" spans="1:26">
      <c r="A30" s="61">
        <v>26</v>
      </c>
      <c r="B30" s="62">
        <v>0.931944444444444</v>
      </c>
      <c r="C30" s="61" t="s">
        <v>103</v>
      </c>
      <c r="D30" s="63" t="s">
        <v>104</v>
      </c>
      <c r="E30" s="63" t="s">
        <v>105</v>
      </c>
      <c r="F30" s="61">
        <v>19806019316</v>
      </c>
      <c r="G30" s="61" t="s">
        <v>35</v>
      </c>
      <c r="H30" s="61">
        <v>12971</v>
      </c>
      <c r="I30" s="63" t="s">
        <v>99</v>
      </c>
      <c r="J30" s="63" t="s">
        <v>100</v>
      </c>
      <c r="K30" s="63" t="s">
        <v>101</v>
      </c>
      <c r="L30" s="61">
        <v>90.78</v>
      </c>
      <c r="M30" s="61">
        <v>23.04</v>
      </c>
      <c r="N30" s="61">
        <v>67.74</v>
      </c>
      <c r="O30" s="61">
        <v>6</v>
      </c>
      <c r="P30" s="61">
        <v>1.8</v>
      </c>
      <c r="Q30" s="61">
        <v>2.9</v>
      </c>
      <c r="R30" s="85" t="s">
        <v>102</v>
      </c>
      <c r="S30" s="61"/>
      <c r="T30" s="61">
        <v>1.44</v>
      </c>
      <c r="U30" s="61">
        <v>66.3</v>
      </c>
      <c r="V30" s="61">
        <v>122</v>
      </c>
      <c r="W30" s="61">
        <f t="shared" si="0"/>
        <v>8088.6</v>
      </c>
      <c r="X30" s="61" t="s">
        <v>64</v>
      </c>
      <c r="Y30" s="61" t="s">
        <v>41</v>
      </c>
      <c r="Z30" s="61"/>
    </row>
    <row r="31" s="47" customFormat="1" ht="25.5" customHeight="1" spans="1:26">
      <c r="A31" s="61">
        <v>27</v>
      </c>
      <c r="B31" s="62">
        <v>0.934027777777778</v>
      </c>
      <c r="C31" s="63" t="s">
        <v>106</v>
      </c>
      <c r="D31" s="63" t="s">
        <v>107</v>
      </c>
      <c r="E31" s="63" t="s">
        <v>108</v>
      </c>
      <c r="F31" s="63">
        <v>15062043566</v>
      </c>
      <c r="G31" s="61" t="s">
        <v>35</v>
      </c>
      <c r="H31" s="61">
        <v>12972</v>
      </c>
      <c r="I31" s="63" t="s">
        <v>99</v>
      </c>
      <c r="J31" s="63" t="s">
        <v>100</v>
      </c>
      <c r="K31" s="63" t="s">
        <v>101</v>
      </c>
      <c r="L31" s="61">
        <v>91.14</v>
      </c>
      <c r="M31" s="61">
        <v>21.24</v>
      </c>
      <c r="N31" s="61">
        <v>69.9</v>
      </c>
      <c r="O31" s="61">
        <v>6</v>
      </c>
      <c r="P31" s="61">
        <v>1.8</v>
      </c>
      <c r="Q31" s="61">
        <v>2.9</v>
      </c>
      <c r="R31" s="85" t="s">
        <v>102</v>
      </c>
      <c r="S31" s="61"/>
      <c r="T31" s="61">
        <v>1.4</v>
      </c>
      <c r="U31" s="61">
        <v>68.5</v>
      </c>
      <c r="V31" s="61">
        <v>122</v>
      </c>
      <c r="W31" s="61">
        <f t="shared" si="0"/>
        <v>8357</v>
      </c>
      <c r="X31" s="61" t="s">
        <v>64</v>
      </c>
      <c r="Y31" s="61" t="s">
        <v>41</v>
      </c>
      <c r="Z31" s="61"/>
    </row>
    <row r="32" s="47" customFormat="1" ht="25.5" customHeight="1" spans="1:26">
      <c r="A32" s="61">
        <v>28</v>
      </c>
      <c r="B32" s="62">
        <v>0.934722222222222</v>
      </c>
      <c r="C32" s="61" t="s">
        <v>109</v>
      </c>
      <c r="D32" s="63" t="s">
        <v>97</v>
      </c>
      <c r="E32" s="63" t="s">
        <v>110</v>
      </c>
      <c r="F32" s="63">
        <v>13775854328</v>
      </c>
      <c r="G32" s="63" t="s">
        <v>35</v>
      </c>
      <c r="H32" s="63">
        <v>12973</v>
      </c>
      <c r="I32" s="63" t="s">
        <v>99</v>
      </c>
      <c r="J32" s="63" t="s">
        <v>100</v>
      </c>
      <c r="K32" s="63" t="s">
        <v>101</v>
      </c>
      <c r="L32" s="61">
        <v>93.4</v>
      </c>
      <c r="M32" s="61">
        <v>21.4</v>
      </c>
      <c r="N32" s="61">
        <v>72</v>
      </c>
      <c r="O32" s="61">
        <v>6</v>
      </c>
      <c r="P32" s="61">
        <v>1.8</v>
      </c>
      <c r="Q32" s="61">
        <v>2.9</v>
      </c>
      <c r="R32" s="85" t="s">
        <v>102</v>
      </c>
      <c r="S32" s="61"/>
      <c r="T32" s="61">
        <v>1.5</v>
      </c>
      <c r="U32" s="61">
        <v>70.5</v>
      </c>
      <c r="V32" s="61">
        <v>122</v>
      </c>
      <c r="W32" s="61">
        <f t="shared" si="0"/>
        <v>8601</v>
      </c>
      <c r="X32" s="61" t="s">
        <v>64</v>
      </c>
      <c r="Y32" s="61" t="s">
        <v>41</v>
      </c>
      <c r="Z32" s="61"/>
    </row>
    <row r="33" s="47" customFormat="1" ht="25.5" customHeight="1" spans="1:26">
      <c r="A33" s="61">
        <v>29</v>
      </c>
      <c r="B33" s="62">
        <v>0.971527777777778</v>
      </c>
      <c r="C33" s="61" t="s">
        <v>85</v>
      </c>
      <c r="D33" s="63" t="s">
        <v>52</v>
      </c>
      <c r="E33" s="63" t="s">
        <v>86</v>
      </c>
      <c r="F33" s="63">
        <v>17772280398</v>
      </c>
      <c r="G33" s="63" t="s">
        <v>35</v>
      </c>
      <c r="H33" s="63">
        <v>12974</v>
      </c>
      <c r="I33" s="63" t="s">
        <v>36</v>
      </c>
      <c r="J33" s="63" t="s">
        <v>37</v>
      </c>
      <c r="K33" s="75" t="s">
        <v>38</v>
      </c>
      <c r="L33" s="61">
        <v>96.62</v>
      </c>
      <c r="M33" s="61">
        <v>22.08</v>
      </c>
      <c r="N33" s="61">
        <v>74.54</v>
      </c>
      <c r="O33" s="61"/>
      <c r="P33" s="61"/>
      <c r="Q33" s="61"/>
      <c r="R33" s="61" t="s">
        <v>54</v>
      </c>
      <c r="S33" s="61">
        <v>7</v>
      </c>
      <c r="T33" s="61">
        <v>0.54</v>
      </c>
      <c r="U33" s="61">
        <v>74</v>
      </c>
      <c r="V33" s="61">
        <v>98</v>
      </c>
      <c r="W33" s="61">
        <f t="shared" si="0"/>
        <v>7252</v>
      </c>
      <c r="X33" s="61" t="s">
        <v>64</v>
      </c>
      <c r="Y33" s="61" t="s">
        <v>41</v>
      </c>
      <c r="Z33" s="61"/>
    </row>
    <row r="34" s="47" customFormat="1" ht="25.5" customHeight="1" spans="1:26">
      <c r="A34" s="61">
        <v>30</v>
      </c>
      <c r="B34" s="62">
        <v>0.00277777777777778</v>
      </c>
      <c r="C34" s="61" t="s">
        <v>111</v>
      </c>
      <c r="D34" s="63" t="s">
        <v>43</v>
      </c>
      <c r="E34" s="61" t="s">
        <v>112</v>
      </c>
      <c r="F34" s="61">
        <v>13952192088</v>
      </c>
      <c r="G34" s="61" t="s">
        <v>35</v>
      </c>
      <c r="H34" s="63">
        <v>12975</v>
      </c>
      <c r="I34" s="63" t="s">
        <v>36</v>
      </c>
      <c r="J34" s="63" t="s">
        <v>37</v>
      </c>
      <c r="K34" s="63" t="s">
        <v>38</v>
      </c>
      <c r="L34" s="61">
        <v>78</v>
      </c>
      <c r="M34" s="61">
        <v>18.74</v>
      </c>
      <c r="N34" s="61">
        <v>59.26</v>
      </c>
      <c r="O34" s="61"/>
      <c r="P34" s="61"/>
      <c r="Q34" s="61"/>
      <c r="R34" s="61" t="s">
        <v>54</v>
      </c>
      <c r="S34" s="61">
        <v>7</v>
      </c>
      <c r="T34" s="61">
        <v>1.06</v>
      </c>
      <c r="U34" s="61">
        <v>58.2</v>
      </c>
      <c r="V34" s="61">
        <v>98</v>
      </c>
      <c r="W34" s="61">
        <f t="shared" si="0"/>
        <v>5703.6</v>
      </c>
      <c r="X34" s="61" t="s">
        <v>64</v>
      </c>
      <c r="Y34" s="61" t="s">
        <v>41</v>
      </c>
      <c r="Z34" s="61"/>
    </row>
    <row r="35" s="47" customFormat="1" ht="25.5" customHeight="1" spans="1:26">
      <c r="A35" s="61">
        <v>31</v>
      </c>
      <c r="B35" s="62">
        <v>0.00486111111111111</v>
      </c>
      <c r="C35" s="61" t="s">
        <v>83</v>
      </c>
      <c r="D35" s="61" t="s">
        <v>52</v>
      </c>
      <c r="E35" s="61" t="s">
        <v>84</v>
      </c>
      <c r="F35" s="61">
        <v>13395263444</v>
      </c>
      <c r="G35" s="61" t="s">
        <v>35</v>
      </c>
      <c r="H35" s="61">
        <v>12976</v>
      </c>
      <c r="I35" s="63" t="s">
        <v>36</v>
      </c>
      <c r="J35" s="61" t="s">
        <v>37</v>
      </c>
      <c r="K35" s="74" t="s">
        <v>38</v>
      </c>
      <c r="L35" s="61">
        <v>101.24</v>
      </c>
      <c r="M35" s="61">
        <v>23.42</v>
      </c>
      <c r="N35" s="61">
        <v>77.82</v>
      </c>
      <c r="O35" s="61"/>
      <c r="P35" s="61"/>
      <c r="Q35" s="61"/>
      <c r="R35" s="61" t="s">
        <v>54</v>
      </c>
      <c r="S35" s="61">
        <v>7</v>
      </c>
      <c r="T35" s="61">
        <v>0.52</v>
      </c>
      <c r="U35" s="61">
        <v>77.3</v>
      </c>
      <c r="V35" s="61">
        <v>98</v>
      </c>
      <c r="W35" s="61">
        <f t="shared" si="0"/>
        <v>7575.4</v>
      </c>
      <c r="X35" s="61" t="s">
        <v>64</v>
      </c>
      <c r="Y35" s="61" t="s">
        <v>41</v>
      </c>
      <c r="Z35" s="61"/>
    </row>
    <row r="36" s="47" customFormat="1" ht="25.5" customHeight="1" spans="1:26">
      <c r="A36" s="61">
        <v>32</v>
      </c>
      <c r="B36" s="62">
        <v>0.00694444444444444</v>
      </c>
      <c r="C36" s="61" t="s">
        <v>51</v>
      </c>
      <c r="D36" s="61" t="s">
        <v>52</v>
      </c>
      <c r="E36" s="61" t="s">
        <v>53</v>
      </c>
      <c r="F36" s="61">
        <v>15366839666</v>
      </c>
      <c r="G36" s="61" t="s">
        <v>35</v>
      </c>
      <c r="H36" s="61">
        <v>12977</v>
      </c>
      <c r="I36" s="63" t="s">
        <v>36</v>
      </c>
      <c r="J36" s="61" t="s">
        <v>37</v>
      </c>
      <c r="K36" s="74" t="s">
        <v>38</v>
      </c>
      <c r="L36" s="61">
        <v>99.64</v>
      </c>
      <c r="M36" s="61">
        <v>23.48</v>
      </c>
      <c r="N36" s="61">
        <v>76.16</v>
      </c>
      <c r="O36" s="61"/>
      <c r="P36" s="61"/>
      <c r="Q36" s="61"/>
      <c r="R36" s="61" t="s">
        <v>54</v>
      </c>
      <c r="S36" s="61">
        <v>7</v>
      </c>
      <c r="T36" s="61">
        <v>0.56</v>
      </c>
      <c r="U36" s="61">
        <v>75.6</v>
      </c>
      <c r="V36" s="61">
        <v>98</v>
      </c>
      <c r="W36" s="61">
        <f t="shared" si="0"/>
        <v>7408.8</v>
      </c>
      <c r="X36" s="61" t="s">
        <v>64</v>
      </c>
      <c r="Y36" s="61" t="s">
        <v>41</v>
      </c>
      <c r="Z36" s="61"/>
    </row>
    <row r="37" s="47" customFormat="1" ht="25.5" customHeight="1" spans="1:26">
      <c r="A37" s="61">
        <v>33</v>
      </c>
      <c r="B37" s="62">
        <v>0.00833333333333333</v>
      </c>
      <c r="C37" s="61" t="s">
        <v>60</v>
      </c>
      <c r="D37" s="61" t="s">
        <v>52</v>
      </c>
      <c r="E37" s="61" t="s">
        <v>61</v>
      </c>
      <c r="F37" s="61">
        <v>13921762980</v>
      </c>
      <c r="G37" s="61" t="s">
        <v>35</v>
      </c>
      <c r="H37" s="61">
        <v>12978</v>
      </c>
      <c r="I37" s="63" t="s">
        <v>36</v>
      </c>
      <c r="J37" s="61" t="s">
        <v>37</v>
      </c>
      <c r="K37" s="61" t="s">
        <v>38</v>
      </c>
      <c r="L37" s="61">
        <v>100.26</v>
      </c>
      <c r="M37" s="61">
        <v>23.26</v>
      </c>
      <c r="N37" s="61">
        <v>77</v>
      </c>
      <c r="O37" s="61"/>
      <c r="P37" s="61"/>
      <c r="Q37" s="61"/>
      <c r="R37" s="61" t="s">
        <v>54</v>
      </c>
      <c r="S37" s="61">
        <v>7</v>
      </c>
      <c r="T37" s="61">
        <v>0.5</v>
      </c>
      <c r="U37" s="61">
        <v>76.5</v>
      </c>
      <c r="V37" s="61">
        <v>98</v>
      </c>
      <c r="W37" s="61">
        <f t="shared" si="0"/>
        <v>7497</v>
      </c>
      <c r="X37" s="61" t="s">
        <v>64</v>
      </c>
      <c r="Y37" s="61" t="s">
        <v>41</v>
      </c>
      <c r="Z37" s="61"/>
    </row>
    <row r="38" s="47" customFormat="1" ht="25.5" customHeight="1" spans="1:26">
      <c r="A38" s="61">
        <v>34</v>
      </c>
      <c r="B38" s="62">
        <v>0.0104166666666667</v>
      </c>
      <c r="C38" s="61" t="s">
        <v>113</v>
      </c>
      <c r="D38" s="63" t="s">
        <v>43</v>
      </c>
      <c r="E38" s="63" t="s">
        <v>114</v>
      </c>
      <c r="F38" s="63">
        <v>15252222092</v>
      </c>
      <c r="G38" s="63" t="s">
        <v>35</v>
      </c>
      <c r="H38" s="61">
        <v>12979</v>
      </c>
      <c r="I38" s="63" t="s">
        <v>36</v>
      </c>
      <c r="J38" s="63" t="s">
        <v>37</v>
      </c>
      <c r="K38" s="75" t="s">
        <v>38</v>
      </c>
      <c r="L38" s="61">
        <v>102.4</v>
      </c>
      <c r="M38" s="61">
        <v>22.54</v>
      </c>
      <c r="N38" s="61">
        <v>79.86</v>
      </c>
      <c r="O38" s="61"/>
      <c r="P38" s="61"/>
      <c r="Q38" s="61"/>
      <c r="R38" s="61" t="s">
        <v>54</v>
      </c>
      <c r="S38" s="61">
        <v>7</v>
      </c>
      <c r="T38" s="61">
        <v>0.56</v>
      </c>
      <c r="U38" s="61">
        <v>79.3</v>
      </c>
      <c r="V38" s="61">
        <v>98</v>
      </c>
      <c r="W38" s="61">
        <f t="shared" si="0"/>
        <v>7771.4</v>
      </c>
      <c r="X38" s="61" t="s">
        <v>64</v>
      </c>
      <c r="Y38" s="61" t="s">
        <v>41</v>
      </c>
      <c r="Z38" s="61"/>
    </row>
    <row r="39" s="47" customFormat="1" ht="25.5" customHeight="1" spans="1:26">
      <c r="A39" s="61">
        <v>35</v>
      </c>
      <c r="B39" s="62">
        <v>0.0222222222222222</v>
      </c>
      <c r="C39" s="61" t="s">
        <v>115</v>
      </c>
      <c r="D39" s="61" t="s">
        <v>116</v>
      </c>
      <c r="E39" s="61" t="s">
        <v>117</v>
      </c>
      <c r="F39" s="61">
        <v>18762236617</v>
      </c>
      <c r="G39" s="63" t="s">
        <v>50</v>
      </c>
      <c r="H39" s="63">
        <v>12980</v>
      </c>
      <c r="I39" s="63" t="s">
        <v>95</v>
      </c>
      <c r="J39" s="63" t="s">
        <v>37</v>
      </c>
      <c r="K39" s="75" t="s">
        <v>38</v>
      </c>
      <c r="L39" s="61">
        <v>75.76</v>
      </c>
      <c r="M39" s="61">
        <v>18.38</v>
      </c>
      <c r="N39" s="61">
        <v>57.38</v>
      </c>
      <c r="O39" s="61"/>
      <c r="P39" s="61"/>
      <c r="Q39" s="61"/>
      <c r="R39" s="61" t="s">
        <v>54</v>
      </c>
      <c r="S39" s="61">
        <v>7</v>
      </c>
      <c r="T39" s="61">
        <v>1.08</v>
      </c>
      <c r="U39" s="61">
        <v>56.3</v>
      </c>
      <c r="V39" s="61">
        <v>98</v>
      </c>
      <c r="W39" s="61">
        <f t="shared" si="0"/>
        <v>5517.4</v>
      </c>
      <c r="X39" s="61" t="s">
        <v>64</v>
      </c>
      <c r="Y39" s="61" t="s">
        <v>41</v>
      </c>
      <c r="Z39" s="61"/>
    </row>
    <row r="40" s="47" customFormat="1" ht="25.5" customHeight="1" spans="1:26">
      <c r="A40" s="61">
        <v>36</v>
      </c>
      <c r="B40" s="62">
        <v>0.0256944444444444</v>
      </c>
      <c r="C40" s="63" t="s">
        <v>118</v>
      </c>
      <c r="D40" s="61" t="s">
        <v>119</v>
      </c>
      <c r="E40" s="61" t="s">
        <v>120</v>
      </c>
      <c r="F40" s="61">
        <v>18305228333</v>
      </c>
      <c r="G40" s="61" t="s">
        <v>35</v>
      </c>
      <c r="H40" s="63">
        <v>12981</v>
      </c>
      <c r="I40" s="63" t="s">
        <v>36</v>
      </c>
      <c r="J40" s="63" t="s">
        <v>37</v>
      </c>
      <c r="K40" s="75" t="s">
        <v>38</v>
      </c>
      <c r="L40" s="61">
        <v>69.18</v>
      </c>
      <c r="M40" s="61">
        <v>18.24</v>
      </c>
      <c r="N40" s="61">
        <v>50.94</v>
      </c>
      <c r="O40" s="61"/>
      <c r="P40" s="61"/>
      <c r="Q40" s="61"/>
      <c r="R40" s="61" t="s">
        <v>54</v>
      </c>
      <c r="S40" s="61">
        <v>7</v>
      </c>
      <c r="T40" s="61">
        <v>1.04</v>
      </c>
      <c r="U40" s="61">
        <v>49.9</v>
      </c>
      <c r="V40" s="61">
        <v>98</v>
      </c>
      <c r="W40" s="61">
        <f t="shared" si="0"/>
        <v>4890.2</v>
      </c>
      <c r="X40" s="61" t="s">
        <v>64</v>
      </c>
      <c r="Y40" s="61" t="s">
        <v>41</v>
      </c>
      <c r="Z40" s="61"/>
    </row>
    <row r="41" s="47" customFormat="1" ht="25.5" customHeight="1" spans="1:26">
      <c r="A41" s="61">
        <v>37</v>
      </c>
      <c r="B41" s="62">
        <v>0.0263888888888889</v>
      </c>
      <c r="C41" s="65" t="s">
        <v>121</v>
      </c>
      <c r="D41" s="63" t="s">
        <v>122</v>
      </c>
      <c r="E41" s="63" t="s">
        <v>123</v>
      </c>
      <c r="F41" s="63">
        <v>15266695067</v>
      </c>
      <c r="G41" s="63" t="s">
        <v>50</v>
      </c>
      <c r="H41" s="61">
        <v>12982</v>
      </c>
      <c r="I41" s="63" t="s">
        <v>95</v>
      </c>
      <c r="J41" s="63" t="s">
        <v>37</v>
      </c>
      <c r="K41" s="75" t="s">
        <v>38</v>
      </c>
      <c r="L41" s="61">
        <v>63.62</v>
      </c>
      <c r="M41" s="61">
        <v>17.04</v>
      </c>
      <c r="N41" s="61">
        <v>46.22</v>
      </c>
      <c r="O41" s="61"/>
      <c r="P41" s="61"/>
      <c r="Q41" s="61"/>
      <c r="R41" s="61" t="s">
        <v>54</v>
      </c>
      <c r="S41" s="61">
        <v>8</v>
      </c>
      <c r="T41" s="61">
        <v>2.02</v>
      </c>
      <c r="U41" s="61">
        <v>44.2</v>
      </c>
      <c r="V41" s="61">
        <v>98</v>
      </c>
      <c r="W41" s="61">
        <f t="shared" si="0"/>
        <v>4331.6</v>
      </c>
      <c r="X41" s="61" t="s">
        <v>64</v>
      </c>
      <c r="Y41" s="61" t="s">
        <v>41</v>
      </c>
      <c r="Z41" s="61"/>
    </row>
    <row r="42" s="47" customFormat="1" ht="25.5" customHeight="1" spans="1:26">
      <c r="A42" s="61">
        <v>38</v>
      </c>
      <c r="B42" s="62">
        <v>0.0291666666666667</v>
      </c>
      <c r="C42" s="61" t="s">
        <v>62</v>
      </c>
      <c r="D42" s="61" t="s">
        <v>52</v>
      </c>
      <c r="E42" s="61" t="s">
        <v>63</v>
      </c>
      <c r="F42" s="61">
        <v>15195483119</v>
      </c>
      <c r="G42" s="61" t="s">
        <v>35</v>
      </c>
      <c r="H42" s="61">
        <v>12983</v>
      </c>
      <c r="I42" s="63" t="s">
        <v>36</v>
      </c>
      <c r="J42" s="61" t="s">
        <v>37</v>
      </c>
      <c r="K42" s="63" t="s">
        <v>38</v>
      </c>
      <c r="L42" s="61">
        <v>99.22</v>
      </c>
      <c r="M42" s="61">
        <v>22.78</v>
      </c>
      <c r="N42" s="61">
        <v>76.44</v>
      </c>
      <c r="O42" s="61"/>
      <c r="P42" s="61"/>
      <c r="Q42" s="61"/>
      <c r="R42" s="61" t="s">
        <v>54</v>
      </c>
      <c r="S42" s="61">
        <v>7</v>
      </c>
      <c r="T42" s="61">
        <v>0.54</v>
      </c>
      <c r="U42" s="61">
        <v>75.9</v>
      </c>
      <c r="V42" s="61">
        <v>98</v>
      </c>
      <c r="W42" s="61">
        <f t="shared" si="0"/>
        <v>7438.2</v>
      </c>
      <c r="X42" s="61" t="s">
        <v>64</v>
      </c>
      <c r="Y42" s="61" t="s">
        <v>41</v>
      </c>
      <c r="Z42" s="61"/>
    </row>
    <row r="43" s="47" customFormat="1" ht="25.5" customHeight="1" spans="1:26">
      <c r="A43" s="61">
        <v>39</v>
      </c>
      <c r="B43" s="62">
        <v>0.03125</v>
      </c>
      <c r="C43" s="61" t="s">
        <v>87</v>
      </c>
      <c r="D43" s="63" t="s">
        <v>43</v>
      </c>
      <c r="E43" s="63" t="s">
        <v>88</v>
      </c>
      <c r="F43" s="61">
        <v>15105202990</v>
      </c>
      <c r="G43" s="61" t="s">
        <v>35</v>
      </c>
      <c r="H43" s="61">
        <v>12984</v>
      </c>
      <c r="I43" s="63" t="s">
        <v>36</v>
      </c>
      <c r="J43" s="63" t="s">
        <v>37</v>
      </c>
      <c r="K43" s="75" t="s">
        <v>38</v>
      </c>
      <c r="L43" s="61">
        <v>74.86</v>
      </c>
      <c r="M43" s="61">
        <v>18.12</v>
      </c>
      <c r="N43" s="61">
        <v>56.74</v>
      </c>
      <c r="O43" s="61"/>
      <c r="P43" s="61"/>
      <c r="Q43" s="61"/>
      <c r="R43" s="61" t="s">
        <v>54</v>
      </c>
      <c r="S43" s="61">
        <v>7</v>
      </c>
      <c r="T43" s="61">
        <v>0.54</v>
      </c>
      <c r="U43" s="61">
        <v>56.2</v>
      </c>
      <c r="V43" s="61">
        <v>98</v>
      </c>
      <c r="W43" s="61">
        <f t="shared" si="0"/>
        <v>5507.6</v>
      </c>
      <c r="X43" s="61" t="s">
        <v>64</v>
      </c>
      <c r="Y43" s="61" t="s">
        <v>41</v>
      </c>
      <c r="Z43" s="61"/>
    </row>
    <row r="44" s="47" customFormat="1" ht="25.5" customHeight="1" spans="1:26">
      <c r="A44" s="61">
        <v>40</v>
      </c>
      <c r="B44" s="62">
        <v>0.0555555555555556</v>
      </c>
      <c r="C44" s="61" t="s">
        <v>89</v>
      </c>
      <c r="D44" s="63" t="s">
        <v>52</v>
      </c>
      <c r="E44" s="63" t="s">
        <v>90</v>
      </c>
      <c r="F44" s="61">
        <v>13852231207</v>
      </c>
      <c r="G44" s="63" t="s">
        <v>35</v>
      </c>
      <c r="H44" s="63">
        <v>12985</v>
      </c>
      <c r="I44" s="63" t="s">
        <v>36</v>
      </c>
      <c r="J44" s="63" t="s">
        <v>37</v>
      </c>
      <c r="K44" s="63" t="s">
        <v>38</v>
      </c>
      <c r="L44" s="61">
        <v>105.9</v>
      </c>
      <c r="M44" s="61">
        <v>23.22</v>
      </c>
      <c r="N44" s="61">
        <v>82.68</v>
      </c>
      <c r="O44" s="61"/>
      <c r="P44" s="61"/>
      <c r="Q44" s="61"/>
      <c r="R44" s="61" t="s">
        <v>54</v>
      </c>
      <c r="S44" s="61">
        <v>7</v>
      </c>
      <c r="T44" s="61">
        <v>0.58</v>
      </c>
      <c r="U44" s="61">
        <v>82.1</v>
      </c>
      <c r="V44" s="61">
        <v>98</v>
      </c>
      <c r="W44" s="61">
        <f t="shared" si="0"/>
        <v>8045.8</v>
      </c>
      <c r="X44" s="61" t="s">
        <v>64</v>
      </c>
      <c r="Y44" s="61" t="s">
        <v>41</v>
      </c>
      <c r="Z44" s="61"/>
    </row>
    <row r="45" s="47" customFormat="1" ht="25.5" customHeight="1" spans="1:26">
      <c r="A45" s="61">
        <v>41</v>
      </c>
      <c r="B45" s="62">
        <v>0.0576388888888889</v>
      </c>
      <c r="C45" s="63" t="s">
        <v>124</v>
      </c>
      <c r="D45" s="63" t="s">
        <v>43</v>
      </c>
      <c r="E45" s="61" t="s">
        <v>125</v>
      </c>
      <c r="F45" s="61">
        <v>15062092929</v>
      </c>
      <c r="G45" s="61" t="s">
        <v>35</v>
      </c>
      <c r="H45" s="63">
        <v>12986</v>
      </c>
      <c r="I45" s="63" t="s">
        <v>36</v>
      </c>
      <c r="J45" s="63" t="s">
        <v>37</v>
      </c>
      <c r="K45" s="75" t="s">
        <v>38</v>
      </c>
      <c r="L45" s="61">
        <v>73.68</v>
      </c>
      <c r="M45" s="61">
        <v>18.68</v>
      </c>
      <c r="N45" s="61">
        <v>55</v>
      </c>
      <c r="O45" s="61"/>
      <c r="P45" s="61"/>
      <c r="Q45" s="61"/>
      <c r="R45" s="61" t="s">
        <v>54</v>
      </c>
      <c r="S45" s="61">
        <v>7</v>
      </c>
      <c r="T45" s="61">
        <v>0.5</v>
      </c>
      <c r="U45" s="61">
        <v>54.5</v>
      </c>
      <c r="V45" s="61">
        <v>98</v>
      </c>
      <c r="W45" s="61">
        <f t="shared" si="0"/>
        <v>5341</v>
      </c>
      <c r="X45" s="61" t="s">
        <v>64</v>
      </c>
      <c r="Y45" s="61" t="s">
        <v>41</v>
      </c>
      <c r="Z45" s="61"/>
    </row>
    <row r="46" s="47" customFormat="1" ht="25.5" customHeight="1" spans="1:26">
      <c r="A46" s="61">
        <v>42</v>
      </c>
      <c r="B46" s="62">
        <v>0.0597222222222222</v>
      </c>
      <c r="C46" s="61" t="s">
        <v>81</v>
      </c>
      <c r="D46" s="61" t="s">
        <v>52</v>
      </c>
      <c r="E46" s="61" t="s">
        <v>82</v>
      </c>
      <c r="F46" s="61">
        <v>17712020577</v>
      </c>
      <c r="G46" s="61" t="s">
        <v>35</v>
      </c>
      <c r="H46" s="61">
        <v>12987</v>
      </c>
      <c r="I46" s="63" t="s">
        <v>36</v>
      </c>
      <c r="J46" s="61" t="s">
        <v>37</v>
      </c>
      <c r="K46" s="74" t="s">
        <v>38</v>
      </c>
      <c r="L46" s="61">
        <v>99.04</v>
      </c>
      <c r="M46" s="61">
        <v>23.28</v>
      </c>
      <c r="N46" s="61">
        <v>75.76</v>
      </c>
      <c r="O46" s="61"/>
      <c r="P46" s="61"/>
      <c r="Q46" s="61"/>
      <c r="R46" s="61" t="s">
        <v>54</v>
      </c>
      <c r="S46" s="61">
        <v>7</v>
      </c>
      <c r="T46" s="61">
        <v>1.06</v>
      </c>
      <c r="U46" s="61">
        <v>74.7</v>
      </c>
      <c r="V46" s="61">
        <v>98</v>
      </c>
      <c r="W46" s="61">
        <f t="shared" si="0"/>
        <v>7320.6</v>
      </c>
      <c r="X46" s="61" t="s">
        <v>64</v>
      </c>
      <c r="Y46" s="61" t="s">
        <v>41</v>
      </c>
      <c r="Z46" s="61"/>
    </row>
    <row r="47" s="47" customFormat="1" ht="25.5" customHeight="1" spans="1:26">
      <c r="A47" s="61">
        <v>43</v>
      </c>
      <c r="B47" s="62">
        <v>0.0618055555555556</v>
      </c>
      <c r="C47" s="61" t="s">
        <v>91</v>
      </c>
      <c r="D47" s="63" t="s">
        <v>52</v>
      </c>
      <c r="E47" s="63" t="s">
        <v>92</v>
      </c>
      <c r="F47" s="64">
        <v>18762069692</v>
      </c>
      <c r="G47" s="61" t="s">
        <v>35</v>
      </c>
      <c r="H47" s="63">
        <v>12988</v>
      </c>
      <c r="I47" s="63" t="s">
        <v>36</v>
      </c>
      <c r="J47" s="63" t="s">
        <v>37</v>
      </c>
      <c r="K47" s="63" t="s">
        <v>38</v>
      </c>
      <c r="L47" s="61">
        <v>103.16</v>
      </c>
      <c r="M47" s="61">
        <v>23.42</v>
      </c>
      <c r="N47" s="61">
        <v>79.74</v>
      </c>
      <c r="O47" s="61"/>
      <c r="P47" s="61"/>
      <c r="Q47" s="61"/>
      <c r="R47" s="61" t="s">
        <v>54</v>
      </c>
      <c r="S47" s="61">
        <v>7</v>
      </c>
      <c r="T47" s="61">
        <v>1.04</v>
      </c>
      <c r="U47" s="61">
        <v>78.7</v>
      </c>
      <c r="V47" s="61">
        <v>98</v>
      </c>
      <c r="W47" s="61">
        <f t="shared" si="0"/>
        <v>7712.6</v>
      </c>
      <c r="X47" s="61" t="s">
        <v>64</v>
      </c>
      <c r="Y47" s="61" t="s">
        <v>41</v>
      </c>
      <c r="Z47" s="61"/>
    </row>
    <row r="48" s="47" customFormat="1" ht="25.5" customHeight="1" spans="1:26">
      <c r="A48" s="61">
        <v>44</v>
      </c>
      <c r="B48" s="62">
        <v>0.103472222222222</v>
      </c>
      <c r="C48" s="63" t="s">
        <v>93</v>
      </c>
      <c r="D48" s="61" t="s">
        <v>94</v>
      </c>
      <c r="E48" s="61" t="s">
        <v>94</v>
      </c>
      <c r="F48" s="61">
        <v>15252200168</v>
      </c>
      <c r="G48" s="63" t="s">
        <v>122</v>
      </c>
      <c r="H48" s="63">
        <v>12989</v>
      </c>
      <c r="I48" s="63" t="s">
        <v>126</v>
      </c>
      <c r="J48" s="63" t="s">
        <v>37</v>
      </c>
      <c r="K48" s="75" t="s">
        <v>38</v>
      </c>
      <c r="L48" s="61">
        <v>105.84</v>
      </c>
      <c r="M48" s="61">
        <v>22.74</v>
      </c>
      <c r="N48" s="61">
        <v>83.1</v>
      </c>
      <c r="O48" s="61"/>
      <c r="P48" s="61"/>
      <c r="Q48" s="61"/>
      <c r="R48" s="61" t="s">
        <v>54</v>
      </c>
      <c r="S48" s="61">
        <v>7</v>
      </c>
      <c r="T48" s="61">
        <v>0.5</v>
      </c>
      <c r="U48" s="61">
        <v>82.6</v>
      </c>
      <c r="V48" s="61">
        <v>98</v>
      </c>
      <c r="W48" s="61">
        <f t="shared" si="0"/>
        <v>8094.8</v>
      </c>
      <c r="X48" s="61" t="s">
        <v>64</v>
      </c>
      <c r="Y48" s="61" t="s">
        <v>41</v>
      </c>
      <c r="Z48" s="61"/>
    </row>
    <row r="49" s="47" customFormat="1" ht="25.5" customHeight="1" spans="1:26">
      <c r="A49" s="61">
        <v>45</v>
      </c>
      <c r="B49" s="62">
        <v>0.185416666666667</v>
      </c>
      <c r="C49" s="63" t="s">
        <v>127</v>
      </c>
      <c r="D49" s="61" t="s">
        <v>128</v>
      </c>
      <c r="E49" s="61" t="s">
        <v>128</v>
      </c>
      <c r="F49" s="61">
        <v>17705791008</v>
      </c>
      <c r="G49" s="61" t="s">
        <v>35</v>
      </c>
      <c r="H49" s="61">
        <v>12990</v>
      </c>
      <c r="I49" s="63" t="s">
        <v>99</v>
      </c>
      <c r="J49" s="63" t="s">
        <v>100</v>
      </c>
      <c r="K49" s="63" t="s">
        <v>101</v>
      </c>
      <c r="L49" s="61">
        <v>65.94</v>
      </c>
      <c r="M49" s="61">
        <v>16.08</v>
      </c>
      <c r="N49" s="61">
        <v>49.86</v>
      </c>
      <c r="O49" s="61">
        <v>8</v>
      </c>
      <c r="P49" s="61">
        <v>1.7</v>
      </c>
      <c r="Q49" s="61">
        <v>2.9</v>
      </c>
      <c r="R49" s="85" t="s">
        <v>102</v>
      </c>
      <c r="S49" s="61"/>
      <c r="T49" s="61">
        <v>2.06</v>
      </c>
      <c r="U49" s="61">
        <v>47.8</v>
      </c>
      <c r="V49" s="61">
        <v>122</v>
      </c>
      <c r="W49" s="61">
        <f t="shared" si="0"/>
        <v>5831.6</v>
      </c>
      <c r="X49" s="61" t="s">
        <v>64</v>
      </c>
      <c r="Y49" s="61" t="s">
        <v>41</v>
      </c>
      <c r="Z49" s="61"/>
    </row>
    <row r="50" s="47" customFormat="1" ht="25.5" customHeight="1" spans="1:26">
      <c r="A50" s="61">
        <v>46</v>
      </c>
      <c r="B50" s="62">
        <v>0.279166666666667</v>
      </c>
      <c r="C50" s="61" t="s">
        <v>113</v>
      </c>
      <c r="D50" s="63" t="s">
        <v>43</v>
      </c>
      <c r="E50" s="63" t="s">
        <v>114</v>
      </c>
      <c r="F50" s="63">
        <v>15252222092</v>
      </c>
      <c r="G50" s="63" t="s">
        <v>35</v>
      </c>
      <c r="H50" s="61">
        <v>12991</v>
      </c>
      <c r="I50" s="63" t="s">
        <v>36</v>
      </c>
      <c r="J50" s="63" t="s">
        <v>37</v>
      </c>
      <c r="K50" s="75" t="s">
        <v>38</v>
      </c>
      <c r="L50" s="61">
        <v>102.4</v>
      </c>
      <c r="M50" s="61">
        <v>22.76</v>
      </c>
      <c r="N50" s="61">
        <v>79.64</v>
      </c>
      <c r="O50" s="61"/>
      <c r="P50" s="61"/>
      <c r="Q50" s="61"/>
      <c r="R50" s="61" t="s">
        <v>54</v>
      </c>
      <c r="S50" s="61">
        <v>7</v>
      </c>
      <c r="T50" s="61">
        <v>1.14</v>
      </c>
      <c r="U50" s="61">
        <v>78.5</v>
      </c>
      <c r="V50" s="61">
        <v>98</v>
      </c>
      <c r="W50" s="61">
        <f t="shared" si="0"/>
        <v>7693</v>
      </c>
      <c r="X50" s="61" t="s">
        <v>64</v>
      </c>
      <c r="Y50" s="61" t="s">
        <v>41</v>
      </c>
      <c r="Z50" s="61"/>
    </row>
    <row r="51" s="47" customFormat="1" ht="25.5" customHeight="1" spans="1:26">
      <c r="A51" s="61">
        <v>46</v>
      </c>
      <c r="B51" s="62">
        <v>0.289583333333333</v>
      </c>
      <c r="C51" s="61" t="s">
        <v>129</v>
      </c>
      <c r="D51" s="63" t="s">
        <v>130</v>
      </c>
      <c r="E51" s="63" t="s">
        <v>131</v>
      </c>
      <c r="F51" s="63">
        <v>18751683809</v>
      </c>
      <c r="G51" s="63" t="s">
        <v>35</v>
      </c>
      <c r="H51" s="61">
        <v>12992</v>
      </c>
      <c r="I51" s="63" t="s">
        <v>36</v>
      </c>
      <c r="J51" s="63" t="s">
        <v>37</v>
      </c>
      <c r="K51" s="75" t="s">
        <v>38</v>
      </c>
      <c r="L51" s="61">
        <v>110.36</v>
      </c>
      <c r="M51" s="61">
        <v>24.5</v>
      </c>
      <c r="N51" s="61">
        <v>85.86</v>
      </c>
      <c r="O51" s="61"/>
      <c r="P51" s="61"/>
      <c r="Q51" s="61"/>
      <c r="R51" s="61" t="s">
        <v>54</v>
      </c>
      <c r="S51" s="61">
        <v>7</v>
      </c>
      <c r="T51" s="61">
        <v>0.56</v>
      </c>
      <c r="U51" s="61">
        <v>85.3</v>
      </c>
      <c r="V51" s="61">
        <v>98</v>
      </c>
      <c r="W51" s="61">
        <f t="shared" si="0"/>
        <v>8359.4</v>
      </c>
      <c r="X51" s="61" t="s">
        <v>64</v>
      </c>
      <c r="Y51" s="61" t="s">
        <v>41</v>
      </c>
      <c r="Z51" s="61"/>
    </row>
    <row r="52" ht="21.75" customHeight="1" spans="1:26">
      <c r="A52" s="20"/>
      <c r="B52" s="66"/>
      <c r="C52" s="38"/>
      <c r="D52" s="20"/>
      <c r="E52" s="20"/>
      <c r="F52" s="20"/>
      <c r="G52" s="38"/>
      <c r="H52" s="38"/>
      <c r="I52" s="38"/>
      <c r="J52" s="38"/>
      <c r="K52" s="38"/>
      <c r="L52" s="38"/>
      <c r="M52" s="20"/>
      <c r="N52" s="20"/>
      <c r="O52" s="76"/>
      <c r="P52" s="38"/>
      <c r="Q52" s="86"/>
      <c r="R52" s="38"/>
      <c r="S52" s="38"/>
      <c r="T52" s="20"/>
      <c r="U52" s="20"/>
      <c r="V52" s="86"/>
      <c r="W52" s="87"/>
      <c r="X52" s="86"/>
      <c r="Y52" s="20"/>
      <c r="Z52" s="20"/>
    </row>
    <row r="53" ht="21.75" customHeight="1" spans="1:26">
      <c r="A53" s="20"/>
      <c r="B53" s="66"/>
      <c r="C53" s="38"/>
      <c r="D53" s="20"/>
      <c r="E53" s="20"/>
      <c r="F53" s="20"/>
      <c r="G53" s="38"/>
      <c r="H53" s="38"/>
      <c r="I53" s="38"/>
      <c r="J53" s="38"/>
      <c r="K53" s="38"/>
      <c r="L53" s="38"/>
      <c r="M53" s="20"/>
      <c r="N53" s="20"/>
      <c r="O53" s="76"/>
      <c r="P53" s="38"/>
      <c r="Q53" s="86"/>
      <c r="R53" s="38"/>
      <c r="S53" s="38"/>
      <c r="T53" s="20"/>
      <c r="U53" s="20"/>
      <c r="V53" s="86"/>
      <c r="W53" s="87"/>
      <c r="X53" s="86"/>
      <c r="Y53" s="20"/>
      <c r="Z53" s="20"/>
    </row>
    <row r="54" ht="21.75" customHeight="1" spans="1:26">
      <c r="A54" s="20"/>
      <c r="B54" s="66"/>
      <c r="C54" s="38"/>
      <c r="D54" s="20"/>
      <c r="E54" s="20"/>
      <c r="F54" s="20"/>
      <c r="G54" s="38"/>
      <c r="H54" s="38"/>
      <c r="I54" s="38"/>
      <c r="J54" s="38"/>
      <c r="K54" s="38"/>
      <c r="L54" s="38"/>
      <c r="M54" s="20"/>
      <c r="N54" s="20"/>
      <c r="O54" s="76"/>
      <c r="P54" s="38"/>
      <c r="Q54" s="86"/>
      <c r="R54" s="38"/>
      <c r="S54" s="38"/>
      <c r="T54" s="20"/>
      <c r="U54" s="20"/>
      <c r="V54" s="86"/>
      <c r="W54" s="87"/>
      <c r="X54" s="86"/>
      <c r="Y54" s="20"/>
      <c r="Z54" s="20"/>
    </row>
    <row r="55" ht="21.75" customHeight="1" spans="1:26">
      <c r="A55" s="20"/>
      <c r="B55" s="66"/>
      <c r="C55" s="38"/>
      <c r="D55" s="20"/>
      <c r="E55" s="20"/>
      <c r="F55" s="20"/>
      <c r="G55" s="38"/>
      <c r="H55" s="38"/>
      <c r="I55" s="38"/>
      <c r="J55" s="38"/>
      <c r="K55" s="38"/>
      <c r="L55" s="38"/>
      <c r="M55" s="20"/>
      <c r="N55" s="20">
        <f>SUM(N5:N54)</f>
        <v>3279.58</v>
      </c>
      <c r="O55" s="76"/>
      <c r="P55" s="38"/>
      <c r="Q55" s="86"/>
      <c r="R55" s="38"/>
      <c r="S55" s="38"/>
      <c r="T55" s="20"/>
      <c r="U55" s="20">
        <f>SUM(U5:U54)</f>
        <v>3236.1</v>
      </c>
      <c r="V55" s="86"/>
      <c r="W55" s="87">
        <f>SUM(W5:W54)</f>
        <v>324853.8</v>
      </c>
      <c r="X55" s="86"/>
      <c r="Y55" s="20"/>
      <c r="Z55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0" sqref="F10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132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133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134</v>
      </c>
      <c r="C4" s="10" t="s">
        <v>11</v>
      </c>
      <c r="D4" s="10" t="s">
        <v>135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136</v>
      </c>
      <c r="L4" s="10" t="s">
        <v>137</v>
      </c>
      <c r="M4" s="10" t="s">
        <v>138</v>
      </c>
      <c r="N4" s="22" t="s">
        <v>23</v>
      </c>
      <c r="O4" s="22" t="s">
        <v>24</v>
      </c>
      <c r="P4" s="22" t="s">
        <v>25</v>
      </c>
      <c r="Q4" s="22" t="s">
        <v>139</v>
      </c>
      <c r="R4" s="22" t="s">
        <v>140</v>
      </c>
      <c r="S4" s="22" t="s">
        <v>28</v>
      </c>
      <c r="T4" s="22" t="s">
        <v>29</v>
      </c>
      <c r="U4" s="22" t="s">
        <v>141</v>
      </c>
      <c r="V4" s="22" t="s">
        <v>142</v>
      </c>
      <c r="W4" s="22"/>
      <c r="X4" s="22"/>
      <c r="Y4" s="22"/>
    </row>
    <row r="5" s="2" customFormat="1" ht="18.75" spans="1:25">
      <c r="A5" s="12">
        <v>1</v>
      </c>
      <c r="B5" s="13">
        <v>0.288888888888889</v>
      </c>
      <c r="C5" s="14" t="s">
        <v>143</v>
      </c>
      <c r="D5" s="14" t="s">
        <v>144</v>
      </c>
      <c r="E5" s="14" t="s">
        <v>145</v>
      </c>
      <c r="F5" s="14">
        <v>18953075722</v>
      </c>
      <c r="G5" s="14" t="s">
        <v>146</v>
      </c>
      <c r="H5" s="91" t="s">
        <v>147</v>
      </c>
      <c r="I5" s="14" t="s">
        <v>37</v>
      </c>
      <c r="J5" s="23" t="s">
        <v>148</v>
      </c>
      <c r="K5" s="14">
        <v>49.59</v>
      </c>
      <c r="L5" s="24">
        <v>16.2</v>
      </c>
      <c r="M5" s="14">
        <f t="shared" ref="M5:M68" si="0">K5-L5</f>
        <v>33.39</v>
      </c>
      <c r="N5" s="25"/>
      <c r="O5" s="25"/>
      <c r="P5" s="25"/>
      <c r="Q5" s="25"/>
      <c r="R5" s="25"/>
      <c r="S5" s="32" t="s">
        <v>149</v>
      </c>
      <c r="T5" s="14">
        <v>32.8</v>
      </c>
      <c r="U5" s="14">
        <v>97</v>
      </c>
      <c r="V5" s="14">
        <f t="shared" ref="V5:V44" si="1">T5*U5</f>
        <v>3181.6</v>
      </c>
      <c r="W5" s="14" t="s">
        <v>150</v>
      </c>
      <c r="X5" s="14" t="s">
        <v>151</v>
      </c>
      <c r="Y5" s="25"/>
    </row>
    <row r="6" s="2" customFormat="1" ht="18.75" spans="1:25">
      <c r="A6" s="11">
        <v>2</v>
      </c>
      <c r="B6" s="15">
        <v>0.290277777777778</v>
      </c>
      <c r="C6" s="14" t="s">
        <v>152</v>
      </c>
      <c r="D6" s="14" t="s">
        <v>153</v>
      </c>
      <c r="E6" s="14" t="s">
        <v>153</v>
      </c>
      <c r="F6" s="14">
        <v>15854038599</v>
      </c>
      <c r="G6" s="14" t="s">
        <v>146</v>
      </c>
      <c r="H6" s="91" t="s">
        <v>154</v>
      </c>
      <c r="I6" s="14" t="s">
        <v>37</v>
      </c>
      <c r="J6" s="23" t="s">
        <v>148</v>
      </c>
      <c r="K6" s="14">
        <v>50.18</v>
      </c>
      <c r="L6" s="14">
        <v>16.26</v>
      </c>
      <c r="M6" s="14">
        <f t="shared" si="0"/>
        <v>33.92</v>
      </c>
      <c r="N6" s="25"/>
      <c r="O6" s="25"/>
      <c r="P6" s="25"/>
      <c r="Q6" s="25"/>
      <c r="R6" s="25"/>
      <c r="S6" s="32" t="s">
        <v>149</v>
      </c>
      <c r="T6" s="14">
        <v>33.4</v>
      </c>
      <c r="U6" s="14">
        <v>97</v>
      </c>
      <c r="V6" s="14">
        <f t="shared" si="1"/>
        <v>3239.8</v>
      </c>
      <c r="W6" s="14" t="s">
        <v>150</v>
      </c>
      <c r="X6" s="14" t="s">
        <v>151</v>
      </c>
      <c r="Y6" s="25"/>
    </row>
    <row r="7" s="2" customFormat="1" ht="18.75" spans="1:25">
      <c r="A7" s="11">
        <v>3</v>
      </c>
      <c r="B7" s="16">
        <v>0.291666666666667</v>
      </c>
      <c r="C7" s="14" t="s">
        <v>155</v>
      </c>
      <c r="D7" s="14" t="s">
        <v>156</v>
      </c>
      <c r="E7" s="14" t="s">
        <v>157</v>
      </c>
      <c r="F7" s="14">
        <v>15005402467</v>
      </c>
      <c r="G7" s="14" t="s">
        <v>158</v>
      </c>
      <c r="H7" s="91" t="s">
        <v>159</v>
      </c>
      <c r="I7" s="14" t="s">
        <v>37</v>
      </c>
      <c r="J7" s="23" t="s">
        <v>148</v>
      </c>
      <c r="K7" s="14">
        <v>26.2</v>
      </c>
      <c r="L7" s="20">
        <v>8.62</v>
      </c>
      <c r="M7" s="14">
        <f t="shared" si="0"/>
        <v>17.58</v>
      </c>
      <c r="N7" s="25"/>
      <c r="O7" s="25"/>
      <c r="P7" s="25"/>
      <c r="Q7" s="25"/>
      <c r="R7" s="25"/>
      <c r="S7" s="32" t="s">
        <v>160</v>
      </c>
      <c r="T7" s="14">
        <v>17.2</v>
      </c>
      <c r="U7" s="14">
        <v>97</v>
      </c>
      <c r="V7" s="14">
        <f t="shared" si="1"/>
        <v>1668.4</v>
      </c>
      <c r="W7" s="14" t="s">
        <v>150</v>
      </c>
      <c r="X7" s="14" t="s">
        <v>151</v>
      </c>
      <c r="Y7" s="25"/>
    </row>
    <row r="8" s="2" customFormat="1" ht="18.75" spans="1:25">
      <c r="A8" s="12">
        <v>4</v>
      </c>
      <c r="B8" s="16">
        <v>0.304861111111111</v>
      </c>
      <c r="C8" s="14" t="s">
        <v>161</v>
      </c>
      <c r="D8" s="14" t="s">
        <v>156</v>
      </c>
      <c r="E8" s="14" t="s">
        <v>162</v>
      </c>
      <c r="F8" s="14">
        <v>18264007774</v>
      </c>
      <c r="G8" s="14" t="s">
        <v>158</v>
      </c>
      <c r="H8" s="91" t="s">
        <v>163</v>
      </c>
      <c r="I8" s="14" t="s">
        <v>37</v>
      </c>
      <c r="J8" s="23" t="s">
        <v>148</v>
      </c>
      <c r="K8" s="14">
        <v>25.96</v>
      </c>
      <c r="L8" s="24">
        <v>8.55</v>
      </c>
      <c r="M8" s="14">
        <f t="shared" si="0"/>
        <v>17.41</v>
      </c>
      <c r="N8" s="25"/>
      <c r="O8" s="25"/>
      <c r="P8" s="25"/>
      <c r="Q8" s="25"/>
      <c r="R8" s="25"/>
      <c r="S8" s="32" t="s">
        <v>160</v>
      </c>
      <c r="T8" s="14">
        <v>17.1</v>
      </c>
      <c r="U8" s="14">
        <v>97</v>
      </c>
      <c r="V8" s="14">
        <f t="shared" si="1"/>
        <v>1658.7</v>
      </c>
      <c r="W8" s="14" t="s">
        <v>150</v>
      </c>
      <c r="X8" s="14" t="s">
        <v>151</v>
      </c>
      <c r="Y8" s="25"/>
    </row>
    <row r="9" s="2" customFormat="1" ht="18.75" spans="1:25">
      <c r="A9" s="12">
        <v>5</v>
      </c>
      <c r="B9" s="16">
        <v>0.340277777777778</v>
      </c>
      <c r="C9" s="14" t="s">
        <v>164</v>
      </c>
      <c r="D9" s="14" t="s">
        <v>165</v>
      </c>
      <c r="E9" s="14" t="s">
        <v>165</v>
      </c>
      <c r="F9" s="14">
        <v>15562719795</v>
      </c>
      <c r="G9" s="14" t="s">
        <v>158</v>
      </c>
      <c r="H9" s="91" t="s">
        <v>166</v>
      </c>
      <c r="I9" s="14" t="s">
        <v>37</v>
      </c>
      <c r="J9" s="23" t="s">
        <v>148</v>
      </c>
      <c r="K9" s="14">
        <v>50.09</v>
      </c>
      <c r="L9" s="24">
        <v>15.91</v>
      </c>
      <c r="M9" s="14">
        <f t="shared" si="0"/>
        <v>34.18</v>
      </c>
      <c r="N9" s="25"/>
      <c r="O9" s="25"/>
      <c r="P9" s="25"/>
      <c r="Q9" s="25"/>
      <c r="R9" s="25"/>
      <c r="S9" s="32" t="s">
        <v>149</v>
      </c>
      <c r="T9" s="14">
        <v>33.6</v>
      </c>
      <c r="U9" s="14">
        <v>97</v>
      </c>
      <c r="V9" s="14">
        <f t="shared" si="1"/>
        <v>3259.2</v>
      </c>
      <c r="W9" s="14" t="s">
        <v>150</v>
      </c>
      <c r="X9" s="14" t="s">
        <v>151</v>
      </c>
      <c r="Y9" s="25"/>
    </row>
    <row r="10" s="2" customFormat="1" ht="18.75" spans="1:25">
      <c r="A10" s="12">
        <v>6</v>
      </c>
      <c r="B10" s="16">
        <v>0.341666666666667</v>
      </c>
      <c r="C10" s="14" t="s">
        <v>167</v>
      </c>
      <c r="D10" s="14" t="s">
        <v>168</v>
      </c>
      <c r="E10" s="14" t="s">
        <v>168</v>
      </c>
      <c r="F10" s="14">
        <v>13305403315</v>
      </c>
      <c r="G10" s="14" t="s">
        <v>158</v>
      </c>
      <c r="H10" s="91" t="s">
        <v>169</v>
      </c>
      <c r="I10" s="14" t="s">
        <v>37</v>
      </c>
      <c r="J10" s="23" t="s">
        <v>148</v>
      </c>
      <c r="K10" s="14">
        <v>50.89</v>
      </c>
      <c r="L10" s="24">
        <v>16.04</v>
      </c>
      <c r="M10" s="14">
        <f t="shared" si="0"/>
        <v>34.85</v>
      </c>
      <c r="N10" s="25"/>
      <c r="O10" s="25"/>
      <c r="P10" s="25"/>
      <c r="Q10" s="25"/>
      <c r="R10" s="25"/>
      <c r="S10" s="32" t="s">
        <v>149</v>
      </c>
      <c r="T10" s="14">
        <v>34.3</v>
      </c>
      <c r="U10" s="14">
        <v>97</v>
      </c>
      <c r="V10" s="14">
        <f t="shared" si="1"/>
        <v>3327.1</v>
      </c>
      <c r="W10" s="14" t="s">
        <v>150</v>
      </c>
      <c r="X10" s="14" t="s">
        <v>151</v>
      </c>
      <c r="Y10" s="25"/>
    </row>
    <row r="11" s="2" customFormat="1" ht="18.75" spans="1:25">
      <c r="A11" s="12">
        <v>7</v>
      </c>
      <c r="B11" s="16">
        <v>0.384027777777778</v>
      </c>
      <c r="C11" s="14" t="s">
        <v>170</v>
      </c>
      <c r="D11" s="14" t="s">
        <v>80</v>
      </c>
      <c r="E11" s="14" t="s">
        <v>80</v>
      </c>
      <c r="F11" s="14">
        <v>15006574352</v>
      </c>
      <c r="G11" s="17" t="s">
        <v>171</v>
      </c>
      <c r="H11" s="91" t="s">
        <v>172</v>
      </c>
      <c r="I11" s="14" t="s">
        <v>37</v>
      </c>
      <c r="J11" s="23" t="s">
        <v>148</v>
      </c>
      <c r="K11" s="14">
        <v>49.43</v>
      </c>
      <c r="L11" s="24">
        <v>14.71</v>
      </c>
      <c r="M11" s="14">
        <f t="shared" si="0"/>
        <v>34.72</v>
      </c>
      <c r="N11" s="25"/>
      <c r="O11" s="25"/>
      <c r="P11" s="25"/>
      <c r="Q11" s="25"/>
      <c r="R11" s="25"/>
      <c r="S11" s="32" t="s">
        <v>173</v>
      </c>
      <c r="T11" s="14">
        <v>34.6</v>
      </c>
      <c r="U11" s="14">
        <v>97</v>
      </c>
      <c r="V11" s="14">
        <f t="shared" si="1"/>
        <v>3356.2</v>
      </c>
      <c r="W11" s="14" t="s">
        <v>150</v>
      </c>
      <c r="X11" s="14" t="s">
        <v>151</v>
      </c>
      <c r="Y11" s="25"/>
    </row>
    <row r="12" s="2" customFormat="1" ht="18.75" spans="1:25">
      <c r="A12" s="12">
        <v>8</v>
      </c>
      <c r="B12" s="16">
        <v>0.385416666666667</v>
      </c>
      <c r="C12" s="14" t="s">
        <v>174</v>
      </c>
      <c r="D12" s="14" t="s">
        <v>175</v>
      </c>
      <c r="E12" s="14" t="s">
        <v>175</v>
      </c>
      <c r="F12" s="14">
        <v>15588714111</v>
      </c>
      <c r="G12" s="14" t="s">
        <v>171</v>
      </c>
      <c r="H12" s="91" t="s">
        <v>176</v>
      </c>
      <c r="I12" s="14" t="s">
        <v>37</v>
      </c>
      <c r="J12" s="23" t="s">
        <v>148</v>
      </c>
      <c r="K12" s="14">
        <v>50.69</v>
      </c>
      <c r="L12" s="24">
        <v>14.51</v>
      </c>
      <c r="M12" s="14">
        <f t="shared" si="0"/>
        <v>36.18</v>
      </c>
      <c r="N12" s="25"/>
      <c r="O12" s="25"/>
      <c r="P12" s="25"/>
      <c r="Q12" s="25"/>
      <c r="R12" s="25"/>
      <c r="S12" s="32" t="s">
        <v>173</v>
      </c>
      <c r="T12" s="14">
        <v>36</v>
      </c>
      <c r="U12" s="14">
        <v>97</v>
      </c>
      <c r="V12" s="14">
        <f t="shared" si="1"/>
        <v>3492</v>
      </c>
      <c r="W12" s="14" t="s">
        <v>150</v>
      </c>
      <c r="X12" s="14" t="s">
        <v>151</v>
      </c>
      <c r="Y12" s="25"/>
    </row>
    <row r="13" s="2" customFormat="1" ht="18.75" spans="1:25">
      <c r="A13" s="12">
        <v>9</v>
      </c>
      <c r="B13" s="16">
        <v>0.393055555555556</v>
      </c>
      <c r="C13" s="14" t="s">
        <v>177</v>
      </c>
      <c r="D13" s="14" t="s">
        <v>178</v>
      </c>
      <c r="E13" s="14" t="s">
        <v>178</v>
      </c>
      <c r="F13" s="14">
        <v>15153785444</v>
      </c>
      <c r="G13" s="17" t="s">
        <v>158</v>
      </c>
      <c r="H13" s="91" t="s">
        <v>179</v>
      </c>
      <c r="I13" s="14" t="s">
        <v>37</v>
      </c>
      <c r="J13" s="23" t="s">
        <v>148</v>
      </c>
      <c r="K13" s="14">
        <v>26.21</v>
      </c>
      <c r="L13" s="24">
        <v>8.5</v>
      </c>
      <c r="M13" s="14">
        <f t="shared" si="0"/>
        <v>17.71</v>
      </c>
      <c r="N13" s="25"/>
      <c r="O13" s="25"/>
      <c r="P13" s="25"/>
      <c r="Q13" s="25"/>
      <c r="R13" s="25"/>
      <c r="S13" s="32" t="s">
        <v>160</v>
      </c>
      <c r="T13" s="14">
        <v>17.4</v>
      </c>
      <c r="U13" s="14">
        <v>97</v>
      </c>
      <c r="V13" s="14">
        <f t="shared" si="1"/>
        <v>1687.8</v>
      </c>
      <c r="W13" s="14" t="s">
        <v>150</v>
      </c>
      <c r="X13" s="14" t="s">
        <v>151</v>
      </c>
      <c r="Y13" s="25"/>
    </row>
    <row r="14" s="2" customFormat="1" ht="18.75" spans="1:25">
      <c r="A14" s="12">
        <v>10</v>
      </c>
      <c r="B14" s="16">
        <v>0.411111111111111</v>
      </c>
      <c r="C14" s="14" t="s">
        <v>180</v>
      </c>
      <c r="D14" s="14" t="s">
        <v>181</v>
      </c>
      <c r="E14" s="14" t="s">
        <v>181</v>
      </c>
      <c r="F14" s="14">
        <v>13385379688</v>
      </c>
      <c r="G14" s="14" t="s">
        <v>158</v>
      </c>
      <c r="H14" s="91" t="s">
        <v>182</v>
      </c>
      <c r="I14" s="14" t="s">
        <v>37</v>
      </c>
      <c r="J14" s="23" t="s">
        <v>148</v>
      </c>
      <c r="K14" s="14">
        <v>49.5</v>
      </c>
      <c r="L14" s="24">
        <v>15.43</v>
      </c>
      <c r="M14" s="14">
        <f t="shared" si="0"/>
        <v>34.07</v>
      </c>
      <c r="N14" s="25"/>
      <c r="O14" s="25"/>
      <c r="P14" s="25"/>
      <c r="Q14" s="25"/>
      <c r="R14" s="25"/>
      <c r="S14" s="32" t="s">
        <v>160</v>
      </c>
      <c r="T14" s="14">
        <v>33.7</v>
      </c>
      <c r="U14" s="14">
        <v>97</v>
      </c>
      <c r="V14" s="14">
        <f t="shared" si="1"/>
        <v>3268.9</v>
      </c>
      <c r="W14" s="14" t="s">
        <v>150</v>
      </c>
      <c r="X14" s="14" t="s">
        <v>151</v>
      </c>
      <c r="Y14" s="25"/>
    </row>
    <row r="15" s="2" customFormat="1" ht="18.75" spans="1:25">
      <c r="A15" s="11">
        <v>11</v>
      </c>
      <c r="B15" s="16">
        <v>0.4125</v>
      </c>
      <c r="C15" s="14" t="s">
        <v>183</v>
      </c>
      <c r="D15" s="14" t="s">
        <v>184</v>
      </c>
      <c r="E15" s="14" t="s">
        <v>184</v>
      </c>
      <c r="F15" s="14">
        <v>15376102612</v>
      </c>
      <c r="G15" s="14" t="s">
        <v>171</v>
      </c>
      <c r="H15" s="91" t="s">
        <v>185</v>
      </c>
      <c r="I15" s="14" t="s">
        <v>186</v>
      </c>
      <c r="J15" s="23" t="s">
        <v>187</v>
      </c>
      <c r="K15" s="14">
        <v>48.51</v>
      </c>
      <c r="L15" s="24">
        <v>15.52</v>
      </c>
      <c r="M15" s="14">
        <f t="shared" si="0"/>
        <v>32.99</v>
      </c>
      <c r="N15" s="25"/>
      <c r="O15" s="25"/>
      <c r="P15" s="25"/>
      <c r="Q15" s="25"/>
      <c r="R15" s="25"/>
      <c r="S15" s="32" t="s">
        <v>173</v>
      </c>
      <c r="T15" s="14">
        <v>32.8</v>
      </c>
      <c r="U15" s="14">
        <v>139</v>
      </c>
      <c r="V15" s="14">
        <f t="shared" si="1"/>
        <v>4559.2</v>
      </c>
      <c r="W15" s="14" t="s">
        <v>150</v>
      </c>
      <c r="X15" s="14" t="s">
        <v>151</v>
      </c>
      <c r="Y15" s="25"/>
    </row>
    <row r="16" s="2" customFormat="1" ht="18.75" spans="1:25">
      <c r="A16" s="11">
        <v>12</v>
      </c>
      <c r="B16" s="16">
        <v>0.413888888888889</v>
      </c>
      <c r="C16" s="14" t="s">
        <v>188</v>
      </c>
      <c r="D16" s="14" t="s">
        <v>189</v>
      </c>
      <c r="E16" s="14" t="s">
        <v>189</v>
      </c>
      <c r="F16" s="14">
        <v>18764504777</v>
      </c>
      <c r="G16" s="14" t="s">
        <v>158</v>
      </c>
      <c r="H16" s="91" t="s">
        <v>190</v>
      </c>
      <c r="I16" s="14" t="s">
        <v>37</v>
      </c>
      <c r="J16" s="23" t="s">
        <v>148</v>
      </c>
      <c r="K16" s="14">
        <v>50.34</v>
      </c>
      <c r="L16" s="24">
        <v>15.08</v>
      </c>
      <c r="M16" s="14">
        <f t="shared" si="0"/>
        <v>35.26</v>
      </c>
      <c r="N16" s="25"/>
      <c r="O16" s="25"/>
      <c r="P16" s="25"/>
      <c r="Q16" s="25"/>
      <c r="R16" s="25"/>
      <c r="S16" s="32" t="s">
        <v>173</v>
      </c>
      <c r="T16" s="14">
        <v>35.1</v>
      </c>
      <c r="U16" s="14">
        <v>97</v>
      </c>
      <c r="V16" s="14">
        <f t="shared" si="1"/>
        <v>3404.7</v>
      </c>
      <c r="W16" s="14" t="s">
        <v>150</v>
      </c>
      <c r="X16" s="14" t="s">
        <v>151</v>
      </c>
      <c r="Y16" s="25"/>
    </row>
    <row r="17" s="2" customFormat="1" ht="18.75" spans="1:25">
      <c r="A17" s="12">
        <v>13</v>
      </c>
      <c r="B17" s="16">
        <v>0.450694444444444</v>
      </c>
      <c r="C17" s="14" t="s">
        <v>191</v>
      </c>
      <c r="D17" s="14" t="s">
        <v>192</v>
      </c>
      <c r="E17" s="14" t="s">
        <v>192</v>
      </c>
      <c r="F17" s="14">
        <v>18953005713</v>
      </c>
      <c r="G17" s="14" t="s">
        <v>146</v>
      </c>
      <c r="H17" s="91" t="s">
        <v>193</v>
      </c>
      <c r="I17" s="14" t="s">
        <v>37</v>
      </c>
      <c r="J17" s="23" t="s">
        <v>148</v>
      </c>
      <c r="K17" s="14">
        <v>49.55</v>
      </c>
      <c r="L17" s="24">
        <v>16.21</v>
      </c>
      <c r="M17" s="14">
        <f t="shared" si="0"/>
        <v>33.34</v>
      </c>
      <c r="N17" s="25"/>
      <c r="O17" s="25"/>
      <c r="P17" s="25"/>
      <c r="Q17" s="25"/>
      <c r="R17" s="25"/>
      <c r="S17" s="32" t="s">
        <v>194</v>
      </c>
      <c r="T17" s="14">
        <v>33.1</v>
      </c>
      <c r="U17" s="14">
        <v>97</v>
      </c>
      <c r="V17" s="14">
        <f t="shared" si="1"/>
        <v>3210.7</v>
      </c>
      <c r="W17" s="14" t="s">
        <v>150</v>
      </c>
      <c r="X17" s="14" t="s">
        <v>151</v>
      </c>
      <c r="Y17" s="25"/>
    </row>
    <row r="18" s="2" customFormat="1" ht="18.75" spans="1:25">
      <c r="A18" s="12">
        <v>14</v>
      </c>
      <c r="B18" s="16">
        <v>0.452083333333333</v>
      </c>
      <c r="C18" s="14" t="s">
        <v>143</v>
      </c>
      <c r="D18" s="14" t="s">
        <v>144</v>
      </c>
      <c r="E18" s="14" t="s">
        <v>195</v>
      </c>
      <c r="F18" s="14">
        <v>13061551313</v>
      </c>
      <c r="G18" s="14" t="s">
        <v>146</v>
      </c>
      <c r="H18" s="91" t="s">
        <v>196</v>
      </c>
      <c r="I18" s="14" t="s">
        <v>37</v>
      </c>
      <c r="J18" s="23" t="s">
        <v>148</v>
      </c>
      <c r="K18" s="14">
        <v>50.14</v>
      </c>
      <c r="L18" s="24">
        <v>16.12</v>
      </c>
      <c r="M18" s="14">
        <f t="shared" si="0"/>
        <v>34.02</v>
      </c>
      <c r="N18" s="25"/>
      <c r="O18" s="25"/>
      <c r="P18" s="25"/>
      <c r="Q18" s="25"/>
      <c r="R18" s="25"/>
      <c r="S18" s="32" t="s">
        <v>194</v>
      </c>
      <c r="T18" s="14">
        <v>33.8</v>
      </c>
      <c r="U18" s="14">
        <v>97</v>
      </c>
      <c r="V18" s="14">
        <f t="shared" si="1"/>
        <v>3278.6</v>
      </c>
      <c r="W18" s="14" t="s">
        <v>150</v>
      </c>
      <c r="X18" s="14" t="s">
        <v>151</v>
      </c>
      <c r="Y18" s="27"/>
    </row>
    <row r="19" s="3" customFormat="1" ht="18.75" spans="1:25">
      <c r="A19" s="18">
        <v>15</v>
      </c>
      <c r="B19" s="19">
        <v>0.51875</v>
      </c>
      <c r="C19" s="14" t="s">
        <v>197</v>
      </c>
      <c r="D19" s="14" t="s">
        <v>198</v>
      </c>
      <c r="E19" s="14" t="s">
        <v>199</v>
      </c>
      <c r="F19" s="14">
        <v>15215490396</v>
      </c>
      <c r="G19" s="14" t="s">
        <v>146</v>
      </c>
      <c r="H19" s="91" t="s">
        <v>200</v>
      </c>
      <c r="I19" s="14" t="s">
        <v>186</v>
      </c>
      <c r="J19" s="23" t="s">
        <v>187</v>
      </c>
      <c r="K19" s="17">
        <v>49.2</v>
      </c>
      <c r="L19" s="26">
        <v>16.01</v>
      </c>
      <c r="M19" s="17">
        <f t="shared" si="0"/>
        <v>33.19</v>
      </c>
      <c r="N19" s="27"/>
      <c r="O19" s="27"/>
      <c r="P19" s="27"/>
      <c r="Q19" s="27"/>
      <c r="R19" s="27"/>
      <c r="S19" s="32" t="s">
        <v>173</v>
      </c>
      <c r="T19" s="14">
        <v>33</v>
      </c>
      <c r="U19" s="14">
        <v>139</v>
      </c>
      <c r="V19" s="17">
        <f t="shared" si="1"/>
        <v>4587</v>
      </c>
      <c r="W19" s="14" t="s">
        <v>150</v>
      </c>
      <c r="X19" s="14" t="s">
        <v>151</v>
      </c>
      <c r="Y19" s="35"/>
    </row>
    <row r="20" s="2" customFormat="1" ht="18.75" spans="1:25">
      <c r="A20" s="12">
        <v>16</v>
      </c>
      <c r="B20" s="16">
        <v>0.520138888888889</v>
      </c>
      <c r="C20" s="14" t="s">
        <v>201</v>
      </c>
      <c r="D20" s="14" t="s">
        <v>202</v>
      </c>
      <c r="E20" s="14" t="s">
        <v>203</v>
      </c>
      <c r="F20" s="14">
        <v>15990979150</v>
      </c>
      <c r="G20" s="14" t="s">
        <v>146</v>
      </c>
      <c r="H20" s="91" t="s">
        <v>204</v>
      </c>
      <c r="I20" s="14" t="s">
        <v>186</v>
      </c>
      <c r="J20" s="23" t="s">
        <v>187</v>
      </c>
      <c r="K20" s="14">
        <v>49.2</v>
      </c>
      <c r="L20" s="24">
        <v>15.13</v>
      </c>
      <c r="M20" s="14">
        <f t="shared" si="0"/>
        <v>34.07</v>
      </c>
      <c r="N20" s="25"/>
      <c r="O20" s="25"/>
      <c r="P20" s="25"/>
      <c r="Q20" s="25"/>
      <c r="R20" s="25"/>
      <c r="S20" s="32" t="s">
        <v>173</v>
      </c>
      <c r="T20" s="14">
        <v>33.9</v>
      </c>
      <c r="U20" s="14">
        <v>139</v>
      </c>
      <c r="V20" s="14">
        <f t="shared" si="1"/>
        <v>4712.1</v>
      </c>
      <c r="W20" s="14" t="s">
        <v>150</v>
      </c>
      <c r="X20" s="14" t="s">
        <v>151</v>
      </c>
      <c r="Y20" s="25"/>
    </row>
    <row r="21" s="2" customFormat="1" ht="18.75" spans="1:25">
      <c r="A21" s="11">
        <v>17</v>
      </c>
      <c r="B21" s="16">
        <v>0.521527777777778</v>
      </c>
      <c r="C21" s="14" t="s">
        <v>205</v>
      </c>
      <c r="D21" s="14" t="s">
        <v>198</v>
      </c>
      <c r="E21" s="14" t="s">
        <v>206</v>
      </c>
      <c r="F21" s="14">
        <v>15376868553</v>
      </c>
      <c r="G21" s="14" t="s">
        <v>146</v>
      </c>
      <c r="H21" s="91" t="s">
        <v>207</v>
      </c>
      <c r="I21" s="14" t="s">
        <v>186</v>
      </c>
      <c r="J21" s="23" t="s">
        <v>187</v>
      </c>
      <c r="K21" s="14">
        <v>49.61</v>
      </c>
      <c r="L21" s="24">
        <v>16.08</v>
      </c>
      <c r="M21" s="14">
        <f t="shared" si="0"/>
        <v>33.53</v>
      </c>
      <c r="N21" s="25"/>
      <c r="O21" s="25"/>
      <c r="P21" s="25"/>
      <c r="Q21" s="25"/>
      <c r="R21" s="25"/>
      <c r="S21" s="32" t="s">
        <v>173</v>
      </c>
      <c r="T21" s="14">
        <v>33.4</v>
      </c>
      <c r="U21" s="14">
        <v>139</v>
      </c>
      <c r="V21" s="14">
        <f t="shared" si="1"/>
        <v>4642.6</v>
      </c>
      <c r="W21" s="14" t="s">
        <v>150</v>
      </c>
      <c r="X21" s="14" t="s">
        <v>151</v>
      </c>
      <c r="Y21" s="25"/>
    </row>
    <row r="22" s="2" customFormat="1" ht="18.75" spans="1:25">
      <c r="A22" s="11">
        <v>18</v>
      </c>
      <c r="B22" s="16">
        <v>0.554166666666667</v>
      </c>
      <c r="C22" s="14" t="s">
        <v>208</v>
      </c>
      <c r="D22" s="14" t="s">
        <v>202</v>
      </c>
      <c r="E22" s="14" t="s">
        <v>209</v>
      </c>
      <c r="F22" s="14">
        <v>13695308751</v>
      </c>
      <c r="G22" s="14" t="s">
        <v>146</v>
      </c>
      <c r="H22" s="91" t="s">
        <v>210</v>
      </c>
      <c r="I22" s="14" t="s">
        <v>186</v>
      </c>
      <c r="J22" s="23" t="s">
        <v>187</v>
      </c>
      <c r="K22" s="14">
        <v>49.86</v>
      </c>
      <c r="L22" s="24">
        <v>16.18</v>
      </c>
      <c r="M22" s="14">
        <f t="shared" si="0"/>
        <v>33.68</v>
      </c>
      <c r="N22" s="25"/>
      <c r="O22" s="25"/>
      <c r="P22" s="25"/>
      <c r="Q22" s="25"/>
      <c r="R22" s="25"/>
      <c r="S22" s="32" t="s">
        <v>173</v>
      </c>
      <c r="T22" s="14">
        <v>33.5</v>
      </c>
      <c r="U22" s="14">
        <v>139</v>
      </c>
      <c r="V22" s="14">
        <f t="shared" si="1"/>
        <v>4656.5</v>
      </c>
      <c r="W22" s="14" t="s">
        <v>150</v>
      </c>
      <c r="X22" s="14" t="s">
        <v>151</v>
      </c>
      <c r="Y22" s="25"/>
    </row>
    <row r="23" s="2" customFormat="1" ht="18.75" spans="1:25">
      <c r="A23" s="12">
        <v>19</v>
      </c>
      <c r="B23" s="16">
        <v>0.55625</v>
      </c>
      <c r="C23" s="14" t="s">
        <v>211</v>
      </c>
      <c r="D23" s="14" t="s">
        <v>202</v>
      </c>
      <c r="E23" s="14" t="s">
        <v>212</v>
      </c>
      <c r="F23" s="14">
        <v>13695308751</v>
      </c>
      <c r="G23" s="14" t="s">
        <v>146</v>
      </c>
      <c r="H23" s="91" t="s">
        <v>213</v>
      </c>
      <c r="I23" s="14" t="s">
        <v>186</v>
      </c>
      <c r="J23" s="23" t="s">
        <v>187</v>
      </c>
      <c r="K23" s="14">
        <v>49.21</v>
      </c>
      <c r="L23" s="20">
        <v>15.21</v>
      </c>
      <c r="M23" s="14">
        <f t="shared" si="0"/>
        <v>34</v>
      </c>
      <c r="N23" s="25"/>
      <c r="O23" s="25"/>
      <c r="P23" s="25"/>
      <c r="Q23" s="25"/>
      <c r="R23" s="25"/>
      <c r="S23" s="32" t="s">
        <v>173</v>
      </c>
      <c r="T23" s="14">
        <v>33.9</v>
      </c>
      <c r="U23" s="14">
        <v>139</v>
      </c>
      <c r="V23" s="14">
        <f t="shared" si="1"/>
        <v>4712.1</v>
      </c>
      <c r="W23" s="14" t="s">
        <v>150</v>
      </c>
      <c r="X23" s="14" t="s">
        <v>151</v>
      </c>
      <c r="Y23" s="25"/>
    </row>
    <row r="24" s="2" customFormat="1" ht="18.75" spans="1:25">
      <c r="A24" s="12">
        <v>20</v>
      </c>
      <c r="B24" s="16">
        <v>0.613888888888889</v>
      </c>
      <c r="C24" s="14" t="s">
        <v>164</v>
      </c>
      <c r="D24" s="14" t="s">
        <v>165</v>
      </c>
      <c r="E24" s="14" t="s">
        <v>165</v>
      </c>
      <c r="F24" s="14">
        <v>15562719795</v>
      </c>
      <c r="G24" s="14" t="s">
        <v>158</v>
      </c>
      <c r="H24" s="91" t="s">
        <v>214</v>
      </c>
      <c r="I24" s="14" t="s">
        <v>37</v>
      </c>
      <c r="J24" s="23" t="s">
        <v>148</v>
      </c>
      <c r="K24" s="14">
        <v>49.08</v>
      </c>
      <c r="L24" s="20">
        <v>15.84</v>
      </c>
      <c r="M24" s="14">
        <f t="shared" si="0"/>
        <v>33.24</v>
      </c>
      <c r="N24" s="25"/>
      <c r="O24" s="25"/>
      <c r="P24" s="25"/>
      <c r="Q24" s="25"/>
      <c r="R24" s="25"/>
      <c r="S24" s="32" t="s">
        <v>160</v>
      </c>
      <c r="T24" s="14">
        <v>32.9</v>
      </c>
      <c r="U24" s="14">
        <v>97</v>
      </c>
      <c r="V24" s="14">
        <f t="shared" si="1"/>
        <v>3191.3</v>
      </c>
      <c r="W24" s="14" t="s">
        <v>150</v>
      </c>
      <c r="X24" s="14" t="s">
        <v>151</v>
      </c>
      <c r="Y24" s="25"/>
    </row>
    <row r="25" s="2" customFormat="1" ht="18.75" spans="1:25">
      <c r="A25" s="12">
        <v>21</v>
      </c>
      <c r="B25" s="16">
        <v>0.615277777777778</v>
      </c>
      <c r="C25" s="14" t="s">
        <v>167</v>
      </c>
      <c r="D25" s="14" t="s">
        <v>168</v>
      </c>
      <c r="E25" s="14" t="s">
        <v>168</v>
      </c>
      <c r="F25" s="14">
        <v>13305403315</v>
      </c>
      <c r="G25" s="14" t="s">
        <v>158</v>
      </c>
      <c r="H25" s="91" t="s">
        <v>215</v>
      </c>
      <c r="I25" s="14" t="s">
        <v>37</v>
      </c>
      <c r="J25" s="23" t="s">
        <v>148</v>
      </c>
      <c r="K25" s="14">
        <v>49.96</v>
      </c>
      <c r="L25" s="20">
        <v>15.09</v>
      </c>
      <c r="M25" s="14">
        <f t="shared" si="0"/>
        <v>34.87</v>
      </c>
      <c r="N25" s="25"/>
      <c r="O25" s="25"/>
      <c r="P25" s="25"/>
      <c r="Q25" s="25"/>
      <c r="R25" s="25"/>
      <c r="S25" s="32" t="s">
        <v>160</v>
      </c>
      <c r="T25" s="14">
        <v>34.5</v>
      </c>
      <c r="U25" s="14">
        <v>97</v>
      </c>
      <c r="V25" s="14">
        <f t="shared" si="1"/>
        <v>3346.5</v>
      </c>
      <c r="W25" s="14" t="s">
        <v>150</v>
      </c>
      <c r="X25" s="14" t="s">
        <v>151</v>
      </c>
      <c r="Y25" s="25"/>
    </row>
    <row r="26" s="2" customFormat="1" ht="18.75" spans="1:25">
      <c r="A26" s="12">
        <v>22</v>
      </c>
      <c r="B26" s="16">
        <v>0.616666666666667</v>
      </c>
      <c r="C26" s="14" t="s">
        <v>161</v>
      </c>
      <c r="D26" s="14" t="s">
        <v>156</v>
      </c>
      <c r="E26" s="14" t="s">
        <v>162</v>
      </c>
      <c r="F26" s="14">
        <v>18264007774</v>
      </c>
      <c r="G26" s="14" t="s">
        <v>158</v>
      </c>
      <c r="H26" s="91" t="s">
        <v>216</v>
      </c>
      <c r="I26" s="14" t="s">
        <v>37</v>
      </c>
      <c r="J26" s="23" t="s">
        <v>148</v>
      </c>
      <c r="K26" s="14">
        <v>25.78</v>
      </c>
      <c r="L26" s="20">
        <v>8.51</v>
      </c>
      <c r="M26" s="14">
        <f t="shared" si="0"/>
        <v>17.27</v>
      </c>
      <c r="N26" s="25"/>
      <c r="O26" s="25"/>
      <c r="P26" s="25"/>
      <c r="Q26" s="25"/>
      <c r="R26" s="25"/>
      <c r="S26" s="32" t="s">
        <v>160</v>
      </c>
      <c r="T26" s="14">
        <v>16.9</v>
      </c>
      <c r="U26" s="14">
        <v>97</v>
      </c>
      <c r="V26" s="14">
        <f t="shared" si="1"/>
        <v>1639.3</v>
      </c>
      <c r="W26" s="14" t="s">
        <v>150</v>
      </c>
      <c r="X26" s="14" t="s">
        <v>151</v>
      </c>
      <c r="Y26" s="25"/>
    </row>
    <row r="27" s="2" customFormat="1" ht="18.75" spans="1:25">
      <c r="A27" s="12">
        <v>23</v>
      </c>
      <c r="B27" s="16">
        <v>0.618055555555556</v>
      </c>
      <c r="C27" s="14" t="s">
        <v>155</v>
      </c>
      <c r="D27" s="14" t="s">
        <v>156</v>
      </c>
      <c r="E27" s="14" t="s">
        <v>157</v>
      </c>
      <c r="F27" s="14">
        <v>15005402467</v>
      </c>
      <c r="G27" s="14" t="s">
        <v>158</v>
      </c>
      <c r="H27" s="91" t="s">
        <v>217</v>
      </c>
      <c r="I27" s="14" t="s">
        <v>37</v>
      </c>
      <c r="J27" s="23" t="s">
        <v>148</v>
      </c>
      <c r="K27" s="14">
        <v>26.1</v>
      </c>
      <c r="L27" s="20">
        <v>8.59</v>
      </c>
      <c r="M27" s="14">
        <f t="shared" si="0"/>
        <v>17.51</v>
      </c>
      <c r="N27" s="25"/>
      <c r="O27" s="25"/>
      <c r="P27" s="25"/>
      <c r="Q27" s="25"/>
      <c r="R27" s="25"/>
      <c r="S27" s="32" t="s">
        <v>160</v>
      </c>
      <c r="T27" s="14">
        <v>17.2</v>
      </c>
      <c r="U27" s="14">
        <v>97</v>
      </c>
      <c r="V27" s="14">
        <f t="shared" si="1"/>
        <v>1668.4</v>
      </c>
      <c r="W27" s="14" t="s">
        <v>150</v>
      </c>
      <c r="X27" s="14" t="s">
        <v>151</v>
      </c>
      <c r="Y27" s="25"/>
    </row>
    <row r="28" s="2" customFormat="1" ht="18.75" spans="1:25">
      <c r="A28" s="12">
        <v>24</v>
      </c>
      <c r="B28" s="16">
        <v>0.636805555555556</v>
      </c>
      <c r="C28" s="14" t="s">
        <v>177</v>
      </c>
      <c r="D28" s="14" t="s">
        <v>178</v>
      </c>
      <c r="E28" s="14" t="s">
        <v>178</v>
      </c>
      <c r="F28" s="14">
        <v>15153785444</v>
      </c>
      <c r="G28" s="17" t="s">
        <v>158</v>
      </c>
      <c r="H28" s="91" t="s">
        <v>218</v>
      </c>
      <c r="I28" s="14" t="s">
        <v>37</v>
      </c>
      <c r="J28" s="23" t="s">
        <v>148</v>
      </c>
      <c r="K28" s="14">
        <v>28.31</v>
      </c>
      <c r="L28" s="20">
        <v>8.55</v>
      </c>
      <c r="M28" s="14">
        <f t="shared" si="0"/>
        <v>19.76</v>
      </c>
      <c r="N28" s="25"/>
      <c r="O28" s="25"/>
      <c r="P28" s="25"/>
      <c r="Q28" s="25"/>
      <c r="R28" s="25"/>
      <c r="S28" s="32" t="s">
        <v>160</v>
      </c>
      <c r="T28" s="14">
        <v>19.4</v>
      </c>
      <c r="U28" s="14">
        <v>97</v>
      </c>
      <c r="V28" s="14">
        <f t="shared" si="1"/>
        <v>1881.8</v>
      </c>
      <c r="W28" s="14" t="s">
        <v>150</v>
      </c>
      <c r="X28" s="14" t="s">
        <v>151</v>
      </c>
      <c r="Y28" s="25"/>
    </row>
    <row r="29" s="2" customFormat="1" ht="18.75" spans="1:25">
      <c r="A29" s="12">
        <v>25</v>
      </c>
      <c r="B29" s="16">
        <v>0.647916666666667</v>
      </c>
      <c r="C29" s="14" t="s">
        <v>191</v>
      </c>
      <c r="D29" s="14" t="s">
        <v>192</v>
      </c>
      <c r="E29" s="14" t="s">
        <v>192</v>
      </c>
      <c r="F29" s="14">
        <v>18953005713</v>
      </c>
      <c r="G29" s="14" t="s">
        <v>146</v>
      </c>
      <c r="H29" s="91" t="s">
        <v>219</v>
      </c>
      <c r="I29" s="14" t="s">
        <v>37</v>
      </c>
      <c r="J29" s="23" t="s">
        <v>148</v>
      </c>
      <c r="K29" s="14">
        <v>49.63</v>
      </c>
      <c r="L29" s="20">
        <v>16.13</v>
      </c>
      <c r="M29" s="14">
        <f t="shared" si="0"/>
        <v>33.5</v>
      </c>
      <c r="N29" s="25"/>
      <c r="O29" s="25"/>
      <c r="P29" s="25"/>
      <c r="Q29" s="25"/>
      <c r="R29" s="25"/>
      <c r="S29" s="32" t="s">
        <v>173</v>
      </c>
      <c r="T29" s="14">
        <v>33.4</v>
      </c>
      <c r="U29" s="14">
        <v>97</v>
      </c>
      <c r="V29" s="14">
        <f t="shared" si="1"/>
        <v>3239.8</v>
      </c>
      <c r="W29" s="14" t="s">
        <v>150</v>
      </c>
      <c r="X29" s="14" t="s">
        <v>151</v>
      </c>
      <c r="Y29" s="25"/>
    </row>
    <row r="30" s="2" customFormat="1" ht="18.75" spans="1:25">
      <c r="A30" s="11">
        <v>26</v>
      </c>
      <c r="B30" s="16">
        <v>0.649305555555556</v>
      </c>
      <c r="C30" s="14" t="s">
        <v>143</v>
      </c>
      <c r="D30" s="14" t="s">
        <v>144</v>
      </c>
      <c r="E30" s="14" t="s">
        <v>195</v>
      </c>
      <c r="F30" s="14">
        <v>13061551313</v>
      </c>
      <c r="G30" s="14" t="s">
        <v>146</v>
      </c>
      <c r="H30" s="91" t="s">
        <v>220</v>
      </c>
      <c r="I30" s="14" t="s">
        <v>37</v>
      </c>
      <c r="J30" s="23" t="s">
        <v>148</v>
      </c>
      <c r="K30" s="14">
        <v>49.08</v>
      </c>
      <c r="L30" s="20">
        <v>16.07</v>
      </c>
      <c r="M30" s="14">
        <f t="shared" si="0"/>
        <v>33.01</v>
      </c>
      <c r="N30" s="25"/>
      <c r="O30" s="25"/>
      <c r="P30" s="25"/>
      <c r="Q30" s="25"/>
      <c r="R30" s="25"/>
      <c r="S30" s="32" t="s">
        <v>173</v>
      </c>
      <c r="T30" s="14">
        <v>32.9</v>
      </c>
      <c r="U30" s="14">
        <v>97</v>
      </c>
      <c r="V30" s="14">
        <f t="shared" si="1"/>
        <v>3191.3</v>
      </c>
      <c r="W30" s="14" t="s">
        <v>150</v>
      </c>
      <c r="X30" s="14" t="s">
        <v>151</v>
      </c>
      <c r="Y30" s="25"/>
    </row>
    <row r="31" s="2" customFormat="1" ht="18.75" spans="1:25">
      <c r="A31" s="11">
        <v>27</v>
      </c>
      <c r="B31" s="16">
        <v>0.665972222222222</v>
      </c>
      <c r="C31" s="14" t="s">
        <v>188</v>
      </c>
      <c r="D31" s="14" t="s">
        <v>189</v>
      </c>
      <c r="E31" s="14" t="s">
        <v>189</v>
      </c>
      <c r="F31" s="14">
        <v>18764504777</v>
      </c>
      <c r="G31" s="14" t="s">
        <v>158</v>
      </c>
      <c r="H31" s="91" t="s">
        <v>221</v>
      </c>
      <c r="I31" s="14" t="s">
        <v>37</v>
      </c>
      <c r="J31" s="23" t="s">
        <v>148</v>
      </c>
      <c r="K31" s="14">
        <v>50.17</v>
      </c>
      <c r="L31" s="20">
        <v>16.11</v>
      </c>
      <c r="M31" s="14">
        <f t="shared" si="0"/>
        <v>34.06</v>
      </c>
      <c r="N31" s="25"/>
      <c r="O31" s="25"/>
      <c r="P31" s="25"/>
      <c r="Q31" s="25"/>
      <c r="R31" s="25"/>
      <c r="S31" s="32" t="s">
        <v>173</v>
      </c>
      <c r="T31" s="14">
        <v>33.9</v>
      </c>
      <c r="U31" s="14">
        <v>97</v>
      </c>
      <c r="V31" s="14">
        <f t="shared" si="1"/>
        <v>3288.3</v>
      </c>
      <c r="W31" s="14" t="s">
        <v>150</v>
      </c>
      <c r="X31" s="14" t="s">
        <v>151</v>
      </c>
      <c r="Y31" s="25"/>
    </row>
    <row r="32" s="2" customFormat="1" ht="18.75" spans="1:25">
      <c r="A32" s="12">
        <v>28</v>
      </c>
      <c r="B32" s="16">
        <v>0.695833333333333</v>
      </c>
      <c r="C32" s="14" t="s">
        <v>180</v>
      </c>
      <c r="D32" s="14" t="s">
        <v>181</v>
      </c>
      <c r="E32" s="14" t="s">
        <v>181</v>
      </c>
      <c r="F32" s="14">
        <v>13385379688</v>
      </c>
      <c r="G32" s="14" t="s">
        <v>158</v>
      </c>
      <c r="H32" s="91" t="s">
        <v>222</v>
      </c>
      <c r="I32" s="14" t="s">
        <v>37</v>
      </c>
      <c r="J32" s="23" t="s">
        <v>148</v>
      </c>
      <c r="K32" s="14">
        <v>49.77</v>
      </c>
      <c r="L32" s="20">
        <v>15.38</v>
      </c>
      <c r="M32" s="14">
        <f t="shared" si="0"/>
        <v>34.39</v>
      </c>
      <c r="N32" s="25"/>
      <c r="O32" s="25"/>
      <c r="P32" s="25"/>
      <c r="Q32" s="25"/>
      <c r="R32" s="25"/>
      <c r="S32" s="32" t="s">
        <v>173</v>
      </c>
      <c r="T32" s="14">
        <v>34.2</v>
      </c>
      <c r="U32" s="14">
        <v>97</v>
      </c>
      <c r="V32" s="14">
        <f t="shared" si="1"/>
        <v>3317.4</v>
      </c>
      <c r="W32" s="14" t="s">
        <v>150</v>
      </c>
      <c r="X32" s="14" t="s">
        <v>151</v>
      </c>
      <c r="Y32" s="25"/>
    </row>
    <row r="33" s="2" customFormat="1" ht="18.75" spans="1:25">
      <c r="A33" s="12">
        <v>29</v>
      </c>
      <c r="B33" s="16">
        <v>0.699305555555556</v>
      </c>
      <c r="C33" s="14" t="s">
        <v>223</v>
      </c>
      <c r="D33" s="14" t="s">
        <v>224</v>
      </c>
      <c r="E33" s="14" t="s">
        <v>224</v>
      </c>
      <c r="F33" s="14">
        <v>15266991988</v>
      </c>
      <c r="G33" s="14" t="s">
        <v>225</v>
      </c>
      <c r="H33" s="91" t="s">
        <v>226</v>
      </c>
      <c r="I33" s="14" t="s">
        <v>227</v>
      </c>
      <c r="J33" s="23"/>
      <c r="K33" s="14">
        <v>29.07</v>
      </c>
      <c r="L33" s="20">
        <v>14.47</v>
      </c>
      <c r="M33" s="14">
        <f t="shared" si="0"/>
        <v>14.6</v>
      </c>
      <c r="N33" s="25"/>
      <c r="O33" s="25"/>
      <c r="P33" s="25"/>
      <c r="Q33" s="25"/>
      <c r="R33" s="25"/>
      <c r="S33" s="32"/>
      <c r="T33" s="14">
        <v>14.6</v>
      </c>
      <c r="U33" s="14">
        <v>1900</v>
      </c>
      <c r="V33" s="14">
        <f t="shared" si="1"/>
        <v>27740</v>
      </c>
      <c r="W33" s="14" t="s">
        <v>150</v>
      </c>
      <c r="X33" s="14" t="s">
        <v>151</v>
      </c>
      <c r="Y33" s="25"/>
    </row>
    <row r="34" s="2" customFormat="1" ht="18.75" spans="1:25">
      <c r="A34" s="12">
        <v>30</v>
      </c>
      <c r="B34" s="16">
        <v>0.791666666666667</v>
      </c>
      <c r="C34" s="14" t="s">
        <v>191</v>
      </c>
      <c r="D34" s="14" t="s">
        <v>192</v>
      </c>
      <c r="E34" s="14" t="s">
        <v>192</v>
      </c>
      <c r="F34" s="14">
        <v>18953005713</v>
      </c>
      <c r="G34" s="14" t="s">
        <v>146</v>
      </c>
      <c r="H34" s="91" t="s">
        <v>228</v>
      </c>
      <c r="I34" s="14" t="s">
        <v>37</v>
      </c>
      <c r="J34" s="23" t="s">
        <v>148</v>
      </c>
      <c r="K34" s="14">
        <v>49.35</v>
      </c>
      <c r="L34" s="20">
        <v>16.11</v>
      </c>
      <c r="M34" s="14">
        <f t="shared" si="0"/>
        <v>33.24</v>
      </c>
      <c r="N34" s="25"/>
      <c r="O34" s="25"/>
      <c r="P34" s="25"/>
      <c r="Q34" s="25"/>
      <c r="R34" s="25"/>
      <c r="S34" s="32" t="s">
        <v>173</v>
      </c>
      <c r="T34" s="14">
        <v>33.1</v>
      </c>
      <c r="U34" s="14">
        <v>97</v>
      </c>
      <c r="V34" s="14">
        <f t="shared" si="1"/>
        <v>3210.7</v>
      </c>
      <c r="W34" s="14" t="s">
        <v>150</v>
      </c>
      <c r="X34" s="14" t="s">
        <v>151</v>
      </c>
      <c r="Y34" s="25"/>
    </row>
    <row r="35" s="2" customFormat="1" ht="18.75" spans="1:25">
      <c r="A35" s="12">
        <v>31</v>
      </c>
      <c r="B35" s="15">
        <v>0.793055555555556</v>
      </c>
      <c r="C35" s="14" t="s">
        <v>143</v>
      </c>
      <c r="D35" s="14" t="s">
        <v>144</v>
      </c>
      <c r="E35" s="14" t="s">
        <v>195</v>
      </c>
      <c r="F35" s="14">
        <v>13061551313</v>
      </c>
      <c r="G35" s="14" t="s">
        <v>146</v>
      </c>
      <c r="H35" s="91" t="s">
        <v>229</v>
      </c>
      <c r="I35" s="14" t="s">
        <v>37</v>
      </c>
      <c r="J35" s="23" t="s">
        <v>148</v>
      </c>
      <c r="K35" s="14">
        <v>49.88</v>
      </c>
      <c r="L35" s="20">
        <v>16.03</v>
      </c>
      <c r="M35" s="14">
        <f t="shared" si="0"/>
        <v>33.85</v>
      </c>
      <c r="N35" s="25"/>
      <c r="O35" s="25"/>
      <c r="P35" s="25"/>
      <c r="Q35" s="25"/>
      <c r="R35" s="25"/>
      <c r="S35" s="32" t="s">
        <v>173</v>
      </c>
      <c r="T35" s="14">
        <v>33.7</v>
      </c>
      <c r="U35" s="14">
        <v>97</v>
      </c>
      <c r="V35" s="14">
        <f t="shared" si="1"/>
        <v>3268.9</v>
      </c>
      <c r="W35" s="14" t="s">
        <v>150</v>
      </c>
      <c r="X35" s="14" t="s">
        <v>151</v>
      </c>
      <c r="Y35" s="25"/>
    </row>
    <row r="36" s="2" customFormat="1" ht="18.75" spans="1:25">
      <c r="A36" s="11">
        <v>32</v>
      </c>
      <c r="B36" s="15">
        <v>0.827777777777778</v>
      </c>
      <c r="C36" s="14" t="s">
        <v>230</v>
      </c>
      <c r="D36" s="14" t="s">
        <v>231</v>
      </c>
      <c r="E36" s="14" t="s">
        <v>231</v>
      </c>
      <c r="F36" s="14">
        <v>18854791828</v>
      </c>
      <c r="G36" s="14" t="s">
        <v>171</v>
      </c>
      <c r="H36" s="91" t="s">
        <v>232</v>
      </c>
      <c r="I36" s="14" t="s">
        <v>37</v>
      </c>
      <c r="J36" s="23" t="s">
        <v>148</v>
      </c>
      <c r="K36" s="14">
        <v>49.25</v>
      </c>
      <c r="L36" s="20">
        <v>15.96</v>
      </c>
      <c r="M36" s="14">
        <f t="shared" si="0"/>
        <v>33.29</v>
      </c>
      <c r="N36" s="25"/>
      <c r="O36" s="25"/>
      <c r="P36" s="25"/>
      <c r="Q36" s="25"/>
      <c r="R36" s="25"/>
      <c r="S36" s="32" t="s">
        <v>173</v>
      </c>
      <c r="T36" s="14">
        <v>33.1</v>
      </c>
      <c r="U36" s="14">
        <v>97</v>
      </c>
      <c r="V36" s="14">
        <f t="shared" si="1"/>
        <v>3210.7</v>
      </c>
      <c r="W36" s="14" t="s">
        <v>150</v>
      </c>
      <c r="X36" s="14" t="s">
        <v>151</v>
      </c>
      <c r="Y36" s="25"/>
    </row>
    <row r="37" s="2" customFormat="1" ht="18.75" spans="1:25">
      <c r="A37" s="11">
        <v>33</v>
      </c>
      <c r="B37" s="15">
        <v>0.829861111111111</v>
      </c>
      <c r="C37" s="14" t="s">
        <v>233</v>
      </c>
      <c r="D37" s="14" t="s">
        <v>234</v>
      </c>
      <c r="E37" s="14" t="s">
        <v>234</v>
      </c>
      <c r="F37" s="14">
        <v>18264788201</v>
      </c>
      <c r="G37" s="14" t="s">
        <v>171</v>
      </c>
      <c r="H37" s="91" t="s">
        <v>235</v>
      </c>
      <c r="I37" s="14" t="s">
        <v>37</v>
      </c>
      <c r="J37" s="23" t="s">
        <v>148</v>
      </c>
      <c r="K37" s="14">
        <v>49.45</v>
      </c>
      <c r="L37" s="20">
        <v>15.71</v>
      </c>
      <c r="M37" s="14">
        <f t="shared" si="0"/>
        <v>33.74</v>
      </c>
      <c r="N37" s="25"/>
      <c r="O37" s="25"/>
      <c r="P37" s="25"/>
      <c r="Q37" s="25"/>
      <c r="R37" s="25"/>
      <c r="S37" s="32" t="s">
        <v>173</v>
      </c>
      <c r="T37" s="14">
        <v>33.6</v>
      </c>
      <c r="U37" s="14">
        <v>97</v>
      </c>
      <c r="V37" s="14">
        <f t="shared" si="1"/>
        <v>3259.2</v>
      </c>
      <c r="W37" s="14" t="s">
        <v>150</v>
      </c>
      <c r="X37" s="14" t="s">
        <v>151</v>
      </c>
      <c r="Y37" s="25"/>
    </row>
    <row r="38" s="2" customFormat="1" ht="18.75" spans="1:25">
      <c r="A38" s="12">
        <v>34</v>
      </c>
      <c r="B38" s="15">
        <v>0.869444444444444</v>
      </c>
      <c r="C38" s="14" t="s">
        <v>164</v>
      </c>
      <c r="D38" s="14" t="s">
        <v>165</v>
      </c>
      <c r="E38" s="14" t="s">
        <v>165</v>
      </c>
      <c r="F38" s="14">
        <v>15562719795</v>
      </c>
      <c r="G38" s="14" t="s">
        <v>158</v>
      </c>
      <c r="H38" s="91" t="s">
        <v>236</v>
      </c>
      <c r="I38" s="14" t="s">
        <v>37</v>
      </c>
      <c r="J38" s="23" t="s">
        <v>148</v>
      </c>
      <c r="K38" s="14">
        <v>48.9</v>
      </c>
      <c r="L38" s="20">
        <v>15.79</v>
      </c>
      <c r="M38" s="14">
        <f t="shared" si="0"/>
        <v>33.11</v>
      </c>
      <c r="N38" s="25"/>
      <c r="O38" s="25"/>
      <c r="P38" s="25"/>
      <c r="Q38" s="25"/>
      <c r="R38" s="25"/>
      <c r="S38" s="32" t="s">
        <v>173</v>
      </c>
      <c r="T38" s="14">
        <v>33</v>
      </c>
      <c r="U38" s="14">
        <v>97</v>
      </c>
      <c r="V38" s="14">
        <f t="shared" si="1"/>
        <v>3201</v>
      </c>
      <c r="W38" s="14" t="s">
        <v>150</v>
      </c>
      <c r="X38" s="14" t="s">
        <v>151</v>
      </c>
      <c r="Y38" s="25"/>
    </row>
    <row r="39" s="2" customFormat="1" ht="18.75" spans="1:25">
      <c r="A39" s="12">
        <v>35</v>
      </c>
      <c r="B39" s="15">
        <v>0.907638888888889</v>
      </c>
      <c r="C39" s="14" t="s">
        <v>237</v>
      </c>
      <c r="D39" s="14" t="s">
        <v>238</v>
      </c>
      <c r="E39" s="14" t="s">
        <v>239</v>
      </c>
      <c r="F39" s="14">
        <v>17753053016</v>
      </c>
      <c r="G39" s="14" t="s">
        <v>240</v>
      </c>
      <c r="H39" s="91" t="s">
        <v>241</v>
      </c>
      <c r="I39" s="14" t="s">
        <v>242</v>
      </c>
      <c r="J39" s="28" t="s">
        <v>243</v>
      </c>
      <c r="K39" s="14">
        <v>98.14</v>
      </c>
      <c r="L39" s="20">
        <v>26.01</v>
      </c>
      <c r="M39" s="14">
        <f t="shared" si="0"/>
        <v>72.13</v>
      </c>
      <c r="N39" s="25"/>
      <c r="O39" s="25"/>
      <c r="P39" s="25"/>
      <c r="Q39" s="25"/>
      <c r="R39" s="25"/>
      <c r="S39" s="32">
        <v>0.003</v>
      </c>
      <c r="T39" s="14">
        <v>71.9</v>
      </c>
      <c r="U39" s="14">
        <v>535</v>
      </c>
      <c r="V39" s="14">
        <f t="shared" si="1"/>
        <v>38466.5</v>
      </c>
      <c r="W39" s="14" t="s">
        <v>150</v>
      </c>
      <c r="X39" s="14" t="s">
        <v>151</v>
      </c>
      <c r="Y39" s="25"/>
    </row>
    <row r="40" s="2" customFormat="1" ht="18.75" spans="1:25">
      <c r="A40" s="12">
        <v>36</v>
      </c>
      <c r="B40" s="15">
        <v>0.909027777777778</v>
      </c>
      <c r="C40" s="14" t="s">
        <v>244</v>
      </c>
      <c r="D40" s="14" t="s">
        <v>238</v>
      </c>
      <c r="E40" s="14" t="s">
        <v>245</v>
      </c>
      <c r="F40" s="14">
        <v>15966330156</v>
      </c>
      <c r="G40" s="14" t="s">
        <v>240</v>
      </c>
      <c r="H40" s="14"/>
      <c r="I40" s="14" t="s">
        <v>242</v>
      </c>
      <c r="J40" s="28" t="s">
        <v>243</v>
      </c>
      <c r="K40" s="14">
        <v>96.89</v>
      </c>
      <c r="L40" s="20"/>
      <c r="M40" s="14">
        <f t="shared" si="0"/>
        <v>96.89</v>
      </c>
      <c r="N40" s="25"/>
      <c r="O40" s="25"/>
      <c r="P40" s="25"/>
      <c r="Q40" s="25"/>
      <c r="R40" s="25"/>
      <c r="S40" s="32">
        <v>0.003</v>
      </c>
      <c r="T40" s="14"/>
      <c r="U40" s="14">
        <v>535</v>
      </c>
      <c r="V40" s="14">
        <f t="shared" si="1"/>
        <v>0</v>
      </c>
      <c r="W40" s="14" t="s">
        <v>150</v>
      </c>
      <c r="X40" s="14" t="s">
        <v>151</v>
      </c>
      <c r="Y40" s="25"/>
    </row>
    <row r="41" s="2" customFormat="1" ht="18.75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3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2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3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2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4"/>
      <c r="D43" s="14"/>
      <c r="E43" s="14"/>
      <c r="F43" s="14"/>
      <c r="G43" s="14"/>
      <c r="H43" s="14"/>
      <c r="I43" s="14"/>
      <c r="J43" s="23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2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14"/>
      <c r="G44" s="17"/>
      <c r="H44" s="14"/>
      <c r="I44" s="14"/>
      <c r="J44" s="23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2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E45" s="14"/>
      <c r="F45" s="14"/>
      <c r="G45" s="14"/>
      <c r="H45" s="14"/>
      <c r="I45" s="14"/>
      <c r="J45" s="23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2"/>
      <c r="T45" s="14"/>
      <c r="U45" s="14"/>
      <c r="V45" s="14"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3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2"/>
      <c r="T46" s="14"/>
      <c r="U46" s="14"/>
      <c r="V46" s="14">
        <f t="shared" ref="V46:V72" si="2">T46*U46</f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4"/>
      <c r="D47" s="14"/>
      <c r="E47" s="14"/>
      <c r="F47" s="14"/>
      <c r="G47" s="14"/>
      <c r="H47" s="14"/>
      <c r="I47" s="14"/>
      <c r="J47" s="28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8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3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2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7"/>
      <c r="H50" s="14"/>
      <c r="I50" s="14"/>
      <c r="J50" s="23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2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3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2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4"/>
      <c r="G52" s="14"/>
      <c r="H52" s="14"/>
      <c r="I52" s="14"/>
      <c r="J52" s="23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2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8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2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8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2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3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2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3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2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3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2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3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2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3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2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3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2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3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2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3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2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3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2"/>
        <v>0</v>
      </c>
      <c r="W63" s="14"/>
      <c r="X63" s="14"/>
      <c r="Y63" s="10"/>
      <c r="AA63"/>
    </row>
    <row r="64" s="2" customFormat="1" ht="18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3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2"/>
        <v>0</v>
      </c>
      <c r="W64" s="14"/>
      <c r="X64" s="14"/>
      <c r="Y64" s="10"/>
      <c r="AA64"/>
    </row>
    <row r="65" s="2" customFormat="1" ht="18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3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2"/>
        <v>0</v>
      </c>
      <c r="W65" s="14"/>
      <c r="X65" s="14"/>
      <c r="Y65" s="10"/>
      <c r="AA65"/>
    </row>
    <row r="66" s="2" customFormat="1" ht="18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3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2"/>
        <v>0</v>
      </c>
      <c r="W66" s="14"/>
      <c r="X66" s="14"/>
      <c r="Y66" s="10"/>
      <c r="AA66"/>
    </row>
    <row r="67" s="2" customFormat="1" ht="18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3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2"/>
        <v>0</v>
      </c>
      <c r="W67" s="14"/>
      <c r="X67" s="14"/>
      <c r="Y67" s="10"/>
      <c r="AA67"/>
    </row>
    <row r="68" s="2" customFormat="1" ht="18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3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2"/>
        <v>0</v>
      </c>
      <c r="W68" s="14"/>
      <c r="X68" s="14"/>
      <c r="Y68" s="10"/>
      <c r="AA68"/>
    </row>
    <row r="69" s="2" customFormat="1" ht="15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3"/>
      <c r="K69" s="14"/>
      <c r="L69" s="14"/>
      <c r="M69" s="14">
        <f t="shared" ref="M69:M72" si="3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si="2"/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3"/>
      <c r="K70" s="14"/>
      <c r="L70" s="14"/>
      <c r="M70" s="14">
        <f t="shared" si="3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2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6"/>
      <c r="C71" s="14"/>
      <c r="D71" s="14"/>
      <c r="E71" s="14"/>
      <c r="F71" s="20"/>
      <c r="G71" s="14"/>
      <c r="H71" s="14"/>
      <c r="I71" s="14"/>
      <c r="J71" s="23"/>
      <c r="K71" s="14"/>
      <c r="L71" s="14"/>
      <c r="M71" s="14">
        <f t="shared" si="3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2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6"/>
      <c r="C72" s="14"/>
      <c r="D72" s="14"/>
      <c r="E72" s="14"/>
      <c r="F72" s="20"/>
      <c r="G72" s="14"/>
      <c r="H72" s="14"/>
      <c r="I72" s="14"/>
      <c r="J72" s="23"/>
      <c r="K72" s="14"/>
      <c r="L72" s="14"/>
      <c r="M72" s="14">
        <f t="shared" si="3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2"/>
        <v>0</v>
      </c>
      <c r="W72" s="14"/>
      <c r="X72" s="14"/>
      <c r="Y72" s="10"/>
      <c r="AA72"/>
    </row>
    <row r="73" customFormat="1" ht="18.95" customHeight="1" spans="1:26">
      <c r="A73" s="20" t="s">
        <v>246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20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20">
        <f>SUM(V5:V72)</f>
        <v>173024.3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2019-04-18T08:41:02Z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