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<sst xmlns="http://schemas.openxmlformats.org/spreadsheetml/2006/main" count="655" uniqueCount="220">
  <si>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8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</si>
  <si>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</si>
  <si>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</si>
  <si>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</si>
  <si>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</si>
  <si>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</si>
  <si>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</si>
  <si>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</si>
  <si>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</si>
  <si>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</si>
  <si>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</si>
  <si>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</si>
  <si>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</si>
  <si>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</si>
  <si>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</si>
  <si>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</si>
  <si>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</si>
  <si>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</si>
  <si>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</si>
  <si>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</si>
  <si>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</si>
  <si>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</si>
  <si>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</si>
  <si>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</si>
  <si>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含粉量%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</si>
  <si>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</si>
  <si>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</si>
  <si>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</si>
  <si>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</si>
  <si>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</si>
  <si>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</si>
  <si>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</si>
  <si>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苏CGP136</t>
  </si>
  <si>
    <t>韦艳庆</t>
  </si>
  <si>
    <t>庄团结</t>
  </si>
  <si>
    <t>WIN0050094</t>
  </si>
  <si>
    <t>镍砂</t>
  </si>
  <si>
    <t>中粗砂</t>
  </si>
  <si>
    <t>陈金芳</t>
  </si>
  <si>
    <t>杜娥娥</t>
  </si>
  <si>
    <t>苏CU3668</t>
  </si>
  <si>
    <t>庄南</t>
  </si>
  <si>
    <t>张凯</t>
  </si>
  <si>
    <t>苏CGK409</t>
  </si>
  <si>
    <t>庄汉彬</t>
  </si>
  <si>
    <t>庄中华</t>
  </si>
  <si>
    <t>苏CH6588</t>
  </si>
  <si>
    <t>庄猛</t>
  </si>
  <si>
    <t>王志勇</t>
  </si>
  <si>
    <t>鲁Q522BG</t>
  </si>
  <si>
    <t>魏辉</t>
  </si>
  <si>
    <t>李海洋</t>
  </si>
  <si>
    <t>WIN0050099</t>
  </si>
  <si>
    <t>石子</t>
  </si>
  <si>
    <t>1-2#</t>
  </si>
  <si>
    <t>良好</t>
  </si>
  <si>
    <t>鲁Q855BR</t>
  </si>
  <si>
    <t>宋振宇</t>
  </si>
  <si>
    <t>含碎石</t>
  </si>
  <si>
    <t>李彤彤</t>
  </si>
  <si>
    <t>三车间</t>
  </si>
  <si>
    <t>鲁Q905BU</t>
  </si>
  <si>
    <t>丁宝利</t>
  </si>
  <si>
    <t>付强</t>
  </si>
  <si>
    <t>WIN0050098</t>
  </si>
  <si>
    <t>鲁Q932BR</t>
  </si>
  <si>
    <t>张吉成</t>
  </si>
  <si>
    <t>苏CGL729</t>
  </si>
  <si>
    <t>王发业</t>
  </si>
  <si>
    <t>陈鹏飞</t>
  </si>
  <si>
    <t>WIN0050096</t>
  </si>
  <si>
    <t>河砂</t>
  </si>
  <si>
    <t>杨家辉</t>
  </si>
  <si>
    <t>苏CGF365</t>
  </si>
  <si>
    <t>冯永清</t>
  </si>
  <si>
    <t>崔学良</t>
  </si>
  <si>
    <t>杨需</t>
  </si>
  <si>
    <t>WIN0050095</t>
  </si>
  <si>
    <t>苏CGP356</t>
  </si>
  <si>
    <t>马飞飞</t>
  </si>
  <si>
    <t>苏CGA040</t>
  </si>
  <si>
    <t>单边</t>
  </si>
  <si>
    <t>鲁Q515BZ</t>
  </si>
  <si>
    <t>冯波</t>
  </si>
  <si>
    <t>王彬</t>
  </si>
  <si>
    <t>鲁Q338AA</t>
  </si>
  <si>
    <t>刘金虎</t>
  </si>
  <si>
    <t>苏C1T837</t>
  </si>
  <si>
    <t>戴春宇</t>
  </si>
  <si>
    <t>吴云龙</t>
  </si>
  <si>
    <t>鲁Q577AX</t>
  </si>
  <si>
    <t>韩红</t>
  </si>
  <si>
    <t>曹庆杰</t>
  </si>
  <si>
    <t>苏CGS000</t>
  </si>
  <si>
    <t>周桂林</t>
  </si>
  <si>
    <t>梅光喜</t>
  </si>
  <si>
    <t>苏CJV338</t>
  </si>
  <si>
    <t>李城市</t>
  </si>
  <si>
    <t>苏C2A698</t>
  </si>
  <si>
    <t>高雷</t>
  </si>
  <si>
    <t>鲁Q627AP</t>
  </si>
  <si>
    <t>宫东明</t>
  </si>
  <si>
    <t>苏CBU193</t>
  </si>
  <si>
    <t>马传霞</t>
  </si>
  <si>
    <t>WIN0050097</t>
  </si>
  <si>
    <t>鲁Q323CD</t>
  </si>
  <si>
    <t>糕昌银</t>
  </si>
  <si>
    <t>合计</t>
  </si>
  <si>
    <t xml:space="preserve">收料登记表填报
日期    2019年 4 月 08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</si>
  <si>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</si>
  <si>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</si>
  <si>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</si>
  <si>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</si>
  <si>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</si>
  <si>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</si>
  <si>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含泥量%</t>
  </si>
  <si>
    <t>级配区</t>
  </si>
  <si>
    <t>压碎值</t>
  </si>
  <si>
    <t>单价</t>
  </si>
  <si>
    <t>金额</t>
  </si>
  <si>
    <t>鲁RM2498</t>
  </si>
  <si>
    <t>魏庆如</t>
  </si>
  <si>
    <t>张庆收</t>
  </si>
  <si>
    <t>英良运输</t>
  </si>
  <si>
    <t>012873</t>
  </si>
  <si>
    <t>机制沙</t>
  </si>
  <si>
    <t>中粗</t>
  </si>
  <si>
    <t>0.1T</t>
  </si>
  <si>
    <t>冯海英</t>
  </si>
  <si>
    <t>聂恒光</t>
  </si>
  <si>
    <t>鲁RN9839</t>
  </si>
  <si>
    <t>米强栋</t>
  </si>
  <si>
    <t>012874</t>
  </si>
  <si>
    <t>鲁HR3606</t>
  </si>
  <si>
    <t>李业举</t>
  </si>
  <si>
    <t>杜昌慈</t>
  </si>
  <si>
    <t>金利宏物流</t>
  </si>
  <si>
    <t>012875</t>
  </si>
  <si>
    <t>矿粉</t>
  </si>
  <si>
    <t>鲁RK1976</t>
  </si>
  <si>
    <t>王彦钦</t>
  </si>
  <si>
    <t>宋彦兵</t>
  </si>
  <si>
    <t>巨野中联</t>
  </si>
  <si>
    <t>012876</t>
  </si>
  <si>
    <t>水泥</t>
  </si>
  <si>
    <t>PO42.5</t>
  </si>
  <si>
    <t>鲁RJ1282</t>
  </si>
  <si>
    <t>徐龙福</t>
  </si>
  <si>
    <t>012877</t>
  </si>
  <si>
    <t>鲁HW0617</t>
  </si>
  <si>
    <t>张兆群</t>
  </si>
  <si>
    <t>李广坤</t>
  </si>
  <si>
    <t>012878</t>
  </si>
  <si>
    <t>1--2</t>
  </si>
  <si>
    <t>鲁RN1859</t>
  </si>
  <si>
    <t>王江华</t>
  </si>
  <si>
    <t>程峰</t>
  </si>
  <si>
    <t>012879</t>
  </si>
  <si>
    <t>鲁RM3027</t>
  </si>
  <si>
    <t>张中强</t>
  </si>
  <si>
    <t>012880</t>
  </si>
  <si>
    <t>鲁H63E30</t>
  </si>
  <si>
    <t>白传青</t>
  </si>
  <si>
    <t>郑言克</t>
  </si>
  <si>
    <t>012881</t>
  </si>
  <si>
    <t>鲁RN1362</t>
  </si>
  <si>
    <t>张旭</t>
  </si>
  <si>
    <t>石善勇</t>
  </si>
  <si>
    <t>012882</t>
  </si>
  <si>
    <t>鲁H05K18</t>
  </si>
  <si>
    <t>谢鹏</t>
  </si>
  <si>
    <t>012883</t>
  </si>
  <si>
    <t>鲁RM8082</t>
  </si>
  <si>
    <t>安春峰</t>
  </si>
  <si>
    <t>012884</t>
  </si>
  <si>
    <t>鲁RL5456</t>
  </si>
  <si>
    <t>吕东华</t>
  </si>
  <si>
    <t>012885</t>
  </si>
  <si>
    <t>鲁RN9995</t>
  </si>
  <si>
    <t>李兆春</t>
  </si>
  <si>
    <t>012886</t>
  </si>
  <si>
    <t>鲁H18B77</t>
  </si>
  <si>
    <t>魏利营</t>
  </si>
  <si>
    <t>012887</t>
  </si>
  <si>
    <t>鲁HJ3377</t>
  </si>
  <si>
    <t>魏永起</t>
  </si>
  <si>
    <t>012888</t>
  </si>
  <si>
    <t>鲁H22H87</t>
  </si>
  <si>
    <t>魏保强</t>
  </si>
  <si>
    <t>012889</t>
  </si>
  <si>
    <t>鲁RM6981</t>
  </si>
  <si>
    <t>黄国栋</t>
  </si>
  <si>
    <t>012890</t>
  </si>
  <si>
    <t>012891</t>
  </si>
  <si>
    <t>崔保东</t>
  </si>
  <si>
    <t>012892</t>
  </si>
  <si>
    <t>012893</t>
  </si>
  <si>
    <t>鲁RN9829</t>
  </si>
  <si>
    <t>魏翔远</t>
  </si>
  <si>
    <t>012894</t>
  </si>
  <si>
    <t>012895</t>
  </si>
  <si>
    <t>1.5T</t>
  </si>
  <si>
    <t>魏祥鹏</t>
  </si>
  <si>
    <t>012896</t>
  </si>
  <si>
    <t>鲁RF2786</t>
  </si>
  <si>
    <t>解云胜</t>
  </si>
  <si>
    <t>王建平</t>
  </si>
  <si>
    <t>012897</t>
  </si>
  <si>
    <t>钢棒</t>
  </si>
  <si>
    <t>&amp;9.0</t>
  </si>
  <si>
    <t>012898</t>
  </si>
  <si>
    <t>0.2T</t>
  </si>
  <si>
    <t>012899</t>
  </si>
  <si>
    <t>012900</t>
  </si>
  <si>
    <t>0.3T</t>
  </si>
  <si>
    <t>012901</t>
  </si>
  <si>
    <t>012902</t>
  </si>
  <si>
    <t>012903</t>
  </si>
  <si>
    <t>012904</t>
  </si>
  <si>
    <t>合计：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</si>
</sst>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h:mm;@"/>
    <numFmt numFmtId="177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0" fillId="15" borderId="15" applyNumberFormat="0" applyAlignment="0" applyProtection="0">
      <alignment vertical="center"/>
    </xf>
    <xf numFmtId="0" fontId="22" fillId="15" borderId="8" applyNumberFormat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7"/>
  <sheetViews>
    <sheetView workbookViewId="0">
      <selection activeCell="U36" sqref="U36"/>
    </sheetView>
  </sheetViews>
  <sheetFormatPr defaultColWidth="9" defaultRowHeight="13.5"/>
  <cols>
    <col min="1" max="1" width="7.25" style="4" customWidth="1"/>
    <col min="2" max="2" width="9.25" style="48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hidden="1" customWidth="1"/>
    <col min="13" max="14" width="8" style="4" hidden="1" customWidth="1"/>
    <col min="15" max="15" width="9" style="49" customWidth="1"/>
    <col min="16" max="16" width="7" customWidth="1"/>
    <col min="17" max="17" width="9.5" style="50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50" customWidth="1"/>
    <col min="23" max="23" width="10.875" style="51" customWidth="1"/>
    <col min="24" max="24" width="12.875" style="50" customWidth="1"/>
    <col min="25" max="25" width="7.125" style="4" customWidth="1"/>
    <col min="26" max="26" width="22.375" style="4" customWidth="1"/>
    <col min="27" max="27" width="23.875" customWidth="1"/>
    <col min="28" max="30" width="9" style="44"/>
    <col min="31" max="31" width="12.625" style="44"/>
    <col min="32" max="46" width="9" style="44"/>
    <col min="47" max="47" width="9.375" style="44"/>
    <col min="48" max="67" width="9" style="44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66"/>
      <c r="P1" s="52"/>
      <c r="Q1" s="76"/>
      <c r="R1" s="52"/>
      <c r="S1" s="52"/>
      <c r="T1" s="52"/>
      <c r="U1" s="52"/>
      <c r="V1" s="76"/>
      <c r="W1" s="77"/>
      <c r="X1" s="76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67"/>
      <c r="P2" s="55"/>
      <c r="Q2" s="78"/>
      <c r="R2" s="55"/>
      <c r="S2" s="55"/>
      <c r="T2" s="55"/>
      <c r="U2" s="55"/>
      <c r="V2" s="78"/>
      <c r="W2" s="79"/>
      <c r="X2" s="78"/>
    </row>
    <row r="3" s="45" customFormat="1" ht="18.95" customHeight="1" spans="1:66">
      <c r="A3" s="31" t="s">
        <v>2</v>
      </c>
      <c r="B3" s="56" t="s">
        <v>3</v>
      </c>
      <c r="C3" s="31" t="s">
        <v>4</v>
      </c>
      <c r="D3" s="31"/>
      <c r="E3" s="31"/>
      <c r="F3" s="31"/>
      <c r="G3" s="31"/>
      <c r="H3" s="57"/>
      <c r="I3" s="57" t="s">
        <v>5</v>
      </c>
      <c r="J3" s="68"/>
      <c r="K3" s="68"/>
      <c r="L3" s="68"/>
      <c r="M3" s="68"/>
      <c r="N3" s="69"/>
      <c r="O3" s="68"/>
      <c r="P3" s="70"/>
      <c r="Q3" s="68"/>
      <c r="R3" s="68"/>
      <c r="S3" s="68"/>
      <c r="T3" s="80"/>
      <c r="U3" s="81" t="s">
        <v>6</v>
      </c>
      <c r="V3" s="82"/>
      <c r="W3" s="81"/>
      <c r="X3" s="31" t="s">
        <v>7</v>
      </c>
      <c r="Y3" s="58" t="s">
        <v>8</v>
      </c>
      <c r="Z3" s="31" t="s">
        <v>9</v>
      </c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</row>
    <row r="4" s="46" customFormat="1" ht="29" customHeight="1" spans="1:66">
      <c r="A4" s="58"/>
      <c r="B4" s="59" t="s">
        <v>10</v>
      </c>
      <c r="C4" s="58" t="s">
        <v>11</v>
      </c>
      <c r="D4" s="60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71" t="s">
        <v>22</v>
      </c>
      <c r="O4" s="58" t="s">
        <v>23</v>
      </c>
      <c r="P4" s="72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2" t="s">
        <v>29</v>
      </c>
      <c r="V4" s="83" t="s">
        <v>30</v>
      </c>
      <c r="W4" s="72" t="s">
        <v>31</v>
      </c>
      <c r="X4" s="58"/>
      <c r="Y4" s="87"/>
      <c r="Z4" s="5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</row>
    <row r="5" s="47" customFormat="1" ht="21.75" customHeight="1" spans="1:26">
      <c r="A5" s="61">
        <v>1</v>
      </c>
      <c r="B5" s="62">
        <v>0.563888888888889</v>
      </c>
      <c r="C5" s="63" t="s">
        <v>32</v>
      </c>
      <c r="D5" s="61" t="s">
        <v>33</v>
      </c>
      <c r="E5" s="61" t="s">
        <v>33</v>
      </c>
      <c r="F5" s="61">
        <v>15852344111</v>
      </c>
      <c r="G5" s="64" t="s">
        <v>34</v>
      </c>
      <c r="H5" s="61">
        <v>12659</v>
      </c>
      <c r="I5" s="64" t="s">
        <v>35</v>
      </c>
      <c r="J5" s="64" t="s">
        <v>36</v>
      </c>
      <c r="K5" s="64" t="s">
        <v>37</v>
      </c>
      <c r="L5" s="73">
        <v>75.92</v>
      </c>
      <c r="M5" s="61">
        <v>18.18</v>
      </c>
      <c r="N5" s="61">
        <v>57.74</v>
      </c>
      <c r="O5" s="61">
        <v>6</v>
      </c>
      <c r="P5" s="61">
        <v>8</v>
      </c>
      <c r="Q5" s="61"/>
      <c r="R5" s="61"/>
      <c r="S5" s="61"/>
      <c r="T5" s="61">
        <v>1.24</v>
      </c>
      <c r="U5" s="61">
        <v>56.5</v>
      </c>
      <c r="V5" s="61">
        <v>102</v>
      </c>
      <c r="W5" s="61">
        <f t="shared" ref="W5:W32" si="0">U5*V5</f>
        <v>5763</v>
      </c>
      <c r="X5" s="61" t="s">
        <v>38</v>
      </c>
      <c r="Y5" s="61" t="s">
        <v>39</v>
      </c>
      <c r="Z5" s="61"/>
    </row>
    <row r="6" s="47" customFormat="1" ht="21.75" customHeight="1" spans="1:26">
      <c r="A6" s="61">
        <v>2</v>
      </c>
      <c r="B6" s="62">
        <v>0.584722222222222</v>
      </c>
      <c r="C6" s="63" t="s">
        <v>40</v>
      </c>
      <c r="D6" s="61" t="s">
        <v>41</v>
      </c>
      <c r="E6" s="61" t="s">
        <v>42</v>
      </c>
      <c r="F6" s="61">
        <v>18751667158</v>
      </c>
      <c r="G6" s="64" t="s">
        <v>34</v>
      </c>
      <c r="H6" s="61">
        <v>12660</v>
      </c>
      <c r="I6" s="64" t="s">
        <v>35</v>
      </c>
      <c r="J6" s="64" t="s">
        <v>36</v>
      </c>
      <c r="K6" s="64" t="s">
        <v>37</v>
      </c>
      <c r="L6" s="73">
        <v>72.38</v>
      </c>
      <c r="M6" s="61">
        <v>17.54</v>
      </c>
      <c r="N6" s="61">
        <v>54.84</v>
      </c>
      <c r="O6" s="61">
        <v>6</v>
      </c>
      <c r="P6" s="61">
        <v>8</v>
      </c>
      <c r="Q6" s="61"/>
      <c r="R6" s="61"/>
      <c r="S6" s="61"/>
      <c r="T6" s="61">
        <v>1.14</v>
      </c>
      <c r="U6" s="61">
        <v>53.7</v>
      </c>
      <c r="V6" s="61">
        <v>102</v>
      </c>
      <c r="W6" s="61">
        <f t="shared" si="0"/>
        <v>5477.4</v>
      </c>
      <c r="X6" s="61" t="s">
        <v>38</v>
      </c>
      <c r="Y6" s="61" t="s">
        <v>39</v>
      </c>
      <c r="Z6" s="61"/>
    </row>
    <row r="7" s="47" customFormat="1" ht="21.75" customHeight="1" spans="1:26">
      <c r="A7" s="61">
        <v>3</v>
      </c>
      <c r="B7" s="62">
        <v>0.586111111111111</v>
      </c>
      <c r="C7" s="63" t="s">
        <v>43</v>
      </c>
      <c r="D7" s="61" t="s">
        <v>44</v>
      </c>
      <c r="E7" s="61" t="s">
        <v>45</v>
      </c>
      <c r="F7" s="61">
        <v>13913468529</v>
      </c>
      <c r="G7" s="64" t="s">
        <v>34</v>
      </c>
      <c r="H7" s="61">
        <v>12661</v>
      </c>
      <c r="I7" s="64" t="s">
        <v>35</v>
      </c>
      <c r="J7" s="64" t="s">
        <v>36</v>
      </c>
      <c r="K7" s="64" t="s">
        <v>37</v>
      </c>
      <c r="L7" s="73">
        <v>74.3</v>
      </c>
      <c r="M7" s="61">
        <v>17.1</v>
      </c>
      <c r="N7" s="61">
        <v>57.2</v>
      </c>
      <c r="O7" s="61">
        <v>6</v>
      </c>
      <c r="P7" s="61">
        <v>8</v>
      </c>
      <c r="Q7" s="61"/>
      <c r="R7" s="61"/>
      <c r="S7" s="61"/>
      <c r="T7" s="61">
        <v>1.2</v>
      </c>
      <c r="U7" s="61">
        <v>56</v>
      </c>
      <c r="V7" s="61">
        <v>102</v>
      </c>
      <c r="W7" s="61">
        <f t="shared" si="0"/>
        <v>5712</v>
      </c>
      <c r="X7" s="61" t="s">
        <v>38</v>
      </c>
      <c r="Y7" s="61" t="s">
        <v>39</v>
      </c>
      <c r="Z7" s="61"/>
    </row>
    <row r="8" s="47" customFormat="1" ht="21.75" customHeight="1" spans="1:26">
      <c r="A8" s="61">
        <v>4</v>
      </c>
      <c r="B8" s="62">
        <v>0.588888888888889</v>
      </c>
      <c r="C8" s="63" t="s">
        <v>46</v>
      </c>
      <c r="D8" s="64" t="s">
        <v>47</v>
      </c>
      <c r="E8" s="64" t="s">
        <v>48</v>
      </c>
      <c r="F8" s="64">
        <v>15852275790</v>
      </c>
      <c r="G8" s="64" t="s">
        <v>34</v>
      </c>
      <c r="H8" s="61">
        <v>12662</v>
      </c>
      <c r="I8" s="64" t="s">
        <v>35</v>
      </c>
      <c r="J8" s="64" t="s">
        <v>36</v>
      </c>
      <c r="K8" s="64" t="s">
        <v>37</v>
      </c>
      <c r="L8" s="73">
        <v>68.16</v>
      </c>
      <c r="M8" s="61">
        <v>16.9</v>
      </c>
      <c r="N8" s="61">
        <v>51.26</v>
      </c>
      <c r="O8" s="61">
        <v>6</v>
      </c>
      <c r="P8" s="61">
        <v>8</v>
      </c>
      <c r="Q8" s="61"/>
      <c r="R8" s="61"/>
      <c r="S8" s="61"/>
      <c r="T8" s="61">
        <v>1.06</v>
      </c>
      <c r="U8" s="61">
        <v>50.2</v>
      </c>
      <c r="V8" s="61">
        <v>102</v>
      </c>
      <c r="W8" s="61">
        <f t="shared" si="0"/>
        <v>5120.4</v>
      </c>
      <c r="X8" s="61" t="s">
        <v>38</v>
      </c>
      <c r="Y8" s="61" t="s">
        <v>39</v>
      </c>
      <c r="Z8" s="61"/>
    </row>
    <row r="9" s="47" customFormat="1" ht="21.75" customHeight="1" spans="1:26">
      <c r="A9" s="61">
        <v>5</v>
      </c>
      <c r="B9" s="62">
        <v>0.598611111111111</v>
      </c>
      <c r="C9" s="63" t="s">
        <v>49</v>
      </c>
      <c r="D9" s="61" t="s">
        <v>50</v>
      </c>
      <c r="E9" s="61" t="s">
        <v>50</v>
      </c>
      <c r="F9" s="61">
        <v>15252200168</v>
      </c>
      <c r="G9" s="64" t="s">
        <v>51</v>
      </c>
      <c r="H9" s="64">
        <v>12663</v>
      </c>
      <c r="I9" s="64" t="s">
        <v>52</v>
      </c>
      <c r="J9" s="64" t="s">
        <v>53</v>
      </c>
      <c r="K9" s="74" t="s">
        <v>54</v>
      </c>
      <c r="L9" s="73">
        <v>99.2</v>
      </c>
      <c r="M9" s="61">
        <v>23.18</v>
      </c>
      <c r="N9" s="61">
        <v>76.02</v>
      </c>
      <c r="O9" s="61"/>
      <c r="P9" s="61"/>
      <c r="Q9" s="61"/>
      <c r="R9" s="61" t="s">
        <v>55</v>
      </c>
      <c r="S9" s="61">
        <v>7</v>
      </c>
      <c r="T9" s="61">
        <v>0.52</v>
      </c>
      <c r="U9" s="61">
        <v>75.5</v>
      </c>
      <c r="V9" s="61">
        <v>98</v>
      </c>
      <c r="W9" s="61">
        <f t="shared" si="0"/>
        <v>7399</v>
      </c>
      <c r="X9" s="61" t="s">
        <v>38</v>
      </c>
      <c r="Y9" s="61" t="s">
        <v>39</v>
      </c>
      <c r="Z9" s="61"/>
    </row>
    <row r="10" s="47" customFormat="1" ht="21.75" customHeight="1" spans="1:26">
      <c r="A10" s="61">
        <v>6</v>
      </c>
      <c r="B10" s="62">
        <v>0.679166666666667</v>
      </c>
      <c r="C10" s="63" t="s">
        <v>56</v>
      </c>
      <c r="D10" s="61" t="s">
        <v>57</v>
      </c>
      <c r="E10" s="61" t="s">
        <v>57</v>
      </c>
      <c r="F10" s="61">
        <v>13952132110</v>
      </c>
      <c r="G10" s="64" t="s">
        <v>51</v>
      </c>
      <c r="H10" s="64">
        <v>12664</v>
      </c>
      <c r="I10" s="64" t="s">
        <v>52</v>
      </c>
      <c r="J10" s="64" t="s">
        <v>53</v>
      </c>
      <c r="K10" s="74" t="s">
        <v>54</v>
      </c>
      <c r="L10" s="73">
        <v>95.82</v>
      </c>
      <c r="M10" s="61">
        <v>18.22</v>
      </c>
      <c r="N10" s="61">
        <v>77.6</v>
      </c>
      <c r="O10" s="61"/>
      <c r="P10" s="61"/>
      <c r="Q10" s="61"/>
      <c r="R10" s="61" t="s">
        <v>58</v>
      </c>
      <c r="S10" s="61">
        <v>8</v>
      </c>
      <c r="T10" s="61">
        <v>3</v>
      </c>
      <c r="U10" s="61">
        <v>74.6</v>
      </c>
      <c r="V10" s="61">
        <v>98</v>
      </c>
      <c r="W10" s="61">
        <f t="shared" si="0"/>
        <v>7310.8</v>
      </c>
      <c r="X10" s="61" t="s">
        <v>38</v>
      </c>
      <c r="Y10" s="61" t="s">
        <v>59</v>
      </c>
      <c r="Z10" s="61" t="s">
        <v>60</v>
      </c>
    </row>
    <row r="11" s="47" customFormat="1" ht="21.75" customHeight="1" spans="1:26">
      <c r="A11" s="61">
        <v>7</v>
      </c>
      <c r="B11" s="62">
        <v>0.6875</v>
      </c>
      <c r="C11" s="63" t="s">
        <v>61</v>
      </c>
      <c r="D11" s="64" t="s">
        <v>62</v>
      </c>
      <c r="E11" s="64" t="s">
        <v>63</v>
      </c>
      <c r="F11" s="64">
        <v>13280525199</v>
      </c>
      <c r="G11" s="64" t="s">
        <v>62</v>
      </c>
      <c r="H11" s="61">
        <v>12666</v>
      </c>
      <c r="I11" s="64" t="s">
        <v>64</v>
      </c>
      <c r="J11" s="64" t="s">
        <v>53</v>
      </c>
      <c r="K11" s="74" t="s">
        <v>54</v>
      </c>
      <c r="L11" s="73">
        <v>63.4</v>
      </c>
      <c r="M11" s="61">
        <v>17.1</v>
      </c>
      <c r="N11" s="61">
        <v>46.6</v>
      </c>
      <c r="O11" s="61"/>
      <c r="P11" s="61"/>
      <c r="Q11" s="61"/>
      <c r="R11" s="61" t="s">
        <v>55</v>
      </c>
      <c r="S11" s="61">
        <v>7</v>
      </c>
      <c r="T11" s="61">
        <v>0.5</v>
      </c>
      <c r="U11" s="61">
        <v>45.8</v>
      </c>
      <c r="V11" s="61">
        <v>98</v>
      </c>
      <c r="W11" s="61">
        <f t="shared" si="0"/>
        <v>4488.4</v>
      </c>
      <c r="X11" s="61" t="s">
        <v>38</v>
      </c>
      <c r="Y11" s="61" t="s">
        <v>59</v>
      </c>
      <c r="Z11" s="61"/>
    </row>
    <row r="12" s="47" customFormat="1" ht="21.75" customHeight="1" spans="1:26">
      <c r="A12" s="61">
        <v>8</v>
      </c>
      <c r="B12" s="62">
        <v>0.688888888888889</v>
      </c>
      <c r="C12" s="63" t="s">
        <v>65</v>
      </c>
      <c r="D12" s="64" t="s">
        <v>62</v>
      </c>
      <c r="E12" s="64" t="s">
        <v>66</v>
      </c>
      <c r="F12" s="64">
        <v>13864917051</v>
      </c>
      <c r="G12" s="64" t="s">
        <v>62</v>
      </c>
      <c r="H12" s="61">
        <v>12667</v>
      </c>
      <c r="I12" s="64" t="s">
        <v>64</v>
      </c>
      <c r="J12" s="64" t="s">
        <v>53</v>
      </c>
      <c r="K12" s="74" t="s">
        <v>54</v>
      </c>
      <c r="L12" s="73">
        <v>64.96</v>
      </c>
      <c r="M12" s="61">
        <v>17.04</v>
      </c>
      <c r="N12" s="61">
        <v>47.92</v>
      </c>
      <c r="O12" s="61"/>
      <c r="P12" s="61"/>
      <c r="Q12" s="61"/>
      <c r="R12" s="61" t="s">
        <v>55</v>
      </c>
      <c r="S12" s="61">
        <v>7</v>
      </c>
      <c r="T12" s="61">
        <v>0.52</v>
      </c>
      <c r="U12" s="61">
        <v>47.4</v>
      </c>
      <c r="V12" s="61">
        <v>98</v>
      </c>
      <c r="W12" s="61">
        <f t="shared" si="0"/>
        <v>4645.2</v>
      </c>
      <c r="X12" s="61" t="s">
        <v>38</v>
      </c>
      <c r="Y12" s="61" t="s">
        <v>59</v>
      </c>
      <c r="Z12" s="61"/>
    </row>
    <row r="13" s="47" customFormat="1" ht="21.75" customHeight="1" spans="1:26">
      <c r="A13" s="61">
        <v>9</v>
      </c>
      <c r="B13" s="62">
        <v>0.718055555555556</v>
      </c>
      <c r="C13" s="61" t="s">
        <v>67</v>
      </c>
      <c r="D13" s="61" t="s">
        <v>68</v>
      </c>
      <c r="E13" s="61" t="s">
        <v>69</v>
      </c>
      <c r="F13" s="61">
        <v>15252211881</v>
      </c>
      <c r="G13" s="64" t="s">
        <v>34</v>
      </c>
      <c r="H13" s="61">
        <v>12668</v>
      </c>
      <c r="I13" s="64" t="s">
        <v>70</v>
      </c>
      <c r="J13" s="64" t="s">
        <v>71</v>
      </c>
      <c r="K13" s="64" t="s">
        <v>37</v>
      </c>
      <c r="L13" s="73">
        <v>61.62</v>
      </c>
      <c r="M13" s="61">
        <v>16.94</v>
      </c>
      <c r="N13" s="61">
        <v>44.68</v>
      </c>
      <c r="O13" s="61">
        <v>7</v>
      </c>
      <c r="P13" s="61">
        <v>1.8</v>
      </c>
      <c r="Q13" s="61"/>
      <c r="R13" s="61"/>
      <c r="S13" s="61"/>
      <c r="T13" s="61">
        <v>1.38</v>
      </c>
      <c r="U13" s="61">
        <v>43.3</v>
      </c>
      <c r="V13" s="61">
        <v>135</v>
      </c>
      <c r="W13" s="61">
        <f t="shared" si="0"/>
        <v>5845.5</v>
      </c>
      <c r="X13" s="61" t="s">
        <v>72</v>
      </c>
      <c r="Y13" s="61" t="s">
        <v>59</v>
      </c>
      <c r="Z13" s="61"/>
    </row>
    <row r="14" s="47" customFormat="1" ht="21.75" customHeight="1" spans="1:26">
      <c r="A14" s="61">
        <v>10</v>
      </c>
      <c r="B14" s="62">
        <v>0.735416666666667</v>
      </c>
      <c r="C14" s="61" t="s">
        <v>73</v>
      </c>
      <c r="D14" s="64" t="s">
        <v>74</v>
      </c>
      <c r="E14" s="64" t="s">
        <v>75</v>
      </c>
      <c r="F14" s="64">
        <v>13775854328</v>
      </c>
      <c r="G14" s="64" t="s">
        <v>76</v>
      </c>
      <c r="H14" s="64">
        <v>12669</v>
      </c>
      <c r="I14" s="64" t="s">
        <v>77</v>
      </c>
      <c r="J14" s="64" t="s">
        <v>36</v>
      </c>
      <c r="K14" s="64" t="s">
        <v>37</v>
      </c>
      <c r="L14" s="73">
        <v>96.86</v>
      </c>
      <c r="M14" s="61">
        <v>21.6</v>
      </c>
      <c r="N14" s="61">
        <v>75.26</v>
      </c>
      <c r="O14" s="61">
        <v>6</v>
      </c>
      <c r="P14" s="61"/>
      <c r="Q14" s="61"/>
      <c r="R14" s="61"/>
      <c r="S14" s="61"/>
      <c r="T14" s="61">
        <v>1.56</v>
      </c>
      <c r="U14" s="61">
        <v>73.7</v>
      </c>
      <c r="V14" s="61">
        <v>102</v>
      </c>
      <c r="W14" s="61">
        <f t="shared" si="0"/>
        <v>7517.4</v>
      </c>
      <c r="X14" s="61" t="s">
        <v>72</v>
      </c>
      <c r="Y14" s="61" t="s">
        <v>59</v>
      </c>
      <c r="Z14" s="61"/>
    </row>
    <row r="15" s="47" customFormat="1" ht="21.75" customHeight="1" spans="1:26">
      <c r="A15" s="61">
        <v>11</v>
      </c>
      <c r="B15" s="62">
        <v>0.736805555555556</v>
      </c>
      <c r="C15" s="61" t="s">
        <v>78</v>
      </c>
      <c r="D15" s="64" t="s">
        <v>74</v>
      </c>
      <c r="E15" s="64" t="s">
        <v>79</v>
      </c>
      <c r="F15" s="61">
        <v>13951463058</v>
      </c>
      <c r="G15" s="64" t="s">
        <v>76</v>
      </c>
      <c r="H15" s="61">
        <v>12670</v>
      </c>
      <c r="I15" s="64" t="s">
        <v>77</v>
      </c>
      <c r="J15" s="64" t="s">
        <v>36</v>
      </c>
      <c r="K15" s="64" t="s">
        <v>37</v>
      </c>
      <c r="L15" s="73">
        <v>96.16</v>
      </c>
      <c r="M15" s="61">
        <v>21.44</v>
      </c>
      <c r="N15" s="61">
        <v>74.72</v>
      </c>
      <c r="O15" s="61">
        <v>6</v>
      </c>
      <c r="P15" s="61"/>
      <c r="Q15" s="61"/>
      <c r="R15" s="61"/>
      <c r="S15" s="61"/>
      <c r="T15" s="61">
        <v>1.52</v>
      </c>
      <c r="U15" s="61">
        <v>73.2</v>
      </c>
      <c r="V15" s="61">
        <v>102</v>
      </c>
      <c r="W15" s="61">
        <f t="shared" si="0"/>
        <v>7466.4</v>
      </c>
      <c r="X15" s="61" t="s">
        <v>72</v>
      </c>
      <c r="Y15" s="61" t="s">
        <v>59</v>
      </c>
      <c r="Z15" s="61"/>
    </row>
    <row r="16" s="47" customFormat="1" ht="21.75" customHeight="1" spans="1:26">
      <c r="A16" s="61">
        <v>12</v>
      </c>
      <c r="B16" s="62">
        <v>0.738888888888889</v>
      </c>
      <c r="C16" s="61" t="s">
        <v>80</v>
      </c>
      <c r="D16" s="64" t="s">
        <v>74</v>
      </c>
      <c r="E16" s="64" t="s">
        <v>81</v>
      </c>
      <c r="F16" s="64">
        <v>15062043566</v>
      </c>
      <c r="G16" s="64" t="s">
        <v>76</v>
      </c>
      <c r="H16" s="64">
        <v>12671</v>
      </c>
      <c r="I16" s="64" t="s">
        <v>77</v>
      </c>
      <c r="J16" s="64" t="s">
        <v>36</v>
      </c>
      <c r="K16" s="64" t="s">
        <v>37</v>
      </c>
      <c r="L16" s="73">
        <v>94.18</v>
      </c>
      <c r="M16" s="61">
        <v>21.24</v>
      </c>
      <c r="N16" s="61">
        <v>72.94</v>
      </c>
      <c r="O16" s="61">
        <v>6</v>
      </c>
      <c r="P16" s="61"/>
      <c r="Q16" s="61"/>
      <c r="R16" s="61"/>
      <c r="S16" s="61"/>
      <c r="T16" s="61">
        <v>1.54</v>
      </c>
      <c r="U16" s="61">
        <v>71.4</v>
      </c>
      <c r="V16" s="61">
        <v>102</v>
      </c>
      <c r="W16" s="61">
        <f t="shared" si="0"/>
        <v>7282.8</v>
      </c>
      <c r="X16" s="61" t="s">
        <v>72</v>
      </c>
      <c r="Y16" s="61" t="s">
        <v>59</v>
      </c>
      <c r="Z16" s="61"/>
    </row>
    <row r="17" s="47" customFormat="1" ht="21.75" customHeight="1" spans="1:26">
      <c r="A17" s="61">
        <v>13</v>
      </c>
      <c r="B17" s="62">
        <v>0.759722222222222</v>
      </c>
      <c r="C17" s="64" t="s">
        <v>82</v>
      </c>
      <c r="D17" s="64" t="s">
        <v>83</v>
      </c>
      <c r="E17" s="64" t="s">
        <v>84</v>
      </c>
      <c r="F17" s="64">
        <v>13347936982</v>
      </c>
      <c r="G17" s="64" t="s">
        <v>51</v>
      </c>
      <c r="H17" s="61">
        <v>12672</v>
      </c>
      <c r="I17" s="64" t="s">
        <v>52</v>
      </c>
      <c r="J17" s="64" t="s">
        <v>53</v>
      </c>
      <c r="K17" s="74" t="s">
        <v>54</v>
      </c>
      <c r="L17" s="73">
        <v>12672</v>
      </c>
      <c r="M17" s="61">
        <v>26.66</v>
      </c>
      <c r="N17" s="61">
        <v>83.3</v>
      </c>
      <c r="O17" s="61"/>
      <c r="P17" s="61"/>
      <c r="Q17" s="61"/>
      <c r="R17" s="61" t="s">
        <v>55</v>
      </c>
      <c r="S17" s="61">
        <v>7</v>
      </c>
      <c r="T17" s="61">
        <v>0.5</v>
      </c>
      <c r="U17" s="61">
        <v>82.8</v>
      </c>
      <c r="V17" s="61">
        <v>98</v>
      </c>
      <c r="W17" s="61">
        <f t="shared" si="0"/>
        <v>8114.4</v>
      </c>
      <c r="X17" s="61" t="s">
        <v>72</v>
      </c>
      <c r="Y17" s="61" t="s">
        <v>59</v>
      </c>
      <c r="Z17" s="61"/>
    </row>
    <row r="18" s="47" customFormat="1" ht="21.75" customHeight="1" spans="1:26">
      <c r="A18" s="61">
        <v>14</v>
      </c>
      <c r="B18" s="62">
        <v>0.761805555555556</v>
      </c>
      <c r="C18" s="61" t="s">
        <v>85</v>
      </c>
      <c r="D18" s="64" t="s">
        <v>83</v>
      </c>
      <c r="E18" s="64" t="s">
        <v>86</v>
      </c>
      <c r="F18" s="61">
        <v>17318833688</v>
      </c>
      <c r="G18" s="61" t="s">
        <v>51</v>
      </c>
      <c r="H18" s="64">
        <v>12673</v>
      </c>
      <c r="I18" s="64" t="s">
        <v>52</v>
      </c>
      <c r="J18" s="64" t="s">
        <v>53</v>
      </c>
      <c r="K18" s="74" t="s">
        <v>54</v>
      </c>
      <c r="L18" s="73">
        <v>97.58</v>
      </c>
      <c r="M18" s="61">
        <v>22.96</v>
      </c>
      <c r="N18" s="61">
        <v>74.62</v>
      </c>
      <c r="O18" s="61"/>
      <c r="P18" s="61"/>
      <c r="Q18" s="61"/>
      <c r="R18" s="61" t="s">
        <v>55</v>
      </c>
      <c r="S18" s="61">
        <v>7</v>
      </c>
      <c r="T18" s="61">
        <v>0.52</v>
      </c>
      <c r="U18" s="61">
        <v>74.1</v>
      </c>
      <c r="V18" s="61">
        <v>98</v>
      </c>
      <c r="W18" s="61">
        <f t="shared" si="0"/>
        <v>7261.8</v>
      </c>
      <c r="X18" s="61" t="s">
        <v>72</v>
      </c>
      <c r="Y18" s="61" t="s">
        <v>59</v>
      </c>
      <c r="Z18" s="61"/>
    </row>
    <row r="19" s="47" customFormat="1" ht="21.75" customHeight="1" spans="1:26">
      <c r="A19" s="61">
        <v>15</v>
      </c>
      <c r="B19" s="62">
        <v>0.763888888888889</v>
      </c>
      <c r="C19" s="61" t="s">
        <v>87</v>
      </c>
      <c r="D19" s="64" t="s">
        <v>88</v>
      </c>
      <c r="E19" s="64" t="s">
        <v>89</v>
      </c>
      <c r="F19" s="61">
        <v>13585365885</v>
      </c>
      <c r="G19" s="64" t="s">
        <v>51</v>
      </c>
      <c r="H19" s="61">
        <v>12674</v>
      </c>
      <c r="I19" s="64" t="s">
        <v>52</v>
      </c>
      <c r="J19" s="64" t="s">
        <v>53</v>
      </c>
      <c r="K19" s="74" t="s">
        <v>54</v>
      </c>
      <c r="L19" s="73">
        <v>81.98</v>
      </c>
      <c r="M19" s="61">
        <v>21.32</v>
      </c>
      <c r="N19" s="61">
        <v>60.66</v>
      </c>
      <c r="O19" s="61"/>
      <c r="P19" s="61"/>
      <c r="Q19" s="61"/>
      <c r="R19" s="61" t="s">
        <v>55</v>
      </c>
      <c r="S19" s="61">
        <v>7</v>
      </c>
      <c r="T19" s="61">
        <v>0.56</v>
      </c>
      <c r="U19" s="61">
        <v>60.1</v>
      </c>
      <c r="V19" s="61">
        <v>98</v>
      </c>
      <c r="W19" s="61">
        <f t="shared" si="0"/>
        <v>5889.8</v>
      </c>
      <c r="X19" s="61" t="s">
        <v>72</v>
      </c>
      <c r="Y19" s="61" t="s">
        <v>59</v>
      </c>
      <c r="Z19" s="61"/>
    </row>
    <row r="20" s="47" customFormat="1" ht="21.75" customHeight="1" spans="1:26">
      <c r="A20" s="61">
        <v>16</v>
      </c>
      <c r="B20" s="62">
        <v>0.765277777777778</v>
      </c>
      <c r="C20" s="61" t="s">
        <v>90</v>
      </c>
      <c r="D20" s="61" t="s">
        <v>91</v>
      </c>
      <c r="E20" s="61" t="s">
        <v>92</v>
      </c>
      <c r="F20" s="61">
        <v>13815377665</v>
      </c>
      <c r="G20" s="61" t="s">
        <v>51</v>
      </c>
      <c r="H20" s="64">
        <v>12675</v>
      </c>
      <c r="I20" s="64" t="s">
        <v>52</v>
      </c>
      <c r="J20" s="64" t="s">
        <v>53</v>
      </c>
      <c r="K20" s="74" t="s">
        <v>54</v>
      </c>
      <c r="L20" s="73">
        <v>77.46</v>
      </c>
      <c r="M20" s="61">
        <v>19.34</v>
      </c>
      <c r="N20" s="61">
        <v>58.12</v>
      </c>
      <c r="O20" s="61"/>
      <c r="P20" s="61"/>
      <c r="Q20" s="61"/>
      <c r="R20" s="61" t="s">
        <v>55</v>
      </c>
      <c r="S20" s="61">
        <v>7</v>
      </c>
      <c r="T20" s="61">
        <v>0.52</v>
      </c>
      <c r="U20" s="61">
        <v>57.6</v>
      </c>
      <c r="V20" s="61">
        <v>98</v>
      </c>
      <c r="W20" s="61">
        <f t="shared" si="0"/>
        <v>5644.8</v>
      </c>
      <c r="X20" s="61" t="s">
        <v>72</v>
      </c>
      <c r="Y20" s="61" t="s">
        <v>59</v>
      </c>
      <c r="Z20" s="61"/>
    </row>
    <row r="21" s="47" customFormat="1" ht="21.75" customHeight="1" spans="1:26">
      <c r="A21" s="61">
        <v>17</v>
      </c>
      <c r="B21" s="62">
        <v>0.975694444444445</v>
      </c>
      <c r="C21" s="63" t="s">
        <v>93</v>
      </c>
      <c r="D21" s="64" t="s">
        <v>94</v>
      </c>
      <c r="E21" s="64" t="s">
        <v>95</v>
      </c>
      <c r="F21" s="64">
        <v>15396848658</v>
      </c>
      <c r="G21" s="64" t="s">
        <v>76</v>
      </c>
      <c r="H21" s="64">
        <v>12681</v>
      </c>
      <c r="I21" s="64" t="s">
        <v>77</v>
      </c>
      <c r="J21" s="64" t="s">
        <v>36</v>
      </c>
      <c r="K21" s="64" t="s">
        <v>37</v>
      </c>
      <c r="L21" s="73">
        <v>97</v>
      </c>
      <c r="M21" s="61">
        <v>21.4</v>
      </c>
      <c r="N21" s="61">
        <v>75.6</v>
      </c>
      <c r="O21" s="61">
        <v>6</v>
      </c>
      <c r="P21" s="61"/>
      <c r="Q21" s="61"/>
      <c r="R21" s="61"/>
      <c r="S21" s="61"/>
      <c r="T21" s="61">
        <v>1.6</v>
      </c>
      <c r="U21" s="61">
        <v>74</v>
      </c>
      <c r="V21" s="61">
        <v>102</v>
      </c>
      <c r="W21" s="61">
        <f t="shared" si="0"/>
        <v>7548</v>
      </c>
      <c r="X21" s="61" t="s">
        <v>72</v>
      </c>
      <c r="Y21" s="61" t="s">
        <v>59</v>
      </c>
      <c r="Z21" s="61"/>
    </row>
    <row r="22" s="47" customFormat="1" ht="21.75" customHeight="1" spans="1:26">
      <c r="A22" s="61">
        <v>18</v>
      </c>
      <c r="B22" s="62">
        <v>0.977777777777778</v>
      </c>
      <c r="C22" s="61" t="s">
        <v>96</v>
      </c>
      <c r="D22" s="64" t="s">
        <v>94</v>
      </c>
      <c r="E22" s="64" t="s">
        <v>97</v>
      </c>
      <c r="F22" s="64">
        <v>18751653412</v>
      </c>
      <c r="G22" s="64" t="s">
        <v>76</v>
      </c>
      <c r="H22" s="64">
        <v>12682</v>
      </c>
      <c r="I22" s="64" t="s">
        <v>77</v>
      </c>
      <c r="J22" s="64" t="s">
        <v>36</v>
      </c>
      <c r="K22" s="64" t="s">
        <v>37</v>
      </c>
      <c r="L22" s="73">
        <v>101.76</v>
      </c>
      <c r="M22" s="61">
        <v>21.88</v>
      </c>
      <c r="N22" s="61">
        <v>79.88</v>
      </c>
      <c r="O22" s="61">
        <v>6</v>
      </c>
      <c r="P22" s="61"/>
      <c r="Q22" s="61"/>
      <c r="R22" s="61"/>
      <c r="S22" s="61"/>
      <c r="T22" s="61">
        <v>1.68</v>
      </c>
      <c r="U22" s="61">
        <v>78.2</v>
      </c>
      <c r="V22" s="61">
        <v>102</v>
      </c>
      <c r="W22" s="61">
        <f t="shared" si="0"/>
        <v>7976.4</v>
      </c>
      <c r="X22" s="61" t="s">
        <v>72</v>
      </c>
      <c r="Y22" s="61" t="s">
        <v>59</v>
      </c>
      <c r="Z22" s="61"/>
    </row>
    <row r="23" s="47" customFormat="1" ht="21.75" customHeight="1" spans="1:26">
      <c r="A23" s="61">
        <v>19</v>
      </c>
      <c r="B23" s="62">
        <v>0.979166666666667</v>
      </c>
      <c r="C23" s="61" t="s">
        <v>98</v>
      </c>
      <c r="D23" s="64" t="s">
        <v>99</v>
      </c>
      <c r="E23" s="64" t="s">
        <v>99</v>
      </c>
      <c r="F23" s="64">
        <v>13913462579</v>
      </c>
      <c r="G23" s="64" t="s">
        <v>76</v>
      </c>
      <c r="H23" s="64">
        <v>12683</v>
      </c>
      <c r="I23" s="64" t="s">
        <v>77</v>
      </c>
      <c r="J23" s="64" t="s">
        <v>36</v>
      </c>
      <c r="K23" s="64" t="s">
        <v>37</v>
      </c>
      <c r="L23" s="73">
        <v>118.12</v>
      </c>
      <c r="M23" s="61">
        <v>29.52</v>
      </c>
      <c r="N23" s="61">
        <v>88.6</v>
      </c>
      <c r="O23" s="61">
        <v>6</v>
      </c>
      <c r="P23" s="61"/>
      <c r="Q23" s="61"/>
      <c r="R23" s="61"/>
      <c r="S23" s="61"/>
      <c r="T23" s="61">
        <v>1.8</v>
      </c>
      <c r="U23" s="61">
        <v>86.8</v>
      </c>
      <c r="V23" s="61">
        <v>102</v>
      </c>
      <c r="W23" s="61">
        <f t="shared" si="0"/>
        <v>8853.6</v>
      </c>
      <c r="X23" s="61" t="s">
        <v>72</v>
      </c>
      <c r="Y23" s="61" t="s">
        <v>59</v>
      </c>
      <c r="Z23" s="61"/>
    </row>
    <row r="24" s="47" customFormat="1" ht="21.75" customHeight="1" spans="1:26">
      <c r="A24" s="61">
        <v>20</v>
      </c>
      <c r="B24" s="62">
        <v>0.990972222222222</v>
      </c>
      <c r="C24" s="61" t="s">
        <v>100</v>
      </c>
      <c r="D24" s="64" t="s">
        <v>101</v>
      </c>
      <c r="E24" s="64" t="s">
        <v>101</v>
      </c>
      <c r="F24" s="64">
        <v>15253915869</v>
      </c>
      <c r="G24" s="64" t="s">
        <v>76</v>
      </c>
      <c r="H24" s="64">
        <v>12686</v>
      </c>
      <c r="I24" s="64" t="s">
        <v>77</v>
      </c>
      <c r="J24" s="64" t="s">
        <v>36</v>
      </c>
      <c r="K24" s="64" t="s">
        <v>37</v>
      </c>
      <c r="L24" s="73">
        <v>100.54</v>
      </c>
      <c r="M24" s="61">
        <v>22.54</v>
      </c>
      <c r="N24" s="61">
        <v>78</v>
      </c>
      <c r="O24" s="61">
        <v>6</v>
      </c>
      <c r="P24" s="61"/>
      <c r="Q24" s="61"/>
      <c r="R24" s="61"/>
      <c r="S24" s="61"/>
      <c r="T24" s="61">
        <v>1.6</v>
      </c>
      <c r="U24" s="61">
        <v>76.4</v>
      </c>
      <c r="V24" s="61">
        <v>102</v>
      </c>
      <c r="W24" s="61">
        <f t="shared" si="0"/>
        <v>7792.8</v>
      </c>
      <c r="X24" s="61" t="s">
        <v>72</v>
      </c>
      <c r="Y24" s="61" t="s">
        <v>59</v>
      </c>
      <c r="Z24" s="61"/>
    </row>
    <row r="25" s="47" customFormat="1" ht="21.75" customHeight="1" spans="1:26">
      <c r="A25" s="61">
        <v>21</v>
      </c>
      <c r="B25" s="62">
        <v>0.993055555555555</v>
      </c>
      <c r="C25" s="63" t="s">
        <v>102</v>
      </c>
      <c r="D25" s="61" t="s">
        <v>103</v>
      </c>
      <c r="E25" s="61" t="s">
        <v>103</v>
      </c>
      <c r="F25" s="61">
        <v>13776758879</v>
      </c>
      <c r="G25" s="61" t="s">
        <v>51</v>
      </c>
      <c r="H25" s="64">
        <v>12687</v>
      </c>
      <c r="I25" s="64" t="s">
        <v>104</v>
      </c>
      <c r="J25" s="64" t="s">
        <v>71</v>
      </c>
      <c r="K25" s="64" t="s">
        <v>37</v>
      </c>
      <c r="L25" s="73">
        <v>43.72</v>
      </c>
      <c r="M25" s="61">
        <v>11.06</v>
      </c>
      <c r="N25" s="61">
        <v>32.66</v>
      </c>
      <c r="O25" s="61">
        <v>8</v>
      </c>
      <c r="P25" s="61">
        <v>2.5</v>
      </c>
      <c r="Q25" s="61"/>
      <c r="R25" s="61"/>
      <c r="S25" s="61"/>
      <c r="T25" s="61">
        <v>1.36</v>
      </c>
      <c r="U25" s="61">
        <v>31.3</v>
      </c>
      <c r="V25" s="61">
        <v>135</v>
      </c>
      <c r="W25" s="61">
        <f t="shared" si="0"/>
        <v>4225.5</v>
      </c>
      <c r="X25" s="61" t="s">
        <v>72</v>
      </c>
      <c r="Y25" s="61" t="s">
        <v>59</v>
      </c>
      <c r="Z25" s="61"/>
    </row>
    <row r="26" s="47" customFormat="1" ht="21.75" customHeight="1" spans="1:26">
      <c r="A26" s="61">
        <v>22</v>
      </c>
      <c r="B26" s="62">
        <v>0.0381944444444444</v>
      </c>
      <c r="C26" s="61" t="s">
        <v>78</v>
      </c>
      <c r="D26" s="64" t="s">
        <v>74</v>
      </c>
      <c r="E26" s="64" t="s">
        <v>79</v>
      </c>
      <c r="F26" s="61">
        <v>13951463058</v>
      </c>
      <c r="G26" s="64" t="s">
        <v>76</v>
      </c>
      <c r="H26" s="61">
        <v>12689</v>
      </c>
      <c r="I26" s="64" t="s">
        <v>77</v>
      </c>
      <c r="J26" s="64" t="s">
        <v>36</v>
      </c>
      <c r="K26" s="64" t="s">
        <v>37</v>
      </c>
      <c r="L26" s="73">
        <v>97.58</v>
      </c>
      <c r="M26" s="61">
        <v>21.54</v>
      </c>
      <c r="N26" s="61">
        <v>76.04</v>
      </c>
      <c r="O26" s="61">
        <v>6</v>
      </c>
      <c r="P26" s="61"/>
      <c r="Q26" s="61"/>
      <c r="R26" s="61"/>
      <c r="S26" s="61"/>
      <c r="T26" s="61">
        <v>1.54</v>
      </c>
      <c r="U26" s="61">
        <v>74.5</v>
      </c>
      <c r="V26" s="61">
        <v>102</v>
      </c>
      <c r="W26" s="61">
        <f t="shared" si="0"/>
        <v>7599</v>
      </c>
      <c r="X26" s="61" t="s">
        <v>72</v>
      </c>
      <c r="Y26" s="61" t="s">
        <v>59</v>
      </c>
      <c r="Z26" s="61"/>
    </row>
    <row r="27" s="47" customFormat="1" ht="21.75" customHeight="1" spans="1:26">
      <c r="A27" s="61">
        <v>23</v>
      </c>
      <c r="B27" s="62">
        <v>0.0402777777777778</v>
      </c>
      <c r="C27" s="63" t="s">
        <v>105</v>
      </c>
      <c r="D27" s="64" t="s">
        <v>74</v>
      </c>
      <c r="E27" s="64" t="s">
        <v>106</v>
      </c>
      <c r="F27" s="64">
        <v>13951463058</v>
      </c>
      <c r="G27" s="64" t="s">
        <v>76</v>
      </c>
      <c r="H27" s="64">
        <v>12690</v>
      </c>
      <c r="I27" s="64" t="s">
        <v>77</v>
      </c>
      <c r="J27" s="64" t="s">
        <v>36</v>
      </c>
      <c r="K27" s="64" t="s">
        <v>37</v>
      </c>
      <c r="L27" s="73">
        <v>98.58</v>
      </c>
      <c r="M27" s="61">
        <v>23.16</v>
      </c>
      <c r="N27" s="61">
        <v>75.42</v>
      </c>
      <c r="O27" s="61">
        <v>6</v>
      </c>
      <c r="P27" s="61"/>
      <c r="Q27" s="61"/>
      <c r="R27" s="61"/>
      <c r="S27" s="61"/>
      <c r="T27" s="61">
        <v>1.52</v>
      </c>
      <c r="U27" s="61">
        <v>73.9</v>
      </c>
      <c r="V27" s="61">
        <v>102</v>
      </c>
      <c r="W27" s="61">
        <f t="shared" si="0"/>
        <v>7537.8</v>
      </c>
      <c r="X27" s="61" t="s">
        <v>72</v>
      </c>
      <c r="Y27" s="61" t="s">
        <v>59</v>
      </c>
      <c r="Z27" s="61"/>
    </row>
    <row r="28" s="47" customFormat="1" ht="21.75" customHeight="1" spans="1:26">
      <c r="A28" s="61">
        <v>24</v>
      </c>
      <c r="B28" s="62">
        <v>0.0423611111111111</v>
      </c>
      <c r="C28" s="61" t="s">
        <v>73</v>
      </c>
      <c r="D28" s="64" t="s">
        <v>74</v>
      </c>
      <c r="E28" s="64" t="s">
        <v>75</v>
      </c>
      <c r="F28" s="64">
        <v>13775854328</v>
      </c>
      <c r="G28" s="64" t="s">
        <v>76</v>
      </c>
      <c r="H28" s="64">
        <v>12691</v>
      </c>
      <c r="I28" s="64" t="s">
        <v>77</v>
      </c>
      <c r="J28" s="64" t="s">
        <v>36</v>
      </c>
      <c r="K28" s="64" t="s">
        <v>37</v>
      </c>
      <c r="L28" s="73">
        <v>97.82</v>
      </c>
      <c r="M28" s="61">
        <v>21.72</v>
      </c>
      <c r="N28" s="61">
        <v>76.1</v>
      </c>
      <c r="O28" s="61">
        <v>6</v>
      </c>
      <c r="P28" s="61"/>
      <c r="Q28" s="61"/>
      <c r="R28" s="61"/>
      <c r="S28" s="61"/>
      <c r="T28" s="61">
        <v>1.6</v>
      </c>
      <c r="U28" s="61">
        <v>74.5</v>
      </c>
      <c r="V28" s="61">
        <v>102</v>
      </c>
      <c r="W28" s="61">
        <f t="shared" si="0"/>
        <v>7599</v>
      </c>
      <c r="X28" s="61" t="s">
        <v>72</v>
      </c>
      <c r="Y28" s="61" t="s">
        <v>59</v>
      </c>
      <c r="Z28" s="61"/>
    </row>
    <row r="29" s="47" customFormat="1" ht="21.75" customHeight="1" spans="1:26">
      <c r="A29" s="61">
        <v>25</v>
      </c>
      <c r="B29" s="62">
        <v>0.04375</v>
      </c>
      <c r="C29" s="61" t="s">
        <v>85</v>
      </c>
      <c r="D29" s="64" t="s">
        <v>83</v>
      </c>
      <c r="E29" s="64" t="s">
        <v>86</v>
      </c>
      <c r="F29" s="61">
        <v>17318833688</v>
      </c>
      <c r="G29" s="61" t="s">
        <v>51</v>
      </c>
      <c r="H29" s="64">
        <v>12692</v>
      </c>
      <c r="I29" s="64" t="s">
        <v>52</v>
      </c>
      <c r="J29" s="64" t="s">
        <v>53</v>
      </c>
      <c r="K29" s="74" t="s">
        <v>54</v>
      </c>
      <c r="L29" s="73">
        <v>97.94</v>
      </c>
      <c r="M29" s="61">
        <v>23.1</v>
      </c>
      <c r="N29" s="61">
        <v>74.84</v>
      </c>
      <c r="O29" s="61"/>
      <c r="P29" s="61"/>
      <c r="Q29" s="61"/>
      <c r="R29" s="61" t="s">
        <v>55</v>
      </c>
      <c r="S29" s="61">
        <v>7</v>
      </c>
      <c r="T29" s="61">
        <v>0.54</v>
      </c>
      <c r="U29" s="61">
        <v>74.3</v>
      </c>
      <c r="V29" s="61">
        <v>98</v>
      </c>
      <c r="W29" s="61">
        <f t="shared" si="0"/>
        <v>7281.4</v>
      </c>
      <c r="X29" s="61" t="s">
        <v>72</v>
      </c>
      <c r="Y29" s="61" t="s">
        <v>59</v>
      </c>
      <c r="Z29" s="61"/>
    </row>
    <row r="30" s="47" customFormat="1" ht="21.75" customHeight="1" spans="1:26">
      <c r="A30" s="61">
        <v>26</v>
      </c>
      <c r="B30" s="62">
        <v>0.0458333333333333</v>
      </c>
      <c r="C30" s="64" t="s">
        <v>82</v>
      </c>
      <c r="D30" s="64" t="s">
        <v>83</v>
      </c>
      <c r="E30" s="64" t="s">
        <v>84</v>
      </c>
      <c r="F30" s="64">
        <v>13347936982</v>
      </c>
      <c r="G30" s="64" t="s">
        <v>51</v>
      </c>
      <c r="H30" s="61">
        <v>12693</v>
      </c>
      <c r="I30" s="64" t="s">
        <v>52</v>
      </c>
      <c r="J30" s="64" t="s">
        <v>53</v>
      </c>
      <c r="K30" s="74" t="s">
        <v>54</v>
      </c>
      <c r="L30" s="73">
        <v>110.42</v>
      </c>
      <c r="M30" s="61">
        <v>26.88</v>
      </c>
      <c r="N30" s="61">
        <v>83.54</v>
      </c>
      <c r="O30" s="61"/>
      <c r="P30" s="61"/>
      <c r="Q30" s="61"/>
      <c r="R30" s="61" t="s">
        <v>55</v>
      </c>
      <c r="S30" s="61">
        <v>7</v>
      </c>
      <c r="T30" s="61">
        <v>0.54</v>
      </c>
      <c r="U30" s="61">
        <v>83</v>
      </c>
      <c r="V30" s="61">
        <v>98</v>
      </c>
      <c r="W30" s="61">
        <f t="shared" si="0"/>
        <v>8134</v>
      </c>
      <c r="X30" s="61" t="s">
        <v>72</v>
      </c>
      <c r="Y30" s="61" t="s">
        <v>59</v>
      </c>
      <c r="Z30" s="61"/>
    </row>
    <row r="31" s="47" customFormat="1" ht="21.75" customHeight="1" spans="1:26">
      <c r="A31" s="61">
        <v>27</v>
      </c>
      <c r="B31" s="62">
        <v>0.214583333333333</v>
      </c>
      <c r="C31" s="61" t="s">
        <v>85</v>
      </c>
      <c r="D31" s="64" t="s">
        <v>83</v>
      </c>
      <c r="E31" s="64" t="s">
        <v>86</v>
      </c>
      <c r="F31" s="61">
        <v>17318833688</v>
      </c>
      <c r="G31" s="61" t="s">
        <v>51</v>
      </c>
      <c r="H31" s="64">
        <v>12697</v>
      </c>
      <c r="I31" s="64" t="s">
        <v>52</v>
      </c>
      <c r="J31" s="64" t="s">
        <v>53</v>
      </c>
      <c r="K31" s="74" t="s">
        <v>54</v>
      </c>
      <c r="L31" s="73">
        <v>99.94</v>
      </c>
      <c r="M31" s="61">
        <v>23.06</v>
      </c>
      <c r="N31" s="61">
        <v>76.08</v>
      </c>
      <c r="O31" s="61"/>
      <c r="P31" s="61"/>
      <c r="Q31" s="61"/>
      <c r="R31" s="61" t="s">
        <v>55</v>
      </c>
      <c r="S31" s="61">
        <v>7</v>
      </c>
      <c r="T31" s="61">
        <v>0.58</v>
      </c>
      <c r="U31" s="61">
        <v>76.3</v>
      </c>
      <c r="V31" s="61">
        <v>98</v>
      </c>
      <c r="W31" s="61">
        <f t="shared" si="0"/>
        <v>7477.4</v>
      </c>
      <c r="X31" s="61" t="s">
        <v>72</v>
      </c>
      <c r="Y31" s="61" t="s">
        <v>59</v>
      </c>
      <c r="Z31" s="61"/>
    </row>
    <row r="32" s="47" customFormat="1" ht="21.75" customHeight="1" spans="1:26">
      <c r="A32" s="61">
        <v>28</v>
      </c>
      <c r="B32" s="62">
        <v>0.216666666666667</v>
      </c>
      <c r="C32" s="64" t="s">
        <v>82</v>
      </c>
      <c r="D32" s="64" t="s">
        <v>83</v>
      </c>
      <c r="E32" s="64" t="s">
        <v>84</v>
      </c>
      <c r="F32" s="64">
        <v>13347936982</v>
      </c>
      <c r="G32" s="64" t="s">
        <v>51</v>
      </c>
      <c r="H32" s="61">
        <v>12698</v>
      </c>
      <c r="I32" s="64" t="s">
        <v>52</v>
      </c>
      <c r="J32" s="64" t="s">
        <v>53</v>
      </c>
      <c r="K32" s="74" t="s">
        <v>54</v>
      </c>
      <c r="L32" s="73">
        <v>110.18</v>
      </c>
      <c r="M32" s="61">
        <v>26.7</v>
      </c>
      <c r="N32" s="61">
        <v>83.48</v>
      </c>
      <c r="O32" s="61"/>
      <c r="P32" s="61"/>
      <c r="Q32" s="61"/>
      <c r="R32" s="61" t="s">
        <v>55</v>
      </c>
      <c r="S32" s="61">
        <v>7</v>
      </c>
      <c r="T32" s="61">
        <v>0.58</v>
      </c>
      <c r="U32" s="61">
        <v>82.9</v>
      </c>
      <c r="V32" s="61">
        <v>98</v>
      </c>
      <c r="W32" s="61">
        <f t="shared" si="0"/>
        <v>8124.2</v>
      </c>
      <c r="X32" s="61" t="s">
        <v>72</v>
      </c>
      <c r="Y32" s="61" t="s">
        <v>59</v>
      </c>
      <c r="Z32" s="61"/>
    </row>
    <row r="33" s="47" customFormat="1" ht="21.75" customHeight="1" spans="1:26">
      <c r="A33" s="61"/>
      <c r="B33" s="62"/>
      <c r="C33" s="63"/>
      <c r="D33" s="64"/>
      <c r="E33" s="64"/>
      <c r="F33" s="64"/>
      <c r="G33" s="64"/>
      <c r="H33" s="64"/>
      <c r="I33" s="64"/>
      <c r="J33" s="64"/>
      <c r="K33" s="64"/>
      <c r="L33" s="73"/>
      <c r="M33" s="61"/>
      <c r="N33" s="61"/>
      <c r="O33" s="61"/>
      <c r="P33" s="61"/>
      <c r="Q33" s="84"/>
      <c r="R33" s="61"/>
      <c r="S33" s="61"/>
      <c r="T33" s="61"/>
      <c r="U33" s="61"/>
      <c r="V33" s="61"/>
      <c r="W33" s="61"/>
      <c r="X33" s="61"/>
      <c r="Y33" s="61"/>
      <c r="Z33" s="20"/>
    </row>
    <row r="34" s="47" customFormat="1" ht="21.75" customHeight="1" spans="1:26">
      <c r="A34" s="20"/>
      <c r="B34" s="62"/>
      <c r="C34" s="63"/>
      <c r="D34" s="64"/>
      <c r="E34" s="64"/>
      <c r="F34" s="64"/>
      <c r="G34" s="64"/>
      <c r="H34" s="64"/>
      <c r="I34" s="64"/>
      <c r="J34" s="64"/>
      <c r="K34" s="64"/>
      <c r="L34" s="73"/>
      <c r="M34" s="20"/>
      <c r="N34" s="20"/>
      <c r="O34" s="75"/>
      <c r="P34" s="61"/>
      <c r="Q34" s="84"/>
      <c r="R34" s="61"/>
      <c r="S34" s="61"/>
      <c r="T34" s="20"/>
      <c r="U34" s="20"/>
      <c r="V34" s="84"/>
      <c r="W34" s="85"/>
      <c r="X34" s="84"/>
      <c r="Y34" s="20"/>
      <c r="Z34" s="20"/>
    </row>
    <row r="35" s="47" customFormat="1" ht="21.75" customHeight="1" spans="1:26">
      <c r="A35" s="61"/>
      <c r="B35" s="62"/>
      <c r="C35" s="63"/>
      <c r="D35" s="64"/>
      <c r="E35" s="64"/>
      <c r="F35" s="64"/>
      <c r="G35" s="64"/>
      <c r="H35" s="61"/>
      <c r="I35" s="64"/>
      <c r="J35" s="64"/>
      <c r="K35" s="74"/>
      <c r="L35" s="73"/>
      <c r="M35" s="61"/>
      <c r="N35" s="61"/>
      <c r="O35" s="75"/>
      <c r="P35" s="61"/>
      <c r="Q35" s="84"/>
      <c r="R35" s="61"/>
      <c r="S35" s="61"/>
      <c r="T35" s="61"/>
      <c r="U35" s="61"/>
      <c r="V35" s="61"/>
      <c r="W35" s="61"/>
      <c r="X35" s="61"/>
      <c r="Y35" s="61"/>
      <c r="Z35" s="20"/>
    </row>
    <row r="36" s="44" customFormat="1" ht="21.75" customHeight="1" spans="1:26">
      <c r="A36" s="20" t="s">
        <v>107</v>
      </c>
      <c r="B36" s="65"/>
      <c r="C36" s="38"/>
      <c r="D36" s="20"/>
      <c r="E36" s="20"/>
      <c r="F36" s="20"/>
      <c r="G36" s="38"/>
      <c r="H36" s="38"/>
      <c r="I36" s="38"/>
      <c r="J36" s="38"/>
      <c r="K36" s="38"/>
      <c r="L36" s="38"/>
      <c r="M36" s="20"/>
      <c r="N36" s="20">
        <f>SUM(N5:N35)</f>
        <v>1913.72</v>
      </c>
      <c r="O36" s="75"/>
      <c r="P36" s="38"/>
      <c r="Q36" s="84"/>
      <c r="R36" s="38"/>
      <c r="S36" s="38"/>
      <c r="T36" s="20"/>
      <c r="U36" s="20">
        <f>SUM(U5:U35)</f>
        <v>1882</v>
      </c>
      <c r="V36" s="84"/>
      <c r="W36" s="85">
        <f>SUM(W5:W35)</f>
        <v>191088.2</v>
      </c>
      <c r="X36" s="84"/>
      <c r="Y36" s="20"/>
      <c r="Z36" s="20"/>
    </row>
    <row r="37" s="44" customFormat="1" ht="21.75" customHeight="1" spans="1:26">
      <c r="A37" s="20"/>
      <c r="B37" s="65"/>
      <c r="C37" s="38"/>
      <c r="D37" s="20"/>
      <c r="E37" s="20"/>
      <c r="F37" s="20"/>
      <c r="G37" s="38"/>
      <c r="H37" s="38"/>
      <c r="I37" s="38"/>
      <c r="J37" s="38"/>
      <c r="K37" s="38"/>
      <c r="L37" s="38"/>
      <c r="M37" s="20"/>
      <c r="N37" s="20"/>
      <c r="O37" s="75"/>
      <c r="P37" s="38"/>
      <c r="Q37" s="84"/>
      <c r="R37" s="38"/>
      <c r="S37" s="38"/>
      <c r="T37" s="20"/>
      <c r="U37" s="20"/>
      <c r="V37" s="84"/>
      <c r="W37" s="85"/>
      <c r="X37" s="84"/>
      <c r="Y37" s="20"/>
      <c r="Z37" s="20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E17" sqref="E17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108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109</v>
      </c>
      <c r="C2" s="8"/>
      <c r="D2" s="8"/>
      <c r="E2" s="8"/>
      <c r="F2" s="8"/>
      <c r="G2" s="8"/>
      <c r="H2" s="8"/>
      <c r="I2" s="8"/>
      <c r="J2" s="8"/>
      <c r="K2" s="8"/>
      <c r="L2" s="21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110</v>
      </c>
      <c r="C4" s="10" t="s">
        <v>11</v>
      </c>
      <c r="D4" s="10" t="s">
        <v>111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112</v>
      </c>
      <c r="L4" s="10" t="s">
        <v>113</v>
      </c>
      <c r="M4" s="10" t="s">
        <v>114</v>
      </c>
      <c r="N4" s="22" t="s">
        <v>23</v>
      </c>
      <c r="O4" s="22" t="s">
        <v>115</v>
      </c>
      <c r="P4" s="22" t="s">
        <v>25</v>
      </c>
      <c r="Q4" s="22" t="s">
        <v>116</v>
      </c>
      <c r="R4" s="22" t="s">
        <v>117</v>
      </c>
      <c r="S4" s="22" t="s">
        <v>28</v>
      </c>
      <c r="T4" s="22" t="s">
        <v>29</v>
      </c>
      <c r="U4" s="22" t="s">
        <v>118</v>
      </c>
      <c r="V4" s="22" t="s">
        <v>119</v>
      </c>
      <c r="W4" s="22"/>
      <c r="X4" s="22"/>
      <c r="Y4" s="22"/>
    </row>
    <row r="5" s="2" customFormat="1" ht="18.75" spans="1:25">
      <c r="A5" s="12">
        <v>1</v>
      </c>
      <c r="B5" s="13">
        <v>0.256944444444444</v>
      </c>
      <c r="C5" s="14" t="s">
        <v>120</v>
      </c>
      <c r="D5" s="14" t="s">
        <v>121</v>
      </c>
      <c r="E5" s="14" t="s">
        <v>122</v>
      </c>
      <c r="F5" s="14">
        <v>13061551313</v>
      </c>
      <c r="G5" s="14" t="s">
        <v>123</v>
      </c>
      <c r="H5" s="89" t="s">
        <v>124</v>
      </c>
      <c r="I5" s="14" t="s">
        <v>125</v>
      </c>
      <c r="J5" s="23" t="s">
        <v>126</v>
      </c>
      <c r="K5" s="14">
        <v>48.67</v>
      </c>
      <c r="L5" s="24">
        <v>16.08</v>
      </c>
      <c r="M5" s="14">
        <f t="shared" ref="M5:M68" si="0">K5-L5</f>
        <v>32.59</v>
      </c>
      <c r="N5" s="25"/>
      <c r="O5" s="25"/>
      <c r="P5" s="25"/>
      <c r="Q5" s="25"/>
      <c r="R5" s="25"/>
      <c r="S5" s="32" t="s">
        <v>127</v>
      </c>
      <c r="T5" s="14">
        <v>32.4</v>
      </c>
      <c r="U5" s="14">
        <v>139</v>
      </c>
      <c r="V5" s="14">
        <f t="shared" ref="V5:V68" si="1">T5*U5</f>
        <v>4503.6</v>
      </c>
      <c r="W5" s="14" t="s">
        <v>128</v>
      </c>
      <c r="X5" s="14" t="s">
        <v>129</v>
      </c>
      <c r="Y5" s="25"/>
    </row>
    <row r="6" s="2" customFormat="1" ht="18.75" spans="1:25">
      <c r="A6" s="11">
        <v>2</v>
      </c>
      <c r="B6" s="15">
        <v>0.259027777777778</v>
      </c>
      <c r="C6" s="14" t="s">
        <v>130</v>
      </c>
      <c r="D6" s="14" t="s">
        <v>131</v>
      </c>
      <c r="E6" s="14" t="s">
        <v>131</v>
      </c>
      <c r="F6" s="14">
        <v>18953005713</v>
      </c>
      <c r="G6" s="14" t="s">
        <v>123</v>
      </c>
      <c r="H6" s="89" t="s">
        <v>132</v>
      </c>
      <c r="I6" s="14" t="s">
        <v>125</v>
      </c>
      <c r="J6" s="23" t="s">
        <v>126</v>
      </c>
      <c r="K6" s="14">
        <v>49.52</v>
      </c>
      <c r="L6" s="14">
        <v>16.19</v>
      </c>
      <c r="M6" s="14">
        <f t="shared" si="0"/>
        <v>33.33</v>
      </c>
      <c r="N6" s="25"/>
      <c r="O6" s="25"/>
      <c r="P6" s="25"/>
      <c r="Q6" s="25"/>
      <c r="R6" s="25"/>
      <c r="S6" s="32" t="s">
        <v>127</v>
      </c>
      <c r="T6" s="14">
        <v>33.3</v>
      </c>
      <c r="U6" s="14">
        <v>139</v>
      </c>
      <c r="V6" s="14">
        <f t="shared" si="1"/>
        <v>4628.7</v>
      </c>
      <c r="W6" s="14" t="s">
        <v>128</v>
      </c>
      <c r="X6" s="14" t="s">
        <v>129</v>
      </c>
      <c r="Y6" s="25"/>
    </row>
    <row r="7" s="2" customFormat="1" ht="18.75" spans="1:25">
      <c r="A7" s="11">
        <v>3</v>
      </c>
      <c r="B7" s="16">
        <v>0.260416666666667</v>
      </c>
      <c r="C7" s="14" t="s">
        <v>133</v>
      </c>
      <c r="D7" s="2" t="s">
        <v>134</v>
      </c>
      <c r="E7" s="14" t="s">
        <v>135</v>
      </c>
      <c r="F7" s="14">
        <v>15053798399</v>
      </c>
      <c r="G7" s="14" t="s">
        <v>136</v>
      </c>
      <c r="H7" s="89" t="s">
        <v>137</v>
      </c>
      <c r="I7" s="14" t="s">
        <v>138</v>
      </c>
      <c r="J7" s="26"/>
      <c r="K7" s="14">
        <v>70.8</v>
      </c>
      <c r="L7" s="20">
        <v>17.05</v>
      </c>
      <c r="M7" s="14">
        <f t="shared" si="0"/>
        <v>53.75</v>
      </c>
      <c r="N7" s="25"/>
      <c r="O7" s="25"/>
      <c r="P7" s="25"/>
      <c r="Q7" s="25"/>
      <c r="R7" s="25"/>
      <c r="S7" s="32">
        <v>0.003</v>
      </c>
      <c r="T7" s="14">
        <v>53.58</v>
      </c>
      <c r="U7" s="14">
        <v>370</v>
      </c>
      <c r="V7" s="14">
        <f t="shared" si="1"/>
        <v>19824.6</v>
      </c>
      <c r="W7" s="14" t="s">
        <v>128</v>
      </c>
      <c r="X7" s="14" t="s">
        <v>129</v>
      </c>
      <c r="Y7" s="25"/>
    </row>
    <row r="8" s="2" customFormat="1" ht="18.75" spans="1:25">
      <c r="A8" s="12">
        <v>4</v>
      </c>
      <c r="B8" s="16">
        <v>0.263194444444444</v>
      </c>
      <c r="C8" s="14" t="s">
        <v>139</v>
      </c>
      <c r="D8" s="14" t="s">
        <v>140</v>
      </c>
      <c r="E8" s="14" t="s">
        <v>141</v>
      </c>
      <c r="F8" s="14">
        <v>15966330156</v>
      </c>
      <c r="G8" s="14" t="s">
        <v>142</v>
      </c>
      <c r="H8" s="89" t="s">
        <v>143</v>
      </c>
      <c r="I8" s="14" t="s">
        <v>144</v>
      </c>
      <c r="J8" s="26" t="s">
        <v>145</v>
      </c>
      <c r="K8" s="14">
        <v>98.67</v>
      </c>
      <c r="L8" s="24">
        <v>26.16</v>
      </c>
      <c r="M8" s="14">
        <f t="shared" si="0"/>
        <v>72.51</v>
      </c>
      <c r="N8" s="25"/>
      <c r="O8" s="25"/>
      <c r="P8" s="25"/>
      <c r="Q8" s="25"/>
      <c r="R8" s="25"/>
      <c r="S8" s="32">
        <v>0.003</v>
      </c>
      <c r="T8" s="14">
        <v>72.3</v>
      </c>
      <c r="U8" s="14">
        <v>535</v>
      </c>
      <c r="V8" s="14">
        <f t="shared" si="1"/>
        <v>38680.5</v>
      </c>
      <c r="W8" s="14" t="s">
        <v>128</v>
      </c>
      <c r="X8" s="14" t="s">
        <v>129</v>
      </c>
      <c r="Y8" s="25"/>
    </row>
    <row r="9" s="2" customFormat="1" ht="18.75" spans="1:25">
      <c r="A9" s="12">
        <v>5</v>
      </c>
      <c r="B9" s="16">
        <v>0.267361111111111</v>
      </c>
      <c r="C9" s="14" t="s">
        <v>146</v>
      </c>
      <c r="D9" s="14" t="s">
        <v>140</v>
      </c>
      <c r="E9" s="14" t="s">
        <v>147</v>
      </c>
      <c r="F9" s="14">
        <v>17753053016</v>
      </c>
      <c r="G9" s="14" t="s">
        <v>142</v>
      </c>
      <c r="H9" s="89" t="s">
        <v>148</v>
      </c>
      <c r="I9" s="14" t="s">
        <v>144</v>
      </c>
      <c r="J9" s="26" t="s">
        <v>145</v>
      </c>
      <c r="K9" s="14">
        <v>101.9</v>
      </c>
      <c r="L9" s="24">
        <v>26.24</v>
      </c>
      <c r="M9" s="14">
        <f t="shared" si="0"/>
        <v>75.66</v>
      </c>
      <c r="N9" s="25"/>
      <c r="O9" s="25"/>
      <c r="P9" s="25"/>
      <c r="Q9" s="25"/>
      <c r="R9" s="25"/>
      <c r="S9" s="32">
        <v>0.003</v>
      </c>
      <c r="T9" s="14">
        <v>75.43</v>
      </c>
      <c r="U9" s="14">
        <v>535</v>
      </c>
      <c r="V9" s="14">
        <f t="shared" si="1"/>
        <v>40355.05</v>
      </c>
      <c r="W9" s="14" t="s">
        <v>128</v>
      </c>
      <c r="X9" s="14" t="s">
        <v>129</v>
      </c>
      <c r="Y9" s="25"/>
    </row>
    <row r="10" s="2" customFormat="1" ht="18.75" spans="1:25">
      <c r="A10" s="12">
        <v>6</v>
      </c>
      <c r="B10" s="16">
        <v>0.295138888888889</v>
      </c>
      <c r="C10" s="14" t="s">
        <v>149</v>
      </c>
      <c r="D10" s="14" t="s">
        <v>150</v>
      </c>
      <c r="E10" s="14" t="s">
        <v>150</v>
      </c>
      <c r="F10" s="14">
        <v>15153785444</v>
      </c>
      <c r="G10" s="17" t="s">
        <v>151</v>
      </c>
      <c r="H10" s="89" t="s">
        <v>152</v>
      </c>
      <c r="I10" s="14" t="s">
        <v>53</v>
      </c>
      <c r="J10" s="23" t="s">
        <v>153</v>
      </c>
      <c r="K10" s="14">
        <v>29.51</v>
      </c>
      <c r="L10" s="24">
        <v>8.57</v>
      </c>
      <c r="M10" s="14">
        <f t="shared" si="0"/>
        <v>20.94</v>
      </c>
      <c r="N10" s="25"/>
      <c r="O10" s="25"/>
      <c r="P10" s="25"/>
      <c r="Q10" s="25"/>
      <c r="R10" s="25"/>
      <c r="S10" s="32" t="s">
        <v>127</v>
      </c>
      <c r="T10" s="14">
        <v>20.8</v>
      </c>
      <c r="U10" s="14">
        <v>99</v>
      </c>
      <c r="V10" s="14">
        <f t="shared" si="1"/>
        <v>2059.2</v>
      </c>
      <c r="W10" s="14" t="s">
        <v>128</v>
      </c>
      <c r="X10" s="14" t="s">
        <v>129</v>
      </c>
      <c r="Y10" s="25"/>
    </row>
    <row r="11" s="2" customFormat="1" ht="18.75" spans="1:25">
      <c r="A11" s="12">
        <v>7</v>
      </c>
      <c r="B11" s="16">
        <v>0.307638888888889</v>
      </c>
      <c r="C11" s="14" t="s">
        <v>154</v>
      </c>
      <c r="D11" s="14" t="s">
        <v>155</v>
      </c>
      <c r="E11" s="14" t="s">
        <v>156</v>
      </c>
      <c r="F11" s="14">
        <v>18954769126</v>
      </c>
      <c r="G11" s="14" t="s">
        <v>123</v>
      </c>
      <c r="H11" s="89" t="s">
        <v>157</v>
      </c>
      <c r="I11" s="14" t="s">
        <v>125</v>
      </c>
      <c r="J11" s="23" t="s">
        <v>126</v>
      </c>
      <c r="K11" s="14">
        <v>49.11</v>
      </c>
      <c r="L11" s="24">
        <v>15.85</v>
      </c>
      <c r="M11" s="14">
        <f t="shared" si="0"/>
        <v>33.26</v>
      </c>
      <c r="N11" s="25"/>
      <c r="O11" s="25"/>
      <c r="P11" s="25"/>
      <c r="Q11" s="25"/>
      <c r="R11" s="25"/>
      <c r="S11" s="32" t="s">
        <v>127</v>
      </c>
      <c r="T11" s="14">
        <v>33.1</v>
      </c>
      <c r="U11" s="14">
        <v>139</v>
      </c>
      <c r="V11" s="14">
        <f t="shared" si="1"/>
        <v>4600.9</v>
      </c>
      <c r="W11" s="14" t="s">
        <v>128</v>
      </c>
      <c r="X11" s="14" t="s">
        <v>129</v>
      </c>
      <c r="Y11" s="25"/>
    </row>
    <row r="12" s="2" customFormat="1" ht="18.75" spans="1:25">
      <c r="A12" s="12">
        <v>8</v>
      </c>
      <c r="B12" s="16">
        <v>0.309027777777778</v>
      </c>
      <c r="C12" s="14" t="s">
        <v>158</v>
      </c>
      <c r="D12" s="14" t="s">
        <v>159</v>
      </c>
      <c r="E12" s="14" t="s">
        <v>159</v>
      </c>
      <c r="F12" s="14">
        <v>15163082725</v>
      </c>
      <c r="G12" s="14" t="s">
        <v>123</v>
      </c>
      <c r="H12" s="89" t="s">
        <v>160</v>
      </c>
      <c r="I12" s="14" t="s">
        <v>125</v>
      </c>
      <c r="J12" s="23" t="s">
        <v>126</v>
      </c>
      <c r="K12" s="14">
        <v>49.43</v>
      </c>
      <c r="L12" s="24">
        <v>15.97</v>
      </c>
      <c r="M12" s="14">
        <f t="shared" si="0"/>
        <v>33.46</v>
      </c>
      <c r="N12" s="25"/>
      <c r="O12" s="25"/>
      <c r="P12" s="25"/>
      <c r="Q12" s="25"/>
      <c r="R12" s="25"/>
      <c r="S12" s="32" t="s">
        <v>127</v>
      </c>
      <c r="T12" s="14">
        <v>33.3</v>
      </c>
      <c r="U12" s="14">
        <v>139</v>
      </c>
      <c r="V12" s="14">
        <f t="shared" si="1"/>
        <v>4628.7</v>
      </c>
      <c r="W12" s="14" t="s">
        <v>128</v>
      </c>
      <c r="X12" s="14" t="s">
        <v>129</v>
      </c>
      <c r="Y12" s="25"/>
    </row>
    <row r="13" s="2" customFormat="1" ht="18.75" spans="1:25">
      <c r="A13" s="12">
        <v>9</v>
      </c>
      <c r="B13" s="16">
        <v>0.395138888888889</v>
      </c>
      <c r="C13" s="14" t="s">
        <v>161</v>
      </c>
      <c r="D13" s="14" t="s">
        <v>162</v>
      </c>
      <c r="E13" s="14" t="s">
        <v>162</v>
      </c>
      <c r="F13" s="14">
        <v>18854791828</v>
      </c>
      <c r="G13" s="17" t="s">
        <v>163</v>
      </c>
      <c r="H13" s="89" t="s">
        <v>164</v>
      </c>
      <c r="I13" s="14" t="s">
        <v>53</v>
      </c>
      <c r="J13" s="23" t="s">
        <v>153</v>
      </c>
      <c r="K13" s="14">
        <v>49.68</v>
      </c>
      <c r="L13" s="24">
        <v>16.04</v>
      </c>
      <c r="M13" s="14">
        <f t="shared" si="0"/>
        <v>33.64</v>
      </c>
      <c r="N13" s="25"/>
      <c r="O13" s="25"/>
      <c r="P13" s="25"/>
      <c r="Q13" s="25"/>
      <c r="R13" s="25"/>
      <c r="S13" s="32" t="s">
        <v>127</v>
      </c>
      <c r="T13" s="14">
        <v>33.5</v>
      </c>
      <c r="U13" s="14">
        <v>99</v>
      </c>
      <c r="V13" s="14">
        <f t="shared" si="1"/>
        <v>3316.5</v>
      </c>
      <c r="W13" s="14" t="s">
        <v>128</v>
      </c>
      <c r="X13" s="14" t="s">
        <v>129</v>
      </c>
      <c r="Y13" s="25"/>
    </row>
    <row r="14" s="2" customFormat="1" ht="18.75" spans="1:25">
      <c r="A14" s="12">
        <v>10</v>
      </c>
      <c r="B14" s="16">
        <v>0.413194444444444</v>
      </c>
      <c r="C14" s="14" t="s">
        <v>165</v>
      </c>
      <c r="D14" s="14" t="s">
        <v>166</v>
      </c>
      <c r="E14" s="14" t="s">
        <v>167</v>
      </c>
      <c r="F14" s="14">
        <v>18653038898</v>
      </c>
      <c r="G14" s="14" t="s">
        <v>123</v>
      </c>
      <c r="H14" s="89" t="s">
        <v>168</v>
      </c>
      <c r="I14" s="14" t="s">
        <v>125</v>
      </c>
      <c r="J14" s="23" t="s">
        <v>126</v>
      </c>
      <c r="K14" s="14">
        <v>48.5</v>
      </c>
      <c r="L14" s="24">
        <v>15.59</v>
      </c>
      <c r="M14" s="14">
        <f t="shared" si="0"/>
        <v>32.91</v>
      </c>
      <c r="N14" s="25"/>
      <c r="O14" s="25"/>
      <c r="P14" s="25"/>
      <c r="Q14" s="25"/>
      <c r="R14" s="25"/>
      <c r="S14" s="32" t="s">
        <v>127</v>
      </c>
      <c r="T14" s="14">
        <v>32.8</v>
      </c>
      <c r="U14" s="14">
        <v>139</v>
      </c>
      <c r="V14" s="14">
        <f t="shared" si="1"/>
        <v>4559.2</v>
      </c>
      <c r="W14" s="14" t="s">
        <v>128</v>
      </c>
      <c r="X14" s="14" t="s">
        <v>129</v>
      </c>
      <c r="Y14" s="25"/>
    </row>
    <row r="15" s="2" customFormat="1" ht="18.75" spans="1:25">
      <c r="A15" s="11">
        <v>11</v>
      </c>
      <c r="B15" s="16">
        <v>0.432638888888889</v>
      </c>
      <c r="C15" s="14" t="s">
        <v>169</v>
      </c>
      <c r="D15" s="14" t="s">
        <v>170</v>
      </c>
      <c r="E15" s="14" t="s">
        <v>170</v>
      </c>
      <c r="F15" s="14">
        <v>18264788201</v>
      </c>
      <c r="G15" s="14" t="s">
        <v>163</v>
      </c>
      <c r="H15" s="89" t="s">
        <v>171</v>
      </c>
      <c r="I15" s="14" t="s">
        <v>53</v>
      </c>
      <c r="J15" s="23" t="s">
        <v>153</v>
      </c>
      <c r="K15" s="14">
        <v>50.43</v>
      </c>
      <c r="L15" s="24">
        <v>15.56</v>
      </c>
      <c r="M15" s="14">
        <f t="shared" si="0"/>
        <v>34.87</v>
      </c>
      <c r="N15" s="25"/>
      <c r="O15" s="25"/>
      <c r="P15" s="25"/>
      <c r="Q15" s="25"/>
      <c r="R15" s="25"/>
      <c r="S15" s="32" t="s">
        <v>127</v>
      </c>
      <c r="T15" s="14">
        <v>34.7</v>
      </c>
      <c r="U15" s="14">
        <v>99</v>
      </c>
      <c r="V15" s="14">
        <f t="shared" si="1"/>
        <v>3435.3</v>
      </c>
      <c r="W15" s="14" t="s">
        <v>128</v>
      </c>
      <c r="X15" s="14" t="s">
        <v>129</v>
      </c>
      <c r="Y15" s="25"/>
    </row>
    <row r="16" s="2" customFormat="1" ht="18.75" spans="1:25">
      <c r="A16" s="11">
        <v>12</v>
      </c>
      <c r="B16" s="16">
        <v>0.495138888888889</v>
      </c>
      <c r="C16" s="14" t="s">
        <v>172</v>
      </c>
      <c r="D16" s="14" t="s">
        <v>173</v>
      </c>
      <c r="E16" s="14" t="s">
        <v>173</v>
      </c>
      <c r="F16" s="14">
        <v>18765450477</v>
      </c>
      <c r="G16" s="14" t="s">
        <v>151</v>
      </c>
      <c r="H16" s="89" t="s">
        <v>174</v>
      </c>
      <c r="I16" s="14" t="s">
        <v>53</v>
      </c>
      <c r="J16" s="23" t="s">
        <v>153</v>
      </c>
      <c r="K16" s="14">
        <v>48.66</v>
      </c>
      <c r="L16" s="24">
        <v>16.02</v>
      </c>
      <c r="M16" s="14">
        <f t="shared" si="0"/>
        <v>32.64</v>
      </c>
      <c r="N16" s="25"/>
      <c r="O16" s="25"/>
      <c r="P16" s="25"/>
      <c r="Q16" s="25"/>
      <c r="R16" s="25"/>
      <c r="S16" s="32" t="s">
        <v>127</v>
      </c>
      <c r="T16" s="14">
        <v>32.5</v>
      </c>
      <c r="U16" s="14">
        <v>99</v>
      </c>
      <c r="V16" s="14">
        <f t="shared" si="1"/>
        <v>3217.5</v>
      </c>
      <c r="W16" s="14" t="s">
        <v>128</v>
      </c>
      <c r="X16" s="14" t="s">
        <v>129</v>
      </c>
      <c r="Y16" s="25"/>
    </row>
    <row r="17" s="2" customFormat="1" ht="18.75" spans="1:25">
      <c r="A17" s="12">
        <v>13</v>
      </c>
      <c r="B17" s="16">
        <v>0.496527777777778</v>
      </c>
      <c r="C17" s="14" t="s">
        <v>175</v>
      </c>
      <c r="D17" s="14" t="s">
        <v>176</v>
      </c>
      <c r="E17" s="14" t="s">
        <v>176</v>
      </c>
      <c r="F17" s="14">
        <v>15562719795</v>
      </c>
      <c r="G17" s="17" t="s">
        <v>151</v>
      </c>
      <c r="H17" s="89" t="s">
        <v>177</v>
      </c>
      <c r="I17" s="14" t="s">
        <v>53</v>
      </c>
      <c r="J17" s="23" t="s">
        <v>153</v>
      </c>
      <c r="K17" s="14">
        <v>48.89</v>
      </c>
      <c r="L17" s="24">
        <v>15.8</v>
      </c>
      <c r="M17" s="14">
        <f t="shared" si="0"/>
        <v>33.09</v>
      </c>
      <c r="N17" s="25"/>
      <c r="O17" s="25"/>
      <c r="P17" s="25"/>
      <c r="Q17" s="25"/>
      <c r="R17" s="25"/>
      <c r="S17" s="32" t="s">
        <v>127</v>
      </c>
      <c r="T17" s="14">
        <v>32.9</v>
      </c>
      <c r="U17" s="14">
        <v>99</v>
      </c>
      <c r="V17" s="14">
        <f t="shared" si="1"/>
        <v>3257.1</v>
      </c>
      <c r="W17" s="14" t="s">
        <v>128</v>
      </c>
      <c r="X17" s="14" t="s">
        <v>129</v>
      </c>
      <c r="Y17" s="25"/>
    </row>
    <row r="18" s="2" customFormat="1" ht="18.75" spans="1:25">
      <c r="A18" s="12">
        <v>14</v>
      </c>
      <c r="B18" s="16">
        <v>0.497916666666667</v>
      </c>
      <c r="C18" s="14" t="s">
        <v>178</v>
      </c>
      <c r="D18" s="14" t="s">
        <v>179</v>
      </c>
      <c r="E18" s="14" t="s">
        <v>179</v>
      </c>
      <c r="F18" s="14">
        <v>13305403315</v>
      </c>
      <c r="G18" s="14" t="s">
        <v>151</v>
      </c>
      <c r="H18" s="89" t="s">
        <v>180</v>
      </c>
      <c r="I18" s="14" t="s">
        <v>53</v>
      </c>
      <c r="J18" s="23" t="s">
        <v>153</v>
      </c>
      <c r="K18" s="14">
        <v>49.15</v>
      </c>
      <c r="L18" s="24">
        <v>15.02</v>
      </c>
      <c r="M18" s="14">
        <f t="shared" si="0"/>
        <v>34.13</v>
      </c>
      <c r="N18" s="25"/>
      <c r="O18" s="25"/>
      <c r="P18" s="25"/>
      <c r="Q18" s="25"/>
      <c r="R18" s="25"/>
      <c r="S18" s="32" t="s">
        <v>127</v>
      </c>
      <c r="T18" s="14">
        <v>34</v>
      </c>
      <c r="U18" s="14">
        <v>99</v>
      </c>
      <c r="V18" s="14">
        <f t="shared" si="1"/>
        <v>3366</v>
      </c>
      <c r="W18" s="14" t="s">
        <v>128</v>
      </c>
      <c r="X18" s="14" t="s">
        <v>129</v>
      </c>
      <c r="Y18" s="28"/>
    </row>
    <row r="19" s="3" customFormat="1" ht="18.75" spans="1:25">
      <c r="A19" s="18">
        <v>15</v>
      </c>
      <c r="B19" s="19">
        <v>0.499305555555556</v>
      </c>
      <c r="C19" s="14" t="s">
        <v>181</v>
      </c>
      <c r="D19" s="14" t="s">
        <v>182</v>
      </c>
      <c r="E19" s="14" t="s">
        <v>182</v>
      </c>
      <c r="F19" s="14">
        <v>13465799558</v>
      </c>
      <c r="G19" s="14" t="s">
        <v>151</v>
      </c>
      <c r="H19" s="89" t="s">
        <v>183</v>
      </c>
      <c r="I19" s="14" t="s">
        <v>53</v>
      </c>
      <c r="J19" s="23" t="s">
        <v>153</v>
      </c>
      <c r="K19" s="17">
        <v>25.9</v>
      </c>
      <c r="L19" s="27">
        <v>10.2</v>
      </c>
      <c r="M19" s="17">
        <f t="shared" si="0"/>
        <v>15.7</v>
      </c>
      <c r="N19" s="28"/>
      <c r="O19" s="28"/>
      <c r="P19" s="28"/>
      <c r="Q19" s="28"/>
      <c r="R19" s="28"/>
      <c r="S19" s="32" t="s">
        <v>127</v>
      </c>
      <c r="T19" s="14">
        <v>15.6</v>
      </c>
      <c r="U19" s="14">
        <v>99</v>
      </c>
      <c r="V19" s="17">
        <f t="shared" si="1"/>
        <v>1544.4</v>
      </c>
      <c r="W19" s="14" t="s">
        <v>128</v>
      </c>
      <c r="X19" s="14" t="s">
        <v>129</v>
      </c>
      <c r="Y19" s="35"/>
    </row>
    <row r="20" s="2" customFormat="1" ht="18.75" spans="1:25">
      <c r="A20" s="12">
        <v>16</v>
      </c>
      <c r="B20" s="16">
        <v>0.500694444444444</v>
      </c>
      <c r="C20" s="14" t="s">
        <v>184</v>
      </c>
      <c r="D20" s="14" t="s">
        <v>185</v>
      </c>
      <c r="E20" s="14" t="s">
        <v>185</v>
      </c>
      <c r="F20" s="14">
        <v>15822072199</v>
      </c>
      <c r="G20" s="14" t="s">
        <v>151</v>
      </c>
      <c r="H20" s="89" t="s">
        <v>186</v>
      </c>
      <c r="I20" s="14" t="s">
        <v>53</v>
      </c>
      <c r="J20" s="23" t="s">
        <v>153</v>
      </c>
      <c r="K20" s="14">
        <v>25.68</v>
      </c>
      <c r="L20" s="24">
        <v>9.11</v>
      </c>
      <c r="M20" s="14">
        <f t="shared" si="0"/>
        <v>16.57</v>
      </c>
      <c r="N20" s="25"/>
      <c r="O20" s="25"/>
      <c r="P20" s="25"/>
      <c r="Q20" s="25"/>
      <c r="R20" s="25"/>
      <c r="S20" s="32" t="s">
        <v>127</v>
      </c>
      <c r="T20" s="14">
        <v>16.4</v>
      </c>
      <c r="U20" s="14">
        <v>99</v>
      </c>
      <c r="V20" s="14">
        <f t="shared" si="1"/>
        <v>1623.6</v>
      </c>
      <c r="W20" s="14" t="s">
        <v>128</v>
      </c>
      <c r="X20" s="14" t="s">
        <v>129</v>
      </c>
      <c r="Y20" s="25"/>
    </row>
    <row r="21" s="2" customFormat="1" ht="18.75" spans="1:25">
      <c r="A21" s="11">
        <v>17</v>
      </c>
      <c r="B21" s="16">
        <v>0.522222222222222</v>
      </c>
      <c r="C21" s="14" t="s">
        <v>187</v>
      </c>
      <c r="D21" s="14" t="s">
        <v>188</v>
      </c>
      <c r="E21" s="14" t="s">
        <v>188</v>
      </c>
      <c r="F21" s="14">
        <v>13385379688</v>
      </c>
      <c r="G21" s="14" t="s">
        <v>151</v>
      </c>
      <c r="H21" s="89" t="s">
        <v>189</v>
      </c>
      <c r="I21" s="14" t="s">
        <v>53</v>
      </c>
      <c r="J21" s="23" t="s">
        <v>153</v>
      </c>
      <c r="K21" s="14">
        <v>49.74</v>
      </c>
      <c r="L21" s="24">
        <v>15.46</v>
      </c>
      <c r="M21" s="14">
        <f t="shared" si="0"/>
        <v>34.28</v>
      </c>
      <c r="N21" s="25"/>
      <c r="O21" s="25"/>
      <c r="P21" s="25"/>
      <c r="Q21" s="25"/>
      <c r="R21" s="25"/>
      <c r="S21" s="32" t="s">
        <v>127</v>
      </c>
      <c r="T21" s="14">
        <v>34.1</v>
      </c>
      <c r="U21" s="14">
        <v>99</v>
      </c>
      <c r="V21" s="14">
        <f t="shared" si="1"/>
        <v>3375.9</v>
      </c>
      <c r="W21" s="14" t="s">
        <v>128</v>
      </c>
      <c r="X21" s="14" t="s">
        <v>129</v>
      </c>
      <c r="Y21" s="25"/>
    </row>
    <row r="22" s="2" customFormat="1" ht="18.75" spans="1:25">
      <c r="A22" s="11">
        <v>18</v>
      </c>
      <c r="B22" s="16">
        <v>0.525</v>
      </c>
      <c r="C22" s="14" t="s">
        <v>190</v>
      </c>
      <c r="D22" s="14" t="s">
        <v>191</v>
      </c>
      <c r="E22" s="14" t="s">
        <v>191</v>
      </c>
      <c r="F22" s="14">
        <v>13583034566</v>
      </c>
      <c r="G22" s="17" t="s">
        <v>123</v>
      </c>
      <c r="H22" s="89" t="s">
        <v>192</v>
      </c>
      <c r="I22" s="14" t="s">
        <v>125</v>
      </c>
      <c r="J22" s="23" t="s">
        <v>126</v>
      </c>
      <c r="K22" s="14">
        <v>47.85</v>
      </c>
      <c r="L22" s="24">
        <v>16.38</v>
      </c>
      <c r="M22" s="14">
        <f t="shared" si="0"/>
        <v>31.47</v>
      </c>
      <c r="N22" s="25"/>
      <c r="O22" s="25"/>
      <c r="P22" s="25"/>
      <c r="Q22" s="25"/>
      <c r="R22" s="25"/>
      <c r="S22" s="32" t="s">
        <v>127</v>
      </c>
      <c r="T22" s="14">
        <v>31.3</v>
      </c>
      <c r="U22" s="14">
        <v>139</v>
      </c>
      <c r="V22" s="14">
        <f t="shared" si="1"/>
        <v>4350.7</v>
      </c>
      <c r="W22" s="14" t="s">
        <v>128</v>
      </c>
      <c r="X22" s="14" t="s">
        <v>129</v>
      </c>
      <c r="Y22" s="25"/>
    </row>
    <row r="23" s="2" customFormat="1" ht="18.75" spans="1:25">
      <c r="A23" s="12">
        <v>19</v>
      </c>
      <c r="B23" s="16">
        <v>0.5625</v>
      </c>
      <c r="C23" s="14" t="s">
        <v>154</v>
      </c>
      <c r="D23" s="14" t="s">
        <v>155</v>
      </c>
      <c r="E23" s="14" t="s">
        <v>155</v>
      </c>
      <c r="F23" s="14">
        <v>18954769126</v>
      </c>
      <c r="G23" s="14" t="s">
        <v>123</v>
      </c>
      <c r="H23" s="89" t="s">
        <v>193</v>
      </c>
      <c r="I23" s="14" t="s">
        <v>125</v>
      </c>
      <c r="J23" s="23" t="s">
        <v>126</v>
      </c>
      <c r="K23" s="14">
        <v>49.14</v>
      </c>
      <c r="L23" s="20">
        <v>15.75</v>
      </c>
      <c r="M23" s="14">
        <f t="shared" si="0"/>
        <v>33.39</v>
      </c>
      <c r="N23" s="25"/>
      <c r="O23" s="25"/>
      <c r="P23" s="25"/>
      <c r="Q23" s="25"/>
      <c r="R23" s="25"/>
      <c r="S23" s="32" t="s">
        <v>127</v>
      </c>
      <c r="T23" s="14">
        <v>33.2</v>
      </c>
      <c r="U23" s="14">
        <v>139</v>
      </c>
      <c r="V23" s="14">
        <f t="shared" si="1"/>
        <v>4614.8</v>
      </c>
      <c r="W23" s="14" t="s">
        <v>128</v>
      </c>
      <c r="X23" s="14" t="s">
        <v>129</v>
      </c>
      <c r="Y23" s="25"/>
    </row>
    <row r="24" s="2" customFormat="1" ht="18.75" spans="1:25">
      <c r="A24" s="12">
        <v>20</v>
      </c>
      <c r="B24" s="16">
        <v>0.563888888888889</v>
      </c>
      <c r="C24" s="14" t="s">
        <v>120</v>
      </c>
      <c r="D24" s="14" t="s">
        <v>121</v>
      </c>
      <c r="E24" s="14" t="s">
        <v>194</v>
      </c>
      <c r="F24" s="14">
        <v>18953075722</v>
      </c>
      <c r="G24" s="14" t="s">
        <v>123</v>
      </c>
      <c r="H24" s="89" t="s">
        <v>195</v>
      </c>
      <c r="I24" s="14" t="s">
        <v>125</v>
      </c>
      <c r="J24" s="23" t="s">
        <v>126</v>
      </c>
      <c r="K24" s="14">
        <v>49.55</v>
      </c>
      <c r="L24" s="20">
        <v>15.94</v>
      </c>
      <c r="M24" s="14">
        <f t="shared" si="0"/>
        <v>33.61</v>
      </c>
      <c r="N24" s="25"/>
      <c r="O24" s="25"/>
      <c r="P24" s="25"/>
      <c r="Q24" s="25"/>
      <c r="R24" s="25"/>
      <c r="S24" s="32" t="s">
        <v>127</v>
      </c>
      <c r="T24" s="14">
        <v>33.5</v>
      </c>
      <c r="U24" s="14">
        <v>139</v>
      </c>
      <c r="V24" s="14">
        <f t="shared" si="1"/>
        <v>4656.5</v>
      </c>
      <c r="W24" s="14" t="s">
        <v>128</v>
      </c>
      <c r="X24" s="14" t="s">
        <v>129</v>
      </c>
      <c r="Y24" s="25"/>
    </row>
    <row r="25" s="2" customFormat="1" ht="18.75" spans="1:25">
      <c r="A25" s="12">
        <v>21</v>
      </c>
      <c r="B25" s="16">
        <v>0.565277777777778</v>
      </c>
      <c r="C25" s="14" t="s">
        <v>158</v>
      </c>
      <c r="D25" s="14" t="s">
        <v>159</v>
      </c>
      <c r="E25" s="14" t="s">
        <v>159</v>
      </c>
      <c r="F25" s="14">
        <v>15163082725</v>
      </c>
      <c r="G25" s="14" t="s">
        <v>123</v>
      </c>
      <c r="H25" s="89" t="s">
        <v>196</v>
      </c>
      <c r="I25" s="14" t="s">
        <v>125</v>
      </c>
      <c r="J25" s="23" t="s">
        <v>126</v>
      </c>
      <c r="K25" s="14">
        <v>49.77</v>
      </c>
      <c r="L25" s="20">
        <v>15.88</v>
      </c>
      <c r="M25" s="14">
        <f t="shared" si="0"/>
        <v>33.89</v>
      </c>
      <c r="N25" s="25"/>
      <c r="O25" s="25"/>
      <c r="P25" s="25"/>
      <c r="Q25" s="25"/>
      <c r="R25" s="25"/>
      <c r="S25" s="32" t="s">
        <v>127</v>
      </c>
      <c r="T25" s="14">
        <v>33.7</v>
      </c>
      <c r="U25" s="14">
        <v>139</v>
      </c>
      <c r="V25" s="14">
        <f t="shared" si="1"/>
        <v>4684.3</v>
      </c>
      <c r="W25" s="14" t="s">
        <v>128</v>
      </c>
      <c r="X25" s="14" t="s">
        <v>129</v>
      </c>
      <c r="Y25" s="25"/>
    </row>
    <row r="26" s="2" customFormat="1" ht="18.75" spans="1:25">
      <c r="A26" s="12">
        <v>22</v>
      </c>
      <c r="B26" s="16">
        <v>0.569444444444444</v>
      </c>
      <c r="C26" s="14" t="s">
        <v>197</v>
      </c>
      <c r="D26" s="14" t="s">
        <v>198</v>
      </c>
      <c r="E26" s="14" t="s">
        <v>198</v>
      </c>
      <c r="F26" s="14">
        <v>15854038599</v>
      </c>
      <c r="G26" s="14" t="s">
        <v>123</v>
      </c>
      <c r="H26" s="89" t="s">
        <v>199</v>
      </c>
      <c r="I26" s="14" t="s">
        <v>125</v>
      </c>
      <c r="J26" s="23" t="s">
        <v>126</v>
      </c>
      <c r="K26" s="14">
        <v>49.38</v>
      </c>
      <c r="L26" s="20">
        <v>16.09</v>
      </c>
      <c r="M26" s="14">
        <f t="shared" si="0"/>
        <v>33.29</v>
      </c>
      <c r="N26" s="25"/>
      <c r="O26" s="25"/>
      <c r="P26" s="25"/>
      <c r="Q26" s="25"/>
      <c r="R26" s="25"/>
      <c r="S26" s="32" t="s">
        <v>127</v>
      </c>
      <c r="T26" s="14">
        <v>33.1</v>
      </c>
      <c r="U26" s="14">
        <v>139</v>
      </c>
      <c r="V26" s="14">
        <f t="shared" si="1"/>
        <v>4600.9</v>
      </c>
      <c r="W26" s="14" t="s">
        <v>128</v>
      </c>
      <c r="X26" s="14" t="s">
        <v>129</v>
      </c>
      <c r="Y26" s="25"/>
    </row>
    <row r="27" s="2" customFormat="1" ht="18.75" spans="1:25">
      <c r="A27" s="12">
        <v>23</v>
      </c>
      <c r="B27" s="16">
        <v>0.7</v>
      </c>
      <c r="C27" s="14" t="s">
        <v>149</v>
      </c>
      <c r="D27" s="14" t="s">
        <v>150</v>
      </c>
      <c r="E27" s="14" t="s">
        <v>150</v>
      </c>
      <c r="F27" s="14">
        <v>15153785444</v>
      </c>
      <c r="G27" s="17" t="s">
        <v>151</v>
      </c>
      <c r="H27" s="89" t="s">
        <v>200</v>
      </c>
      <c r="I27" s="14" t="s">
        <v>53</v>
      </c>
      <c r="J27" s="23" t="s">
        <v>153</v>
      </c>
      <c r="K27" s="14">
        <v>25.32</v>
      </c>
      <c r="L27" s="20">
        <v>8.63</v>
      </c>
      <c r="M27" s="14">
        <f t="shared" si="0"/>
        <v>16.69</v>
      </c>
      <c r="N27" s="25"/>
      <c r="O27" s="25"/>
      <c r="P27" s="25"/>
      <c r="Q27" s="25"/>
      <c r="R27" s="25"/>
      <c r="S27" s="32" t="s">
        <v>201</v>
      </c>
      <c r="T27" s="14">
        <v>15.1</v>
      </c>
      <c r="U27" s="14">
        <v>99</v>
      </c>
      <c r="V27" s="14">
        <f t="shared" si="1"/>
        <v>1494.9</v>
      </c>
      <c r="W27" s="14" t="s">
        <v>128</v>
      </c>
      <c r="X27" s="14" t="s">
        <v>129</v>
      </c>
      <c r="Y27" s="25"/>
    </row>
    <row r="28" s="2" customFormat="1" ht="18.75" spans="1:25">
      <c r="A28" s="12">
        <v>24</v>
      </c>
      <c r="B28" s="16">
        <v>0.700694444444444</v>
      </c>
      <c r="C28" s="14" t="s">
        <v>165</v>
      </c>
      <c r="D28" s="14" t="s">
        <v>166</v>
      </c>
      <c r="E28" s="14" t="s">
        <v>202</v>
      </c>
      <c r="F28" s="14">
        <v>13583069007</v>
      </c>
      <c r="G28" s="14" t="s">
        <v>123</v>
      </c>
      <c r="H28" s="89" t="s">
        <v>203</v>
      </c>
      <c r="I28" s="14" t="s">
        <v>125</v>
      </c>
      <c r="J28" s="23" t="s">
        <v>126</v>
      </c>
      <c r="K28" s="14">
        <v>49.72</v>
      </c>
      <c r="L28" s="20">
        <v>15.87</v>
      </c>
      <c r="M28" s="14">
        <f t="shared" si="0"/>
        <v>33.85</v>
      </c>
      <c r="N28" s="25"/>
      <c r="O28" s="25"/>
      <c r="P28" s="25"/>
      <c r="Q28" s="25"/>
      <c r="R28" s="25"/>
      <c r="S28" s="32" t="s">
        <v>127</v>
      </c>
      <c r="T28" s="14">
        <v>33.7</v>
      </c>
      <c r="U28" s="14">
        <v>139</v>
      </c>
      <c r="V28" s="14">
        <f t="shared" si="1"/>
        <v>4684.3</v>
      </c>
      <c r="W28" s="14" t="s">
        <v>128</v>
      </c>
      <c r="X28" s="14" t="s">
        <v>129</v>
      </c>
      <c r="Y28" s="25"/>
    </row>
    <row r="29" s="2" customFormat="1" ht="18.75" spans="1:25">
      <c r="A29" s="12">
        <v>25</v>
      </c>
      <c r="B29" s="16">
        <v>0.722916666666667</v>
      </c>
      <c r="C29" s="14" t="s">
        <v>204</v>
      </c>
      <c r="D29" s="14" t="s">
        <v>205</v>
      </c>
      <c r="E29" s="14" t="s">
        <v>206</v>
      </c>
      <c r="F29" s="14">
        <v>13791468658</v>
      </c>
      <c r="G29" s="14" t="s">
        <v>205</v>
      </c>
      <c r="H29" s="89" t="s">
        <v>207</v>
      </c>
      <c r="I29" s="14" t="s">
        <v>208</v>
      </c>
      <c r="J29" s="23" t="s">
        <v>209</v>
      </c>
      <c r="K29" s="14">
        <v>48.13</v>
      </c>
      <c r="L29" s="20">
        <v>14.08</v>
      </c>
      <c r="M29" s="14">
        <f t="shared" si="0"/>
        <v>34.05</v>
      </c>
      <c r="N29" s="25"/>
      <c r="O29" s="25"/>
      <c r="P29" s="25"/>
      <c r="Q29" s="25"/>
      <c r="R29" s="25"/>
      <c r="S29" s="32"/>
      <c r="T29" s="14">
        <v>34.05</v>
      </c>
      <c r="U29" s="14">
        <v>4670</v>
      </c>
      <c r="V29" s="14">
        <f t="shared" si="1"/>
        <v>159013.5</v>
      </c>
      <c r="W29" s="14" t="s">
        <v>128</v>
      </c>
      <c r="X29" s="14" t="s">
        <v>129</v>
      </c>
      <c r="Y29" s="25"/>
    </row>
    <row r="30" s="2" customFormat="1" ht="18.75" spans="1:25">
      <c r="A30" s="11">
        <v>26</v>
      </c>
      <c r="B30" s="16">
        <v>0.748611111111111</v>
      </c>
      <c r="C30" s="14" t="s">
        <v>184</v>
      </c>
      <c r="D30" s="14" t="s">
        <v>185</v>
      </c>
      <c r="E30" s="14" t="s">
        <v>185</v>
      </c>
      <c r="F30" s="14">
        <v>15822072199</v>
      </c>
      <c r="G30" s="14" t="s">
        <v>151</v>
      </c>
      <c r="H30" s="89" t="s">
        <v>210</v>
      </c>
      <c r="I30" s="14" t="s">
        <v>53</v>
      </c>
      <c r="J30" s="23" t="s">
        <v>153</v>
      </c>
      <c r="K30" s="14">
        <v>25.53</v>
      </c>
      <c r="L30" s="20">
        <v>9.08</v>
      </c>
      <c r="M30" s="14">
        <f t="shared" si="0"/>
        <v>16.45</v>
      </c>
      <c r="N30" s="25"/>
      <c r="O30" s="25"/>
      <c r="P30" s="25"/>
      <c r="Q30" s="25"/>
      <c r="R30" s="25"/>
      <c r="S30" s="32" t="s">
        <v>211</v>
      </c>
      <c r="T30" s="14">
        <v>16.2</v>
      </c>
      <c r="U30" s="14">
        <v>99</v>
      </c>
      <c r="V30" s="14">
        <f t="shared" si="1"/>
        <v>1603.8</v>
      </c>
      <c r="W30" s="14" t="s">
        <v>128</v>
      </c>
      <c r="X30" s="14" t="s">
        <v>129</v>
      </c>
      <c r="Y30" s="25"/>
    </row>
    <row r="31" s="2" customFormat="1" ht="18.75" spans="1:25">
      <c r="A31" s="11">
        <v>27</v>
      </c>
      <c r="B31" s="16">
        <v>0.75</v>
      </c>
      <c r="C31" s="14" t="s">
        <v>181</v>
      </c>
      <c r="D31" s="14" t="s">
        <v>182</v>
      </c>
      <c r="E31" s="14" t="s">
        <v>182</v>
      </c>
      <c r="F31" s="14">
        <v>13465799558</v>
      </c>
      <c r="G31" s="14" t="s">
        <v>151</v>
      </c>
      <c r="H31" s="89" t="s">
        <v>212</v>
      </c>
      <c r="I31" s="14" t="s">
        <v>53</v>
      </c>
      <c r="J31" s="23" t="s">
        <v>153</v>
      </c>
      <c r="K31" s="14">
        <v>25.93</v>
      </c>
      <c r="L31" s="20">
        <v>10.16</v>
      </c>
      <c r="M31" s="14">
        <f t="shared" si="0"/>
        <v>15.77</v>
      </c>
      <c r="N31" s="25"/>
      <c r="O31" s="25"/>
      <c r="P31" s="25"/>
      <c r="Q31" s="25"/>
      <c r="R31" s="25"/>
      <c r="S31" s="32" t="s">
        <v>127</v>
      </c>
      <c r="T31" s="14">
        <v>15.6</v>
      </c>
      <c r="U31" s="14">
        <v>99</v>
      </c>
      <c r="V31" s="14">
        <f t="shared" si="1"/>
        <v>1544.4</v>
      </c>
      <c r="W31" s="14" t="s">
        <v>128</v>
      </c>
      <c r="X31" s="14" t="s">
        <v>129</v>
      </c>
      <c r="Y31" s="25"/>
    </row>
    <row r="32" s="2" customFormat="1" ht="18.75" spans="1:25">
      <c r="A32" s="12">
        <v>28</v>
      </c>
      <c r="B32" s="16">
        <v>0.751388888888889</v>
      </c>
      <c r="C32" s="14" t="s">
        <v>187</v>
      </c>
      <c r="D32" s="14" t="s">
        <v>188</v>
      </c>
      <c r="E32" s="14" t="s">
        <v>188</v>
      </c>
      <c r="F32" s="14">
        <v>13385379688</v>
      </c>
      <c r="G32" s="14" t="s">
        <v>151</v>
      </c>
      <c r="H32" s="89" t="s">
        <v>213</v>
      </c>
      <c r="I32" s="14" t="s">
        <v>53</v>
      </c>
      <c r="J32" s="23" t="s">
        <v>153</v>
      </c>
      <c r="K32" s="14">
        <v>49.79</v>
      </c>
      <c r="L32" s="20">
        <v>15.4</v>
      </c>
      <c r="M32" s="14">
        <f t="shared" si="0"/>
        <v>34.39</v>
      </c>
      <c r="N32" s="25"/>
      <c r="O32" s="25"/>
      <c r="P32" s="25"/>
      <c r="Q32" s="25"/>
      <c r="R32" s="25"/>
      <c r="S32" s="32" t="s">
        <v>214</v>
      </c>
      <c r="T32" s="14">
        <v>34</v>
      </c>
      <c r="U32" s="14">
        <v>99</v>
      </c>
      <c r="V32" s="14">
        <f t="shared" si="1"/>
        <v>3366</v>
      </c>
      <c r="W32" s="14" t="s">
        <v>128</v>
      </c>
      <c r="X32" s="14" t="s">
        <v>129</v>
      </c>
      <c r="Y32" s="25"/>
    </row>
    <row r="33" s="2" customFormat="1" ht="18.75" spans="1:25">
      <c r="A33" s="12">
        <v>29</v>
      </c>
      <c r="B33" s="16">
        <v>0.815277777777778</v>
      </c>
      <c r="C33" s="14" t="s">
        <v>190</v>
      </c>
      <c r="D33" s="14" t="s">
        <v>191</v>
      </c>
      <c r="E33" s="14" t="s">
        <v>191</v>
      </c>
      <c r="F33" s="14">
        <v>13583034566</v>
      </c>
      <c r="G33" s="17" t="s">
        <v>123</v>
      </c>
      <c r="H33" s="89" t="s">
        <v>215</v>
      </c>
      <c r="I33" s="14" t="s">
        <v>125</v>
      </c>
      <c r="J33" s="23" t="s">
        <v>126</v>
      </c>
      <c r="K33" s="14">
        <v>49.68</v>
      </c>
      <c r="L33" s="20">
        <v>16.47</v>
      </c>
      <c r="M33" s="14">
        <f t="shared" si="0"/>
        <v>33.21</v>
      </c>
      <c r="N33" s="25"/>
      <c r="O33" s="25"/>
      <c r="P33" s="25"/>
      <c r="Q33" s="25"/>
      <c r="R33" s="25"/>
      <c r="S33" s="32" t="s">
        <v>127</v>
      </c>
      <c r="T33" s="14">
        <v>33.1</v>
      </c>
      <c r="U33" s="14">
        <v>139</v>
      </c>
      <c r="V33" s="14">
        <f t="shared" si="1"/>
        <v>4600.9</v>
      </c>
      <c r="W33" s="14" t="s">
        <v>128</v>
      </c>
      <c r="X33" s="14" t="s">
        <v>129</v>
      </c>
      <c r="Y33" s="25"/>
    </row>
    <row r="34" s="2" customFormat="1" ht="18.75" spans="1:25">
      <c r="A34" s="12">
        <v>30</v>
      </c>
      <c r="B34" s="16">
        <v>0.8375</v>
      </c>
      <c r="C34" s="14" t="s">
        <v>154</v>
      </c>
      <c r="D34" s="14" t="s">
        <v>155</v>
      </c>
      <c r="E34" s="14" t="s">
        <v>155</v>
      </c>
      <c r="F34" s="14">
        <v>18954769126</v>
      </c>
      <c r="G34" s="14" t="s">
        <v>123</v>
      </c>
      <c r="H34" s="89" t="s">
        <v>216</v>
      </c>
      <c r="I34" s="14" t="s">
        <v>125</v>
      </c>
      <c r="J34" s="23" t="s">
        <v>126</v>
      </c>
      <c r="K34" s="14">
        <v>49.75</v>
      </c>
      <c r="L34" s="20">
        <v>15.7</v>
      </c>
      <c r="M34" s="14">
        <f t="shared" si="0"/>
        <v>34.05</v>
      </c>
      <c r="N34" s="25"/>
      <c r="O34" s="25"/>
      <c r="P34" s="25"/>
      <c r="Q34" s="25"/>
      <c r="R34" s="25"/>
      <c r="S34" s="32" t="s">
        <v>127</v>
      </c>
      <c r="T34" s="14">
        <v>33.9</v>
      </c>
      <c r="U34" s="14">
        <v>139</v>
      </c>
      <c r="V34" s="14">
        <f t="shared" si="1"/>
        <v>4712.1</v>
      </c>
      <c r="W34" s="14" t="s">
        <v>128</v>
      </c>
      <c r="X34" s="14" t="s">
        <v>129</v>
      </c>
      <c r="Y34" s="25"/>
    </row>
    <row r="35" s="2" customFormat="1" ht="18.75" spans="1:25">
      <c r="A35" s="12">
        <v>31</v>
      </c>
      <c r="B35" s="15">
        <v>0.859722222222222</v>
      </c>
      <c r="C35" s="14" t="s">
        <v>197</v>
      </c>
      <c r="D35" s="14" t="s">
        <v>198</v>
      </c>
      <c r="E35" s="14" t="s">
        <v>198</v>
      </c>
      <c r="F35" s="14">
        <v>15854038599</v>
      </c>
      <c r="G35" s="14" t="s">
        <v>123</v>
      </c>
      <c r="H35" s="89" t="s">
        <v>217</v>
      </c>
      <c r="I35" s="14" t="s">
        <v>125</v>
      </c>
      <c r="J35" s="23" t="s">
        <v>126</v>
      </c>
      <c r="K35" s="14">
        <v>49.69</v>
      </c>
      <c r="L35" s="20">
        <v>16.02</v>
      </c>
      <c r="M35" s="14">
        <f t="shared" si="0"/>
        <v>33.67</v>
      </c>
      <c r="N35" s="25"/>
      <c r="O35" s="25"/>
      <c r="P35" s="25"/>
      <c r="Q35" s="25"/>
      <c r="R35" s="25"/>
      <c r="S35" s="32" t="s">
        <v>127</v>
      </c>
      <c r="T35" s="14">
        <v>33.5</v>
      </c>
      <c r="U35" s="14">
        <v>139</v>
      </c>
      <c r="V35" s="14">
        <f t="shared" si="1"/>
        <v>4656.5</v>
      </c>
      <c r="W35" s="14" t="s">
        <v>128</v>
      </c>
      <c r="X35" s="14" t="s">
        <v>129</v>
      </c>
      <c r="Y35" s="25"/>
    </row>
    <row r="36" s="2" customFormat="1" ht="18.75" spans="1:25">
      <c r="A36" s="11">
        <v>32</v>
      </c>
      <c r="B36" s="15">
        <v>0.861805555555556</v>
      </c>
      <c r="C36" s="14" t="s">
        <v>120</v>
      </c>
      <c r="D36" s="14" t="s">
        <v>121</v>
      </c>
      <c r="E36" s="14" t="s">
        <v>194</v>
      </c>
      <c r="F36" s="14">
        <v>18953075722</v>
      </c>
      <c r="G36" s="14" t="s">
        <v>123</v>
      </c>
      <c r="H36" s="89" t="s">
        <v>218</v>
      </c>
      <c r="I36" s="14" t="s">
        <v>125</v>
      </c>
      <c r="J36" s="23" t="s">
        <v>126</v>
      </c>
      <c r="K36" s="14">
        <v>49.56</v>
      </c>
      <c r="L36" s="20">
        <v>15.92</v>
      </c>
      <c r="M36" s="14">
        <f t="shared" si="0"/>
        <v>33.64</v>
      </c>
      <c r="N36" s="25"/>
      <c r="O36" s="25"/>
      <c r="P36" s="25"/>
      <c r="Q36" s="25"/>
      <c r="R36" s="25"/>
      <c r="S36" s="32" t="s">
        <v>127</v>
      </c>
      <c r="T36" s="14">
        <v>33.5</v>
      </c>
      <c r="U36" s="14">
        <v>139</v>
      </c>
      <c r="V36" s="14">
        <f t="shared" si="1"/>
        <v>4656.5</v>
      </c>
      <c r="W36" s="14" t="s">
        <v>128</v>
      </c>
      <c r="X36" s="14" t="s">
        <v>129</v>
      </c>
      <c r="Y36" s="25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3"/>
      <c r="K37" s="14"/>
      <c r="L37" s="20"/>
      <c r="M37" s="14">
        <f t="shared" si="0"/>
        <v>0</v>
      </c>
      <c r="N37" s="25"/>
      <c r="O37" s="25"/>
      <c r="P37" s="25"/>
      <c r="Q37" s="25"/>
      <c r="R37" s="25"/>
      <c r="S37" s="32"/>
      <c r="T37" s="14"/>
      <c r="U37" s="14"/>
      <c r="V37" s="14">
        <f t="shared" si="1"/>
        <v>0</v>
      </c>
      <c r="W37" s="14" t="s">
        <v>128</v>
      </c>
      <c r="X37" s="14" t="s">
        <v>129</v>
      </c>
      <c r="Y37" s="25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3"/>
      <c r="K38" s="14"/>
      <c r="L38" s="20"/>
      <c r="M38" s="14">
        <f t="shared" si="0"/>
        <v>0</v>
      </c>
      <c r="N38" s="25"/>
      <c r="O38" s="25"/>
      <c r="P38" s="25"/>
      <c r="Q38" s="25"/>
      <c r="R38" s="25"/>
      <c r="S38" s="32"/>
      <c r="T38" s="14"/>
      <c r="U38" s="14"/>
      <c r="V38" s="14">
        <f t="shared" si="1"/>
        <v>0</v>
      </c>
      <c r="W38" s="14" t="s">
        <v>128</v>
      </c>
      <c r="X38" s="14" t="s">
        <v>129</v>
      </c>
      <c r="Y38" s="25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3"/>
      <c r="K39" s="14"/>
      <c r="L39" s="20"/>
      <c r="M39" s="14">
        <f t="shared" si="0"/>
        <v>0</v>
      </c>
      <c r="N39" s="25"/>
      <c r="O39" s="25"/>
      <c r="P39" s="25"/>
      <c r="Q39" s="25"/>
      <c r="R39" s="25"/>
      <c r="S39" s="32"/>
      <c r="T39" s="14"/>
      <c r="U39" s="14"/>
      <c r="V39" s="14">
        <f t="shared" si="1"/>
        <v>0</v>
      </c>
      <c r="W39" s="14" t="s">
        <v>128</v>
      </c>
      <c r="X39" s="14" t="s">
        <v>129</v>
      </c>
      <c r="Y39" s="25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7"/>
      <c r="H40" s="14"/>
      <c r="I40" s="14"/>
      <c r="J40" s="23"/>
      <c r="K40" s="14"/>
      <c r="L40" s="20"/>
      <c r="M40" s="14">
        <f t="shared" si="0"/>
        <v>0</v>
      </c>
      <c r="N40" s="25"/>
      <c r="O40" s="25"/>
      <c r="P40" s="25"/>
      <c r="Q40" s="25"/>
      <c r="R40" s="25"/>
      <c r="S40" s="32"/>
      <c r="T40" s="14"/>
      <c r="U40" s="14"/>
      <c r="V40" s="14">
        <f t="shared" si="1"/>
        <v>0</v>
      </c>
      <c r="W40" s="14" t="s">
        <v>128</v>
      </c>
      <c r="X40" s="14" t="s">
        <v>129</v>
      </c>
      <c r="Y40" s="25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3"/>
      <c r="K41" s="14"/>
      <c r="L41" s="20"/>
      <c r="M41" s="14">
        <f t="shared" si="0"/>
        <v>0</v>
      </c>
      <c r="N41" s="25"/>
      <c r="O41" s="25"/>
      <c r="P41" s="25"/>
      <c r="Q41" s="25"/>
      <c r="R41" s="25"/>
      <c r="S41" s="32"/>
      <c r="T41" s="14"/>
      <c r="U41" s="14"/>
      <c r="V41" s="14">
        <f t="shared" si="1"/>
        <v>0</v>
      </c>
      <c r="W41" s="14" t="s">
        <v>128</v>
      </c>
      <c r="X41" s="14" t="s">
        <v>129</v>
      </c>
      <c r="Y41" s="25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3"/>
      <c r="K42" s="14"/>
      <c r="L42" s="20"/>
      <c r="M42" s="14">
        <f t="shared" si="0"/>
        <v>0</v>
      </c>
      <c r="N42" s="25"/>
      <c r="O42" s="25"/>
      <c r="P42" s="25"/>
      <c r="Q42" s="25"/>
      <c r="R42" s="25"/>
      <c r="S42" s="32"/>
      <c r="T42" s="14"/>
      <c r="U42" s="14"/>
      <c r="V42" s="14">
        <f t="shared" si="1"/>
        <v>0</v>
      </c>
      <c r="W42" s="14"/>
      <c r="X42" s="14"/>
      <c r="Y42" s="25"/>
    </row>
    <row r="43" s="2" customFormat="1" ht="18.75" hidden="1" spans="1:25">
      <c r="A43" s="12">
        <v>39</v>
      </c>
      <c r="B43" s="15"/>
      <c r="C43" s="17"/>
      <c r="D43" s="17"/>
      <c r="E43" s="17"/>
      <c r="F43" s="17"/>
      <c r="G43" s="17"/>
      <c r="H43" s="14"/>
      <c r="I43" s="14"/>
      <c r="J43" s="23"/>
      <c r="K43" s="14"/>
      <c r="L43" s="14"/>
      <c r="M43" s="14">
        <f t="shared" si="0"/>
        <v>0</v>
      </c>
      <c r="N43" s="25"/>
      <c r="O43" s="25"/>
      <c r="P43" s="25"/>
      <c r="Q43" s="25"/>
      <c r="R43" s="25"/>
      <c r="S43" s="32"/>
      <c r="T43" s="14"/>
      <c r="U43" s="14"/>
      <c r="V43" s="14">
        <f t="shared" si="1"/>
        <v>0</v>
      </c>
      <c r="W43" s="14"/>
      <c r="X43" s="14"/>
      <c r="Y43" s="25"/>
    </row>
    <row r="44" s="2" customFormat="1" ht="18.75" hidden="1" spans="1:25">
      <c r="A44" s="12">
        <v>40</v>
      </c>
      <c r="B44" s="15"/>
      <c r="C44" s="14"/>
      <c r="D44" s="14"/>
      <c r="E44" s="14"/>
      <c r="F44" s="20"/>
      <c r="G44" s="14"/>
      <c r="H44" s="14"/>
      <c r="I44" s="14"/>
      <c r="J44" s="23"/>
      <c r="K44" s="14"/>
      <c r="L44" s="14"/>
      <c r="M44" s="14">
        <f t="shared" si="0"/>
        <v>0</v>
      </c>
      <c r="N44" s="25"/>
      <c r="O44" s="25"/>
      <c r="P44" s="25"/>
      <c r="Q44" s="25"/>
      <c r="R44" s="25"/>
      <c r="S44" s="33"/>
      <c r="T44" s="14"/>
      <c r="U44" s="14"/>
      <c r="V44" s="14">
        <f t="shared" si="1"/>
        <v>0</v>
      </c>
      <c r="W44" s="14"/>
      <c r="X44" s="14"/>
      <c r="Y44" s="25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3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3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3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3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7"/>
      <c r="D47" s="17"/>
      <c r="E47" s="17"/>
      <c r="F47" s="17"/>
      <c r="G47" s="17"/>
      <c r="H47" s="14"/>
      <c r="I47" s="14"/>
      <c r="J47" s="23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3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3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3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3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20"/>
      <c r="G52" s="14"/>
      <c r="H52" s="14"/>
      <c r="I52" s="14"/>
      <c r="J52" s="23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6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6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3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7"/>
      <c r="D56" s="17"/>
      <c r="E56" s="17"/>
      <c r="F56" s="17"/>
      <c r="G56" s="17"/>
      <c r="H56" s="14"/>
      <c r="I56" s="14"/>
      <c r="J56" s="23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20"/>
      <c r="G57" s="14"/>
      <c r="H57" s="14"/>
      <c r="I57" s="14"/>
      <c r="J57" s="23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3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3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3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3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20"/>
      <c r="G62" s="14"/>
      <c r="H62" s="14"/>
      <c r="I62" s="14"/>
      <c r="J62" s="23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20"/>
      <c r="G63" s="14"/>
      <c r="H63" s="14"/>
      <c r="I63" s="14"/>
      <c r="J63" s="23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20"/>
      <c r="G64" s="14"/>
      <c r="H64" s="14"/>
      <c r="I64" s="14"/>
      <c r="J64" s="23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20"/>
      <c r="G65" s="14"/>
      <c r="H65" s="14"/>
      <c r="I65" s="14"/>
      <c r="J65" s="23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customHeight="1" spans="1:27">
      <c r="A66" s="11">
        <v>62</v>
      </c>
      <c r="B66" s="15"/>
      <c r="C66" s="14"/>
      <c r="D66" s="14"/>
      <c r="E66" s="14"/>
      <c r="F66" s="20"/>
      <c r="G66" s="14"/>
      <c r="H66" s="14"/>
      <c r="I66" s="14"/>
      <c r="J66" s="23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customHeight="1" spans="1:27">
      <c r="A67" s="11">
        <v>63</v>
      </c>
      <c r="B67" s="15"/>
      <c r="C67" s="14"/>
      <c r="D67" s="14"/>
      <c r="E67" s="14"/>
      <c r="F67" s="20"/>
      <c r="G67" s="14"/>
      <c r="H67" s="14"/>
      <c r="I67" s="14"/>
      <c r="J67" s="23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customHeight="1" spans="1:27">
      <c r="A68" s="12">
        <v>64</v>
      </c>
      <c r="B68" s="15"/>
      <c r="C68" s="14"/>
      <c r="D68" s="14"/>
      <c r="E68" s="14"/>
      <c r="F68" s="20"/>
      <c r="G68" s="14"/>
      <c r="H68" s="14"/>
      <c r="I68" s="14"/>
      <c r="J68" s="23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customHeight="1" spans="1:27">
      <c r="A69" s="12">
        <v>65</v>
      </c>
      <c r="B69" s="15"/>
      <c r="C69" s="14"/>
      <c r="D69" s="14"/>
      <c r="E69" s="14"/>
      <c r="F69" s="20"/>
      <c r="G69" s="14"/>
      <c r="H69" s="14"/>
      <c r="I69" s="14"/>
      <c r="J69" s="23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customHeight="1" spans="1:27">
      <c r="A70" s="12">
        <v>66</v>
      </c>
      <c r="B70" s="15"/>
      <c r="C70" s="14"/>
      <c r="D70" s="14"/>
      <c r="E70" s="14"/>
      <c r="F70" s="20"/>
      <c r="G70" s="14"/>
      <c r="H70" s="14"/>
      <c r="I70" s="14"/>
      <c r="J70" s="23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customHeight="1" spans="1:27">
      <c r="A71" s="12">
        <v>67</v>
      </c>
      <c r="B71" s="36"/>
      <c r="C71" s="14"/>
      <c r="D71" s="14"/>
      <c r="E71" s="14"/>
      <c r="F71" s="20"/>
      <c r="G71" s="14"/>
      <c r="H71" s="14"/>
      <c r="I71" s="14"/>
      <c r="J71" s="23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customHeight="1" spans="1:27">
      <c r="A72" s="12">
        <v>68</v>
      </c>
      <c r="B72" s="36"/>
      <c r="C72" s="14"/>
      <c r="D72" s="14"/>
      <c r="E72" s="14"/>
      <c r="F72" s="20"/>
      <c r="G72" s="14"/>
      <c r="H72" s="14"/>
      <c r="I72" s="14"/>
      <c r="J72" s="23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20" t="s">
        <v>219</v>
      </c>
      <c r="B73" s="37"/>
      <c r="C73" s="31"/>
      <c r="D73" s="38"/>
      <c r="E73" s="38"/>
      <c r="F73" s="38"/>
      <c r="G73" s="38"/>
      <c r="H73" s="38"/>
      <c r="I73" s="38"/>
      <c r="J73" s="38"/>
      <c r="K73" s="38"/>
      <c r="L73" s="20"/>
      <c r="M73" s="14"/>
      <c r="N73" s="38"/>
      <c r="O73" s="38"/>
      <c r="P73" s="38"/>
      <c r="Q73" s="38"/>
      <c r="R73" s="38"/>
      <c r="S73" s="38"/>
      <c r="T73" s="38">
        <v>0</v>
      </c>
      <c r="U73" s="38"/>
      <c r="V73" s="20">
        <f>SUM(V5:V72)</f>
        <v>360216.85</v>
      </c>
      <c r="W73" s="38"/>
      <c r="X73" s="38"/>
      <c r="Y73" s="38"/>
      <c r="Z73" s="44"/>
    </row>
    <row r="74" customFormat="1" ht="21" customHeight="1" spans="1:21">
      <c r="A74" s="4"/>
      <c r="B74" s="39"/>
      <c r="C74" s="40"/>
      <c r="D74" s="40"/>
      <c r="E74" s="40"/>
      <c r="F74" s="40"/>
      <c r="G74" s="40"/>
      <c r="H74" s="40"/>
      <c r="I74" s="40"/>
      <c r="J74" s="40"/>
      <c r="K74" s="40"/>
      <c r="L74" s="41"/>
      <c r="M74" s="42"/>
      <c r="N74" s="43"/>
      <c r="O74" s="40"/>
      <c r="P74" s="40"/>
      <c r="Q74" s="40"/>
      <c r="R74" s="40"/>
      <c r="S74" s="40"/>
      <c r="T74" s="40"/>
      <c r="U74" s="40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1"/>
      <c r="M75" s="41"/>
      <c r="N75" s="41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2019-04-09T08:54:44Z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