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<sst xmlns="http://schemas.openxmlformats.org/spreadsheetml/2006/main" count="156">
  <si>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 4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</si>
  <si>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</si>
  <si>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</si>
  <si>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</si>
  <si>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</si>
  <si>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</si>
  <si>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</si>
  <si>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</si>
  <si>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</si>
  <si>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</si>
  <si>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</si>
  <si>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</si>
  <si>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</si>
  <si>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</si>
  <si>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</si>
  <si>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</si>
  <si>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</si>
  <si>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</si>
  <si>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</si>
  <si>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</si>
  <si>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</si>
  <si>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</si>
  <si>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</si>
  <si>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</si>
  <si>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</si>
  <si>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</si>
  <si>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</si>
  <si>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</si>
  <si>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</si>
  <si>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</si>
  <si>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</si>
  <si>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</si>
  <si>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鲁Q577AX</t>
  </si>
  <si>
    <t>戴春宇</t>
  </si>
  <si>
    <t>顾飞</t>
  </si>
  <si>
    <t>李海洋</t>
  </si>
  <si>
    <t>WIN0049697</t>
  </si>
  <si>
    <t>石子</t>
  </si>
  <si>
    <t>1-2#</t>
  </si>
  <si>
    <t>良好</t>
  </si>
  <si>
    <t>李凤</t>
  </si>
  <si>
    <t>马娜</t>
  </si>
  <si>
    <t>鲁Q522BG</t>
  </si>
  <si>
    <t>卢增武</t>
  </si>
  <si>
    <t>含碎石、片石</t>
  </si>
  <si>
    <t>鲁Q197BF</t>
  </si>
  <si>
    <t>汤二州</t>
  </si>
  <si>
    <t>鲁Q753BM</t>
  </si>
  <si>
    <t>王中原</t>
  </si>
  <si>
    <t>邵会果</t>
  </si>
  <si>
    <t>鲁Q188BD</t>
  </si>
  <si>
    <t>韩红</t>
  </si>
  <si>
    <t>李颂</t>
  </si>
  <si>
    <t>鲁Q380BH</t>
  </si>
  <si>
    <t>杨发展</t>
  </si>
  <si>
    <t>王瑶瑶</t>
  </si>
  <si>
    <t>苏C1T837</t>
  </si>
  <si>
    <t>冯康</t>
  </si>
  <si>
    <t>鲁Q506BE</t>
  </si>
  <si>
    <t>戴春雨</t>
  </si>
  <si>
    <t>刘振华</t>
  </si>
  <si>
    <t>杨家辉</t>
  </si>
  <si>
    <t>鲁Q836BG</t>
  </si>
  <si>
    <t>刘鹏</t>
  </si>
  <si>
    <t>鲁Q000AJ</t>
  </si>
  <si>
    <t>王 浩</t>
  </si>
  <si>
    <t>孙科</t>
  </si>
  <si>
    <t>鲁Q187BP</t>
  </si>
  <si>
    <t>宋移猛</t>
  </si>
  <si>
    <t>鲁Q956BY</t>
  </si>
  <si>
    <t>王浩</t>
  </si>
  <si>
    <t>周志刚</t>
  </si>
  <si>
    <t>鲁Q636CQ</t>
  </si>
  <si>
    <t>柳玉良</t>
  </si>
  <si>
    <t>苏C1T507</t>
  </si>
  <si>
    <t>祁建辉</t>
  </si>
  <si>
    <t>苏CJV709</t>
  </si>
  <si>
    <t>戴建利</t>
  </si>
  <si>
    <t>刘德林</t>
  </si>
  <si>
    <t>鲁Q502BY</t>
  </si>
  <si>
    <t>王各异</t>
  </si>
  <si>
    <t>鲁Q673AX</t>
  </si>
  <si>
    <t>冯英武</t>
  </si>
  <si>
    <t>合计</t>
  </si>
  <si>
    <t xml:space="preserve">收料登记表填报
日期    2019年 3 月 04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</si>
  <si>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</si>
  <si>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</si>
  <si>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</si>
  <si>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</si>
  <si>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</si>
  <si>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</si>
  <si>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</si>
  <si>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</si>
  <si>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</si>
  <si>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</si>
  <si>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鲁RB1360</t>
  </si>
  <si>
    <t>王彦春</t>
  </si>
  <si>
    <t>孙洪勇</t>
  </si>
  <si>
    <t>巨野中联</t>
  </si>
  <si>
    <t>012149</t>
  </si>
  <si>
    <t>水泥</t>
  </si>
  <si>
    <t>PO42.5</t>
  </si>
  <si>
    <t>冯海英</t>
  </si>
  <si>
    <t>聂恒光</t>
  </si>
  <si>
    <t>鲁H56H26</t>
  </si>
  <si>
    <t>李福军</t>
  </si>
  <si>
    <t>杨金喜</t>
  </si>
  <si>
    <t>012150</t>
  </si>
  <si>
    <t>鲁RE8993</t>
  </si>
  <si>
    <t>高兴志</t>
  </si>
  <si>
    <t>高立志</t>
  </si>
  <si>
    <t>金利宏物流</t>
  </si>
  <si>
    <t>012147</t>
  </si>
  <si>
    <t>矿粉</t>
  </si>
  <si>
    <t>接3号</t>
  </si>
  <si>
    <t>鲁HR3600</t>
  </si>
  <si>
    <t>刘士营</t>
  </si>
  <si>
    <t>012148</t>
  </si>
  <si>
    <t>鲁HW0590</t>
  </si>
  <si>
    <t>胡沛春</t>
  </si>
  <si>
    <t>012151</t>
  </si>
  <si>
    <t>鲁HA6727</t>
  </si>
  <si>
    <t>付荣信</t>
  </si>
  <si>
    <t>李广坤</t>
  </si>
  <si>
    <t>012152</t>
  </si>
  <si>
    <t>1--2</t>
  </si>
  <si>
    <t>0.2T</t>
  </si>
  <si>
    <t>鲁HW1792</t>
  </si>
  <si>
    <t>梁兵</t>
  </si>
  <si>
    <t>012153</t>
  </si>
  <si>
    <t>鲁HW0617</t>
  </si>
  <si>
    <t>张兆群</t>
  </si>
  <si>
    <t>012154</t>
  </si>
  <si>
    <t>鲁JB2331</t>
  </si>
  <si>
    <t>王磊</t>
  </si>
  <si>
    <t>英良运输</t>
  </si>
  <si>
    <t>012155</t>
  </si>
  <si>
    <t>鲁RM6981</t>
  </si>
  <si>
    <t>黄国栋</t>
  </si>
  <si>
    <t>012156</t>
  </si>
  <si>
    <t>机制沙</t>
  </si>
  <si>
    <t>中粗</t>
  </si>
  <si>
    <t>0.3T</t>
  </si>
  <si>
    <t>012157</t>
  </si>
  <si>
    <t>鲁H27A96</t>
  </si>
  <si>
    <t>焦汉云</t>
  </si>
  <si>
    <t>012158</t>
  </si>
  <si>
    <t>012159</t>
  </si>
  <si>
    <t>012160</t>
  </si>
  <si>
    <t>012161</t>
  </si>
  <si>
    <t>012162</t>
  </si>
  <si>
    <t>012163</t>
  </si>
  <si>
    <t>鲁H96F65</t>
  </si>
  <si>
    <t>郭凯</t>
  </si>
  <si>
    <t>012164</t>
  </si>
  <si>
    <t>合计：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</si>
</sst>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h:mm;@"/>
    <numFmt numFmtId="178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Tahoma"/>
      <charset val="134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21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29" borderId="11" applyNumberFormat="0" applyAlignment="0" applyProtection="0">
      <alignment vertical="center"/>
    </xf>
    <xf numFmtId="0" fontId="25" fillId="29" borderId="10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2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0" fillId="0" borderId="0" xfId="0" applyBorder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6" fillId="0" borderId="0" xfId="0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177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7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6" fillId="0" borderId="0" xfId="0" applyNumberFormat="1" applyFont="1" applyAlignment="1">
      <alignment horizontal="center" vertical="center" wrapText="1"/>
    </xf>
    <xf numFmtId="176" fontId="7" fillId="0" borderId="0" xfId="0" applyNumberFormat="1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8" fontId="5" fillId="0" borderId="3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178" fontId="5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6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8" fontId="7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1"/>
  <sheetViews>
    <sheetView workbookViewId="0">
      <selection activeCell="A31" sqref="A31"/>
    </sheetView>
  </sheetViews>
  <sheetFormatPr defaultColWidth="9" defaultRowHeight="13.5"/>
  <cols>
    <col min="1" max="1" width="7.25" style="4" customWidth="1"/>
    <col min="2" max="2" width="9.25" style="44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5" customWidth="1"/>
    <col min="16" max="16" width="7" customWidth="1"/>
    <col min="17" max="17" width="9.5" style="46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46" customWidth="1"/>
    <col min="23" max="23" width="10.875" style="47" customWidth="1"/>
    <col min="24" max="24" width="12.875" style="46" customWidth="1"/>
    <col min="25" max="25" width="7.125" style="4" customWidth="1"/>
    <col min="26" max="26" width="17.625" style="4" customWidth="1"/>
    <col min="27" max="27" width="23.875" customWidth="1"/>
    <col min="28" max="30" width="9" style="40"/>
    <col min="31" max="31" width="12.625" style="40"/>
    <col min="32" max="46" width="9" style="40"/>
    <col min="47" max="47" width="9.375" style="40"/>
    <col min="48" max="67" width="9" style="40"/>
  </cols>
  <sheetData>
    <row r="1" ht="39.95" customHeight="1" spans="1:27">
      <c r="A1" s="48" t="s">
        <v>0</v>
      </c>
      <c r="B1" s="49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61"/>
      <c r="P1" s="48"/>
      <c r="Q1" s="70"/>
      <c r="R1" s="48"/>
      <c r="S1" s="48"/>
      <c r="T1" s="48"/>
      <c r="U1" s="48"/>
      <c r="V1" s="70"/>
      <c r="W1" s="71"/>
      <c r="X1" s="70"/>
      <c r="Y1" s="48"/>
      <c r="Z1" s="48"/>
      <c r="AA1" s="48"/>
    </row>
    <row r="2" ht="18.95" customHeight="1" spans="2:24">
      <c r="B2" s="50" t="s">
        <v>1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62"/>
      <c r="P2" s="51"/>
      <c r="Q2" s="72"/>
      <c r="R2" s="51"/>
      <c r="S2" s="51"/>
      <c r="T2" s="51"/>
      <c r="U2" s="51"/>
      <c r="V2" s="72"/>
      <c r="W2" s="73"/>
      <c r="X2" s="72"/>
    </row>
    <row r="3" s="41" customFormat="1" ht="18.95" customHeight="1" spans="1:66">
      <c r="A3" s="22" t="s">
        <v>2</v>
      </c>
      <c r="B3" s="52" t="s">
        <v>3</v>
      </c>
      <c r="C3" s="22" t="s">
        <v>4</v>
      </c>
      <c r="D3" s="22"/>
      <c r="E3" s="22"/>
      <c r="F3" s="22"/>
      <c r="G3" s="22"/>
      <c r="H3" s="53"/>
      <c r="I3" s="53" t="s">
        <v>5</v>
      </c>
      <c r="J3" s="63"/>
      <c r="K3" s="63"/>
      <c r="L3" s="63"/>
      <c r="M3" s="63"/>
      <c r="N3" s="64"/>
      <c r="O3" s="63"/>
      <c r="P3" s="65"/>
      <c r="Q3" s="63"/>
      <c r="R3" s="63"/>
      <c r="S3" s="63"/>
      <c r="T3" s="74"/>
      <c r="U3" s="75" t="s">
        <v>6</v>
      </c>
      <c r="V3" s="76"/>
      <c r="W3" s="75"/>
      <c r="X3" s="22" t="s">
        <v>7</v>
      </c>
      <c r="Y3" s="55" t="s">
        <v>8</v>
      </c>
      <c r="Z3" s="22" t="s">
        <v>9</v>
      </c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</row>
    <row r="4" s="42" customFormat="1" ht="29" customHeight="1" spans="1:66">
      <c r="A4" s="22"/>
      <c r="B4" s="54" t="s">
        <v>10</v>
      </c>
      <c r="C4" s="55" t="s">
        <v>11</v>
      </c>
      <c r="D4" s="56" t="s">
        <v>12</v>
      </c>
      <c r="E4" s="55" t="s">
        <v>13</v>
      </c>
      <c r="F4" s="55" t="s">
        <v>14</v>
      </c>
      <c r="G4" s="55" t="s">
        <v>15</v>
      </c>
      <c r="H4" s="55" t="s">
        <v>16</v>
      </c>
      <c r="I4" s="55" t="s">
        <v>17</v>
      </c>
      <c r="J4" s="55" t="s">
        <v>18</v>
      </c>
      <c r="K4" s="55" t="s">
        <v>19</v>
      </c>
      <c r="L4" s="55" t="s">
        <v>20</v>
      </c>
      <c r="M4" s="55" t="s">
        <v>21</v>
      </c>
      <c r="N4" s="66" t="s">
        <v>22</v>
      </c>
      <c r="O4" s="55" t="s">
        <v>23</v>
      </c>
      <c r="P4" s="67" t="s">
        <v>24</v>
      </c>
      <c r="Q4" s="55" t="s">
        <v>25</v>
      </c>
      <c r="R4" s="55" t="s">
        <v>26</v>
      </c>
      <c r="S4" s="55" t="s">
        <v>27</v>
      </c>
      <c r="T4" s="55" t="s">
        <v>28</v>
      </c>
      <c r="U4" s="67" t="s">
        <v>29</v>
      </c>
      <c r="V4" s="77" t="s">
        <v>30</v>
      </c>
      <c r="W4" s="67" t="s">
        <v>31</v>
      </c>
      <c r="X4" s="55"/>
      <c r="Y4" s="81"/>
      <c r="Z4" s="2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</row>
    <row r="5" s="43" customFormat="1" ht="18.75" customHeight="1" spans="1:26">
      <c r="A5" s="57">
        <v>1</v>
      </c>
      <c r="B5" s="58">
        <v>0.300694444444444</v>
      </c>
      <c r="C5" s="59" t="s">
        <v>32</v>
      </c>
      <c r="D5" s="57" t="s">
        <v>33</v>
      </c>
      <c r="E5" s="57" t="s">
        <v>34</v>
      </c>
      <c r="F5" s="57">
        <v>13952123010</v>
      </c>
      <c r="G5" s="57" t="s">
        <v>35</v>
      </c>
      <c r="H5" s="57">
        <v>11906</v>
      </c>
      <c r="I5" s="57" t="s">
        <v>36</v>
      </c>
      <c r="J5" s="57" t="s">
        <v>37</v>
      </c>
      <c r="K5" s="68" t="s">
        <v>38</v>
      </c>
      <c r="L5" s="57">
        <v>77.58</v>
      </c>
      <c r="M5" s="57">
        <v>19.14</v>
      </c>
      <c r="N5" s="57">
        <v>58.44</v>
      </c>
      <c r="O5" s="57"/>
      <c r="P5" s="57"/>
      <c r="Q5" s="57"/>
      <c r="R5" s="57" t="s">
        <v>39</v>
      </c>
      <c r="S5" s="57">
        <v>7</v>
      </c>
      <c r="T5" s="57">
        <v>1.54</v>
      </c>
      <c r="U5" s="57">
        <v>56.9</v>
      </c>
      <c r="V5" s="57">
        <v>96</v>
      </c>
      <c r="W5" s="57">
        <f t="shared" ref="W5:W27" si="0">U5*V5</f>
        <v>5462.4</v>
      </c>
      <c r="X5" s="57" t="s">
        <v>40</v>
      </c>
      <c r="Y5" s="57" t="s">
        <v>41</v>
      </c>
      <c r="Z5" s="57"/>
    </row>
    <row r="6" s="43" customFormat="1" ht="18.75" customHeight="1" spans="1:26">
      <c r="A6" s="57">
        <v>2</v>
      </c>
      <c r="B6" s="58">
        <v>0.302777777777778</v>
      </c>
      <c r="C6" s="59" t="s">
        <v>42</v>
      </c>
      <c r="D6" s="57" t="s">
        <v>33</v>
      </c>
      <c r="E6" s="57" t="s">
        <v>43</v>
      </c>
      <c r="F6" s="57">
        <v>15252210388</v>
      </c>
      <c r="G6" s="57" t="s">
        <v>35</v>
      </c>
      <c r="H6" s="57">
        <v>11906</v>
      </c>
      <c r="I6" s="57" t="s">
        <v>36</v>
      </c>
      <c r="J6" s="57" t="s">
        <v>37</v>
      </c>
      <c r="K6" s="68" t="s">
        <v>38</v>
      </c>
      <c r="L6" s="57">
        <v>80.66</v>
      </c>
      <c r="M6" s="57">
        <v>20.96</v>
      </c>
      <c r="N6" s="57">
        <v>58.7</v>
      </c>
      <c r="O6" s="57"/>
      <c r="P6" s="57"/>
      <c r="Q6" s="57"/>
      <c r="R6" s="57" t="s">
        <v>44</v>
      </c>
      <c r="S6" s="57">
        <v>8</v>
      </c>
      <c r="T6" s="57">
        <v>2</v>
      </c>
      <c r="U6" s="57">
        <v>57.7</v>
      </c>
      <c r="V6" s="57">
        <v>96</v>
      </c>
      <c r="W6" s="57">
        <f t="shared" si="0"/>
        <v>5539.2</v>
      </c>
      <c r="X6" s="57" t="s">
        <v>40</v>
      </c>
      <c r="Y6" s="57" t="s">
        <v>41</v>
      </c>
      <c r="Z6" s="57"/>
    </row>
    <row r="7" s="43" customFormat="1" ht="18.75" customHeight="1" spans="1:26">
      <c r="A7" s="57">
        <v>3</v>
      </c>
      <c r="B7" s="58">
        <v>0.307638888888889</v>
      </c>
      <c r="C7" s="59" t="s">
        <v>45</v>
      </c>
      <c r="D7" s="57" t="s">
        <v>33</v>
      </c>
      <c r="E7" s="57" t="s">
        <v>46</v>
      </c>
      <c r="F7" s="57">
        <v>15162029468</v>
      </c>
      <c r="G7" s="57" t="s">
        <v>35</v>
      </c>
      <c r="H7" s="57">
        <v>11907</v>
      </c>
      <c r="I7" s="57" t="s">
        <v>36</v>
      </c>
      <c r="J7" s="57" t="s">
        <v>37</v>
      </c>
      <c r="K7" s="68" t="s">
        <v>38</v>
      </c>
      <c r="L7" s="57">
        <v>78.46</v>
      </c>
      <c r="M7" s="57">
        <v>18.2</v>
      </c>
      <c r="N7" s="57">
        <v>57.7</v>
      </c>
      <c r="O7" s="57"/>
      <c r="P7" s="57"/>
      <c r="Q7" s="57"/>
      <c r="R7" s="57" t="s">
        <v>44</v>
      </c>
      <c r="S7" s="57">
        <v>8</v>
      </c>
      <c r="T7" s="57">
        <v>2.56</v>
      </c>
      <c r="U7" s="57">
        <v>57.7</v>
      </c>
      <c r="V7" s="57">
        <v>96</v>
      </c>
      <c r="W7" s="57">
        <f t="shared" si="0"/>
        <v>5539.2</v>
      </c>
      <c r="X7" s="57" t="s">
        <v>40</v>
      </c>
      <c r="Y7" s="57" t="s">
        <v>41</v>
      </c>
      <c r="Z7" s="57"/>
    </row>
    <row r="8" s="43" customFormat="1" ht="18.75" customHeight="1" spans="1:26">
      <c r="A8" s="57">
        <v>4</v>
      </c>
      <c r="B8" s="58">
        <v>0.595138888888889</v>
      </c>
      <c r="C8" s="59" t="s">
        <v>47</v>
      </c>
      <c r="D8" s="57" t="s">
        <v>48</v>
      </c>
      <c r="E8" s="57" t="s">
        <v>49</v>
      </c>
      <c r="F8" s="57">
        <v>18251589549</v>
      </c>
      <c r="G8" s="57" t="s">
        <v>35</v>
      </c>
      <c r="H8" s="57">
        <v>11908</v>
      </c>
      <c r="I8" s="57" t="s">
        <v>36</v>
      </c>
      <c r="J8" s="57" t="s">
        <v>37</v>
      </c>
      <c r="K8" s="68" t="s">
        <v>38</v>
      </c>
      <c r="L8" s="57">
        <v>100.56</v>
      </c>
      <c r="M8" s="57">
        <v>22.9</v>
      </c>
      <c r="N8" s="57">
        <v>77.66</v>
      </c>
      <c r="O8" s="57"/>
      <c r="P8" s="57"/>
      <c r="Q8" s="57"/>
      <c r="R8" s="57" t="s">
        <v>39</v>
      </c>
      <c r="S8" s="57">
        <v>7</v>
      </c>
      <c r="T8" s="57">
        <v>1.56</v>
      </c>
      <c r="U8" s="57">
        <v>76.1</v>
      </c>
      <c r="V8" s="57">
        <v>96</v>
      </c>
      <c r="W8" s="57">
        <f t="shared" si="0"/>
        <v>7305.6</v>
      </c>
      <c r="X8" s="57" t="s">
        <v>40</v>
      </c>
      <c r="Y8" s="57" t="s">
        <v>41</v>
      </c>
      <c r="Z8" s="57"/>
    </row>
    <row r="9" s="43" customFormat="1" ht="18.75" customHeight="1" spans="1:26">
      <c r="A9" s="57">
        <v>5</v>
      </c>
      <c r="B9" s="58">
        <v>0.620833333333333</v>
      </c>
      <c r="C9" s="59" t="s">
        <v>50</v>
      </c>
      <c r="D9" s="57" t="s">
        <v>51</v>
      </c>
      <c r="E9" s="57" t="s">
        <v>52</v>
      </c>
      <c r="F9" s="57">
        <v>18913488722</v>
      </c>
      <c r="G9" s="57" t="s">
        <v>35</v>
      </c>
      <c r="H9" s="57">
        <v>11909</v>
      </c>
      <c r="I9" s="57" t="s">
        <v>36</v>
      </c>
      <c r="J9" s="57" t="s">
        <v>37</v>
      </c>
      <c r="K9" s="68" t="s">
        <v>38</v>
      </c>
      <c r="L9" s="57">
        <v>79.38</v>
      </c>
      <c r="M9" s="57">
        <v>19.06</v>
      </c>
      <c r="N9" s="57">
        <v>60.32</v>
      </c>
      <c r="O9" s="57"/>
      <c r="P9" s="57"/>
      <c r="Q9" s="57"/>
      <c r="R9" s="57" t="s">
        <v>44</v>
      </c>
      <c r="S9" s="57">
        <v>7</v>
      </c>
      <c r="T9" s="57">
        <v>2.02</v>
      </c>
      <c r="U9" s="57">
        <v>58.3</v>
      </c>
      <c r="V9" s="57">
        <v>96</v>
      </c>
      <c r="W9" s="57">
        <f t="shared" si="0"/>
        <v>5596.8</v>
      </c>
      <c r="X9" s="57" t="s">
        <v>40</v>
      </c>
      <c r="Y9" s="57" t="s">
        <v>41</v>
      </c>
      <c r="Z9" s="57"/>
    </row>
    <row r="10" s="43" customFormat="1" ht="18.75" customHeight="1" spans="1:26">
      <c r="A10" s="57">
        <v>6</v>
      </c>
      <c r="B10" s="58">
        <v>0.652083333333333</v>
      </c>
      <c r="C10" s="59" t="s">
        <v>45</v>
      </c>
      <c r="D10" s="57" t="s">
        <v>33</v>
      </c>
      <c r="E10" s="57" t="s">
        <v>46</v>
      </c>
      <c r="F10" s="57">
        <v>15162029468</v>
      </c>
      <c r="G10" s="57" t="s">
        <v>35</v>
      </c>
      <c r="H10" s="57">
        <v>11910</v>
      </c>
      <c r="I10" s="57" t="s">
        <v>36</v>
      </c>
      <c r="J10" s="57" t="s">
        <v>37</v>
      </c>
      <c r="K10" s="68" t="s">
        <v>38</v>
      </c>
      <c r="L10" s="57">
        <v>78.32</v>
      </c>
      <c r="M10" s="57">
        <v>18.48</v>
      </c>
      <c r="N10" s="57">
        <v>59.84</v>
      </c>
      <c r="O10" s="57"/>
      <c r="P10" s="57"/>
      <c r="Q10" s="57"/>
      <c r="R10" s="57" t="s">
        <v>44</v>
      </c>
      <c r="S10" s="57">
        <v>7</v>
      </c>
      <c r="T10" s="57">
        <v>2.04</v>
      </c>
      <c r="U10" s="57">
        <v>57.8</v>
      </c>
      <c r="V10" s="57">
        <v>96</v>
      </c>
      <c r="W10" s="57">
        <f t="shared" si="0"/>
        <v>5548.8</v>
      </c>
      <c r="X10" s="57" t="s">
        <v>40</v>
      </c>
      <c r="Y10" s="57" t="s">
        <v>41</v>
      </c>
      <c r="Z10" s="57"/>
    </row>
    <row r="11" s="43" customFormat="1" ht="18.75" customHeight="1" spans="1:26">
      <c r="A11" s="57">
        <v>7</v>
      </c>
      <c r="B11" s="58">
        <v>0.684027777777778</v>
      </c>
      <c r="C11" s="59" t="s">
        <v>53</v>
      </c>
      <c r="D11" s="57" t="s">
        <v>33</v>
      </c>
      <c r="E11" s="57" t="s">
        <v>54</v>
      </c>
      <c r="F11" s="57">
        <v>15335127656</v>
      </c>
      <c r="G11" s="57" t="s">
        <v>35</v>
      </c>
      <c r="H11" s="57">
        <v>11911</v>
      </c>
      <c r="I11" s="57" t="s">
        <v>36</v>
      </c>
      <c r="J11" s="57" t="s">
        <v>37</v>
      </c>
      <c r="K11" s="68" t="s">
        <v>38</v>
      </c>
      <c r="L11" s="57">
        <v>82.32</v>
      </c>
      <c r="M11" s="57">
        <v>18.92</v>
      </c>
      <c r="N11" s="57">
        <v>63.4</v>
      </c>
      <c r="O11" s="57"/>
      <c r="P11" s="57"/>
      <c r="Q11" s="57"/>
      <c r="R11" s="57" t="s">
        <v>44</v>
      </c>
      <c r="S11" s="57">
        <v>7</v>
      </c>
      <c r="T11" s="57">
        <v>2</v>
      </c>
      <c r="U11" s="57">
        <v>61.4</v>
      </c>
      <c r="V11" s="57">
        <v>96</v>
      </c>
      <c r="W11" s="57">
        <f t="shared" si="0"/>
        <v>5894.4</v>
      </c>
      <c r="X11" s="57" t="s">
        <v>55</v>
      </c>
      <c r="Y11" s="57" t="s">
        <v>41</v>
      </c>
      <c r="Z11" s="57"/>
    </row>
    <row r="12" s="43" customFormat="1" ht="18.75" customHeight="1" spans="1:26">
      <c r="A12" s="57">
        <v>8</v>
      </c>
      <c r="B12" s="58">
        <v>0.688194444444444</v>
      </c>
      <c r="C12" s="59" t="s">
        <v>56</v>
      </c>
      <c r="D12" s="57" t="s">
        <v>33</v>
      </c>
      <c r="E12" s="57" t="s">
        <v>57</v>
      </c>
      <c r="F12" s="57">
        <v>18118582637</v>
      </c>
      <c r="G12" s="57" t="s">
        <v>35</v>
      </c>
      <c r="H12" s="57">
        <v>11912</v>
      </c>
      <c r="I12" s="57" t="s">
        <v>36</v>
      </c>
      <c r="J12" s="57" t="s">
        <v>37</v>
      </c>
      <c r="K12" s="68" t="s">
        <v>38</v>
      </c>
      <c r="L12" s="57">
        <v>82.74</v>
      </c>
      <c r="M12" s="57">
        <v>21.4</v>
      </c>
      <c r="N12" s="57">
        <v>61.34</v>
      </c>
      <c r="O12" s="57"/>
      <c r="P12" s="57"/>
      <c r="Q12" s="57"/>
      <c r="R12" s="57" t="s">
        <v>44</v>
      </c>
      <c r="S12" s="57">
        <v>7</v>
      </c>
      <c r="T12" s="57">
        <v>2.04</v>
      </c>
      <c r="U12" s="57">
        <v>59.3</v>
      </c>
      <c r="V12" s="57">
        <v>96</v>
      </c>
      <c r="W12" s="57">
        <f t="shared" si="0"/>
        <v>5692.8</v>
      </c>
      <c r="X12" s="57" t="s">
        <v>55</v>
      </c>
      <c r="Y12" s="57" t="s">
        <v>41</v>
      </c>
      <c r="Z12" s="57"/>
    </row>
    <row r="13" s="43" customFormat="1" ht="18.75" customHeight="1" spans="1:26">
      <c r="A13" s="57">
        <v>9</v>
      </c>
      <c r="B13" s="58">
        <v>0.724305555555556</v>
      </c>
      <c r="C13" s="59" t="s">
        <v>58</v>
      </c>
      <c r="D13" s="57" t="s">
        <v>59</v>
      </c>
      <c r="E13" s="57" t="s">
        <v>60</v>
      </c>
      <c r="F13" s="57">
        <v>15190721188</v>
      </c>
      <c r="G13" s="57" t="s">
        <v>35</v>
      </c>
      <c r="H13" s="57">
        <v>11915</v>
      </c>
      <c r="I13" s="57" t="s">
        <v>36</v>
      </c>
      <c r="J13" s="57" t="s">
        <v>37</v>
      </c>
      <c r="K13" s="68" t="s">
        <v>38</v>
      </c>
      <c r="L13" s="57">
        <v>76.54</v>
      </c>
      <c r="M13" s="57">
        <v>18.84</v>
      </c>
      <c r="N13" s="57">
        <v>57.7</v>
      </c>
      <c r="O13" s="57"/>
      <c r="P13" s="57"/>
      <c r="Q13" s="57"/>
      <c r="R13" s="57" t="s">
        <v>44</v>
      </c>
      <c r="S13" s="57">
        <v>7</v>
      </c>
      <c r="T13" s="57">
        <v>2</v>
      </c>
      <c r="U13" s="57">
        <v>55.7</v>
      </c>
      <c r="V13" s="57">
        <v>96</v>
      </c>
      <c r="W13" s="57">
        <f t="shared" si="0"/>
        <v>5347.2</v>
      </c>
      <c r="X13" s="57" t="s">
        <v>61</v>
      </c>
      <c r="Y13" s="57" t="s">
        <v>41</v>
      </c>
      <c r="Z13" s="57"/>
    </row>
    <row r="14" s="43" customFormat="1" ht="18.75" customHeight="1" spans="1:26">
      <c r="A14" s="57">
        <v>10</v>
      </c>
      <c r="B14" s="58">
        <v>0.726388888888889</v>
      </c>
      <c r="C14" s="59" t="s">
        <v>62</v>
      </c>
      <c r="D14" s="57" t="s">
        <v>59</v>
      </c>
      <c r="E14" s="57" t="s">
        <v>63</v>
      </c>
      <c r="F14" s="57">
        <v>17558422777</v>
      </c>
      <c r="G14" s="57" t="s">
        <v>35</v>
      </c>
      <c r="H14" s="57">
        <v>11916</v>
      </c>
      <c r="I14" s="57" t="s">
        <v>36</v>
      </c>
      <c r="J14" s="57" t="s">
        <v>37</v>
      </c>
      <c r="K14" s="68" t="s">
        <v>38</v>
      </c>
      <c r="L14" s="57">
        <v>80.56</v>
      </c>
      <c r="M14" s="57">
        <v>18.92</v>
      </c>
      <c r="N14" s="57">
        <v>61.64</v>
      </c>
      <c r="O14" s="57"/>
      <c r="P14" s="57"/>
      <c r="Q14" s="57"/>
      <c r="R14" s="57" t="s">
        <v>44</v>
      </c>
      <c r="S14" s="57">
        <v>7</v>
      </c>
      <c r="T14" s="57">
        <v>2.04</v>
      </c>
      <c r="U14" s="57">
        <v>59.6</v>
      </c>
      <c r="V14" s="57">
        <v>96</v>
      </c>
      <c r="W14" s="57">
        <f t="shared" si="0"/>
        <v>5721.6</v>
      </c>
      <c r="X14" s="57" t="s">
        <v>61</v>
      </c>
      <c r="Y14" s="57" t="s">
        <v>41</v>
      </c>
      <c r="Z14" s="57"/>
    </row>
    <row r="15" s="43" customFormat="1" ht="18.75" customHeight="1" spans="1:26">
      <c r="A15" s="57">
        <v>11</v>
      </c>
      <c r="B15" s="58">
        <v>0.736111111111111</v>
      </c>
      <c r="C15" s="59" t="s">
        <v>64</v>
      </c>
      <c r="D15" s="57" t="s">
        <v>65</v>
      </c>
      <c r="E15" s="57" t="s">
        <v>66</v>
      </c>
      <c r="F15" s="57">
        <v>18762227703</v>
      </c>
      <c r="G15" s="57" t="s">
        <v>35</v>
      </c>
      <c r="H15" s="57">
        <v>11923</v>
      </c>
      <c r="I15" s="57" t="s">
        <v>36</v>
      </c>
      <c r="J15" s="57" t="s">
        <v>37</v>
      </c>
      <c r="K15" s="68" t="s">
        <v>38</v>
      </c>
      <c r="L15" s="68">
        <v>99.78</v>
      </c>
      <c r="M15" s="57">
        <v>21.52</v>
      </c>
      <c r="N15" s="57">
        <v>78.26</v>
      </c>
      <c r="O15" s="57"/>
      <c r="P15" s="57"/>
      <c r="Q15" s="57"/>
      <c r="R15" s="57" t="s">
        <v>39</v>
      </c>
      <c r="S15" s="57">
        <v>7</v>
      </c>
      <c r="T15" s="57">
        <v>1.06</v>
      </c>
      <c r="U15" s="57">
        <v>77.2</v>
      </c>
      <c r="V15" s="57">
        <v>96</v>
      </c>
      <c r="W15" s="57">
        <f t="shared" si="0"/>
        <v>7411.2</v>
      </c>
      <c r="X15" s="57" t="s">
        <v>61</v>
      </c>
      <c r="Y15" s="57" t="s">
        <v>41</v>
      </c>
      <c r="Z15" s="57"/>
    </row>
    <row r="16" s="43" customFormat="1" ht="18.75" customHeight="1" spans="1:26">
      <c r="A16" s="57">
        <v>12</v>
      </c>
      <c r="B16" s="58">
        <v>0.740277777777778</v>
      </c>
      <c r="C16" s="59" t="s">
        <v>67</v>
      </c>
      <c r="D16" s="57" t="s">
        <v>59</v>
      </c>
      <c r="E16" s="57" t="s">
        <v>68</v>
      </c>
      <c r="F16" s="57">
        <v>15062092929</v>
      </c>
      <c r="G16" s="57" t="s">
        <v>35</v>
      </c>
      <c r="H16" s="57">
        <v>11925</v>
      </c>
      <c r="I16" s="57" t="s">
        <v>36</v>
      </c>
      <c r="J16" s="57" t="s">
        <v>37</v>
      </c>
      <c r="K16" s="68" t="s">
        <v>38</v>
      </c>
      <c r="L16" s="57">
        <v>78.52</v>
      </c>
      <c r="M16" s="57">
        <v>18.36</v>
      </c>
      <c r="N16" s="57">
        <v>60.16</v>
      </c>
      <c r="O16" s="57"/>
      <c r="P16" s="57"/>
      <c r="Q16" s="57"/>
      <c r="R16" s="57" t="s">
        <v>44</v>
      </c>
      <c r="S16" s="57">
        <v>7</v>
      </c>
      <c r="T16" s="57">
        <v>2.06</v>
      </c>
      <c r="U16" s="57">
        <v>58.1</v>
      </c>
      <c r="V16" s="57">
        <v>96</v>
      </c>
      <c r="W16" s="57">
        <f t="shared" si="0"/>
        <v>5577.6</v>
      </c>
      <c r="X16" s="57" t="s">
        <v>61</v>
      </c>
      <c r="Y16" s="57" t="s">
        <v>41</v>
      </c>
      <c r="Z16" s="57"/>
    </row>
    <row r="17" s="43" customFormat="1" ht="18.75" customHeight="1" spans="1:26">
      <c r="A17" s="57">
        <v>13</v>
      </c>
      <c r="B17" s="58">
        <v>0.780555555555556</v>
      </c>
      <c r="C17" s="59" t="s">
        <v>69</v>
      </c>
      <c r="D17" s="57" t="s">
        <v>70</v>
      </c>
      <c r="E17" s="57" t="s">
        <v>71</v>
      </c>
      <c r="F17" s="57">
        <v>13913481234</v>
      </c>
      <c r="G17" s="57" t="s">
        <v>35</v>
      </c>
      <c r="H17" s="57">
        <v>11924</v>
      </c>
      <c r="I17" s="57" t="s">
        <v>36</v>
      </c>
      <c r="J17" s="57" t="s">
        <v>37</v>
      </c>
      <c r="K17" s="68" t="s">
        <v>38</v>
      </c>
      <c r="L17" s="57">
        <v>78.08</v>
      </c>
      <c r="M17" s="57">
        <v>18.98</v>
      </c>
      <c r="N17" s="57">
        <v>59.1</v>
      </c>
      <c r="O17" s="57"/>
      <c r="P17" s="57"/>
      <c r="Q17" s="57"/>
      <c r="R17" s="57" t="s">
        <v>39</v>
      </c>
      <c r="S17" s="57">
        <v>7</v>
      </c>
      <c r="T17" s="57">
        <v>1</v>
      </c>
      <c r="U17" s="57">
        <v>58.1</v>
      </c>
      <c r="V17" s="57">
        <v>96</v>
      </c>
      <c r="W17" s="57">
        <f t="shared" si="0"/>
        <v>5577.6</v>
      </c>
      <c r="X17" s="57" t="s">
        <v>61</v>
      </c>
      <c r="Y17" s="57" t="s">
        <v>41</v>
      </c>
      <c r="Z17" s="57"/>
    </row>
    <row r="18" s="43" customFormat="1" ht="18.75" customHeight="1" spans="1:26">
      <c r="A18" s="57">
        <v>14</v>
      </c>
      <c r="B18" s="58">
        <v>0.857638888888889</v>
      </c>
      <c r="C18" s="59" t="s">
        <v>72</v>
      </c>
      <c r="D18" s="57" t="s">
        <v>51</v>
      </c>
      <c r="E18" s="57" t="s">
        <v>73</v>
      </c>
      <c r="F18" s="57">
        <v>13775857003</v>
      </c>
      <c r="G18" s="57" t="s">
        <v>35</v>
      </c>
      <c r="H18" s="57">
        <v>11926</v>
      </c>
      <c r="I18" s="57" t="s">
        <v>36</v>
      </c>
      <c r="J18" s="57" t="s">
        <v>37</v>
      </c>
      <c r="K18" s="68" t="s">
        <v>38</v>
      </c>
      <c r="L18" s="57">
        <v>81.72</v>
      </c>
      <c r="M18" s="57">
        <v>18.52</v>
      </c>
      <c r="N18" s="57">
        <v>63.2</v>
      </c>
      <c r="O18" s="57"/>
      <c r="P18" s="57"/>
      <c r="Q18" s="57"/>
      <c r="R18" s="57" t="s">
        <v>39</v>
      </c>
      <c r="S18" s="57">
        <v>7</v>
      </c>
      <c r="T18" s="57">
        <v>1.5</v>
      </c>
      <c r="U18" s="57">
        <v>61.7</v>
      </c>
      <c r="V18" s="57">
        <v>96</v>
      </c>
      <c r="W18" s="57">
        <f t="shared" si="0"/>
        <v>5923.2</v>
      </c>
      <c r="X18" s="57" t="s">
        <v>61</v>
      </c>
      <c r="Y18" s="57" t="s">
        <v>41</v>
      </c>
      <c r="Z18" s="57"/>
    </row>
    <row r="19" s="43" customFormat="1" ht="18.75" customHeight="1" spans="1:26">
      <c r="A19" s="57">
        <v>15</v>
      </c>
      <c r="B19" s="58">
        <v>0.859722222222222</v>
      </c>
      <c r="C19" s="59" t="s">
        <v>74</v>
      </c>
      <c r="D19" s="57" t="s">
        <v>51</v>
      </c>
      <c r="E19" s="57" t="s">
        <v>75</v>
      </c>
      <c r="F19" s="57">
        <v>18751646723</v>
      </c>
      <c r="G19" s="57" t="s">
        <v>35</v>
      </c>
      <c r="H19" s="57">
        <v>11927</v>
      </c>
      <c r="I19" s="57" t="s">
        <v>36</v>
      </c>
      <c r="J19" s="57" t="s">
        <v>37</v>
      </c>
      <c r="K19" s="68" t="s">
        <v>38</v>
      </c>
      <c r="L19" s="57">
        <v>86.74</v>
      </c>
      <c r="M19" s="57">
        <v>21.64</v>
      </c>
      <c r="N19" s="57">
        <v>65.1</v>
      </c>
      <c r="O19" s="57"/>
      <c r="P19" s="57"/>
      <c r="Q19" s="57"/>
      <c r="R19" s="57" t="s">
        <v>39</v>
      </c>
      <c r="S19" s="57">
        <v>7</v>
      </c>
      <c r="T19" s="57">
        <v>1.5</v>
      </c>
      <c r="U19" s="57">
        <v>63.6</v>
      </c>
      <c r="V19" s="57">
        <v>96</v>
      </c>
      <c r="W19" s="57">
        <f t="shared" si="0"/>
        <v>6105.6</v>
      </c>
      <c r="X19" s="57" t="s">
        <v>61</v>
      </c>
      <c r="Y19" s="57" t="s">
        <v>41</v>
      </c>
      <c r="Z19" s="57"/>
    </row>
    <row r="20" s="43" customFormat="1" ht="18.75" customHeight="1" spans="1:26">
      <c r="A20" s="57">
        <v>16</v>
      </c>
      <c r="B20" s="58">
        <v>0.861111111111111</v>
      </c>
      <c r="C20" s="59" t="s">
        <v>42</v>
      </c>
      <c r="D20" s="57" t="s">
        <v>33</v>
      </c>
      <c r="E20" s="57" t="s">
        <v>43</v>
      </c>
      <c r="F20" s="57">
        <v>15252210388</v>
      </c>
      <c r="G20" s="57" t="s">
        <v>35</v>
      </c>
      <c r="H20" s="57">
        <v>11928</v>
      </c>
      <c r="I20" s="57" t="s">
        <v>36</v>
      </c>
      <c r="J20" s="57" t="s">
        <v>37</v>
      </c>
      <c r="K20" s="68" t="s">
        <v>38</v>
      </c>
      <c r="L20" s="57">
        <v>80.94</v>
      </c>
      <c r="M20" s="57">
        <v>21.4</v>
      </c>
      <c r="N20" s="57">
        <v>59.54</v>
      </c>
      <c r="O20" s="57"/>
      <c r="P20" s="57"/>
      <c r="Q20" s="57"/>
      <c r="R20" s="57" t="s">
        <v>39</v>
      </c>
      <c r="S20" s="57">
        <v>7</v>
      </c>
      <c r="T20" s="57">
        <v>1.54</v>
      </c>
      <c r="U20" s="57">
        <v>58</v>
      </c>
      <c r="V20" s="57">
        <v>96</v>
      </c>
      <c r="W20" s="57">
        <f t="shared" si="0"/>
        <v>5568</v>
      </c>
      <c r="X20" s="57" t="s">
        <v>61</v>
      </c>
      <c r="Y20" s="57" t="s">
        <v>41</v>
      </c>
      <c r="Z20" s="57"/>
    </row>
    <row r="21" s="43" customFormat="1" ht="18.75" customHeight="1" spans="1:26">
      <c r="A21" s="57">
        <v>17</v>
      </c>
      <c r="B21" s="58">
        <v>0.863194444444444</v>
      </c>
      <c r="C21" s="59" t="s">
        <v>76</v>
      </c>
      <c r="D21" s="57" t="s">
        <v>77</v>
      </c>
      <c r="E21" s="57" t="s">
        <v>78</v>
      </c>
      <c r="F21" s="57">
        <v>18762236617</v>
      </c>
      <c r="G21" s="57" t="s">
        <v>35</v>
      </c>
      <c r="H21" s="57">
        <v>11929</v>
      </c>
      <c r="I21" s="57" t="s">
        <v>36</v>
      </c>
      <c r="J21" s="57" t="s">
        <v>37</v>
      </c>
      <c r="K21" s="68" t="s">
        <v>38</v>
      </c>
      <c r="L21" s="57">
        <v>79.96</v>
      </c>
      <c r="M21" s="57">
        <v>18.32</v>
      </c>
      <c r="N21" s="57">
        <v>61.64</v>
      </c>
      <c r="O21" s="57"/>
      <c r="P21" s="57"/>
      <c r="Q21" s="57"/>
      <c r="R21" s="57" t="s">
        <v>39</v>
      </c>
      <c r="S21" s="57">
        <v>7</v>
      </c>
      <c r="T21" s="57">
        <v>1.54</v>
      </c>
      <c r="U21" s="57">
        <v>60.1</v>
      </c>
      <c r="V21" s="57">
        <v>96</v>
      </c>
      <c r="W21" s="57">
        <f t="shared" si="0"/>
        <v>5769.6</v>
      </c>
      <c r="X21" s="57" t="s">
        <v>61</v>
      </c>
      <c r="Y21" s="57" t="s">
        <v>41</v>
      </c>
      <c r="Z21" s="57"/>
    </row>
    <row r="22" s="43" customFormat="1" ht="18.75" customHeight="1" spans="1:26">
      <c r="A22" s="57">
        <v>18</v>
      </c>
      <c r="B22" s="58">
        <v>0.864583333333333</v>
      </c>
      <c r="C22" s="59" t="s">
        <v>79</v>
      </c>
      <c r="D22" s="57" t="s">
        <v>59</v>
      </c>
      <c r="E22" s="57" t="s">
        <v>80</v>
      </c>
      <c r="F22" s="57">
        <v>15152016113</v>
      </c>
      <c r="G22" s="57" t="s">
        <v>35</v>
      </c>
      <c r="H22" s="57">
        <v>11930</v>
      </c>
      <c r="I22" s="57" t="s">
        <v>36</v>
      </c>
      <c r="J22" s="57" t="s">
        <v>37</v>
      </c>
      <c r="K22" s="68" t="s">
        <v>38</v>
      </c>
      <c r="L22" s="57">
        <v>78.32</v>
      </c>
      <c r="M22" s="57">
        <v>19.14</v>
      </c>
      <c r="N22" s="57">
        <v>59.18</v>
      </c>
      <c r="O22" s="57"/>
      <c r="P22" s="57"/>
      <c r="Q22" s="57"/>
      <c r="R22" s="57" t="s">
        <v>39</v>
      </c>
      <c r="S22" s="57">
        <v>7</v>
      </c>
      <c r="T22" s="57">
        <v>1.58</v>
      </c>
      <c r="U22" s="57">
        <v>57.6</v>
      </c>
      <c r="V22" s="57">
        <v>96</v>
      </c>
      <c r="W22" s="57">
        <f t="shared" si="0"/>
        <v>5529.6</v>
      </c>
      <c r="X22" s="57" t="s">
        <v>61</v>
      </c>
      <c r="Y22" s="57" t="s">
        <v>41</v>
      </c>
      <c r="Z22" s="57"/>
    </row>
    <row r="23" s="43" customFormat="1" ht="18" customHeight="1" spans="1:26">
      <c r="A23" s="57">
        <v>19</v>
      </c>
      <c r="B23" s="58">
        <v>0.865972222222222</v>
      </c>
      <c r="C23" s="59" t="s">
        <v>81</v>
      </c>
      <c r="D23" s="57" t="s">
        <v>59</v>
      </c>
      <c r="E23" s="57" t="s">
        <v>82</v>
      </c>
      <c r="F23" s="57">
        <v>15190795960</v>
      </c>
      <c r="G23" s="57" t="s">
        <v>35</v>
      </c>
      <c r="H23" s="57">
        <v>11931</v>
      </c>
      <c r="I23" s="57" t="s">
        <v>36</v>
      </c>
      <c r="J23" s="57" t="s">
        <v>37</v>
      </c>
      <c r="K23" s="68" t="s">
        <v>38</v>
      </c>
      <c r="L23" s="57">
        <v>78.24</v>
      </c>
      <c r="M23" s="57">
        <v>18.84</v>
      </c>
      <c r="N23" s="57">
        <v>59.4</v>
      </c>
      <c r="O23" s="57"/>
      <c r="P23" s="57"/>
      <c r="Q23" s="57"/>
      <c r="R23" s="57" t="s">
        <v>39</v>
      </c>
      <c r="S23" s="57">
        <v>7</v>
      </c>
      <c r="T23" s="57">
        <v>1.5</v>
      </c>
      <c r="U23" s="57">
        <v>57.9</v>
      </c>
      <c r="V23" s="57">
        <v>96</v>
      </c>
      <c r="W23" s="57">
        <f t="shared" si="0"/>
        <v>5558.4</v>
      </c>
      <c r="X23" s="57" t="s">
        <v>61</v>
      </c>
      <c r="Y23" s="57" t="s">
        <v>41</v>
      </c>
      <c r="Z23" s="57"/>
    </row>
    <row r="24" s="43" customFormat="1" ht="18.75" customHeight="1" spans="1:26">
      <c r="A24" s="57">
        <v>20</v>
      </c>
      <c r="B24" s="58">
        <v>0.868055555555555</v>
      </c>
      <c r="C24" s="59" t="s">
        <v>32</v>
      </c>
      <c r="D24" s="57" t="s">
        <v>33</v>
      </c>
      <c r="E24" s="57" t="s">
        <v>34</v>
      </c>
      <c r="F24" s="57">
        <v>13952123010</v>
      </c>
      <c r="G24" s="57" t="s">
        <v>35</v>
      </c>
      <c r="H24" s="57">
        <v>11932</v>
      </c>
      <c r="I24" s="57" t="s">
        <v>36</v>
      </c>
      <c r="J24" s="57" t="s">
        <v>37</v>
      </c>
      <c r="K24" s="68" t="s">
        <v>38</v>
      </c>
      <c r="L24" s="57">
        <v>79.66</v>
      </c>
      <c r="M24" s="57">
        <v>19.08</v>
      </c>
      <c r="N24" s="57">
        <v>60.58</v>
      </c>
      <c r="O24" s="57"/>
      <c r="P24" s="57"/>
      <c r="Q24" s="57"/>
      <c r="R24" s="57" t="s">
        <v>39</v>
      </c>
      <c r="S24" s="57">
        <v>7</v>
      </c>
      <c r="T24" s="57">
        <v>1.58</v>
      </c>
      <c r="U24" s="57">
        <v>59</v>
      </c>
      <c r="V24" s="57">
        <v>96</v>
      </c>
      <c r="W24" s="57">
        <f t="shared" si="0"/>
        <v>5664</v>
      </c>
      <c r="X24" s="57" t="s">
        <v>61</v>
      </c>
      <c r="Y24" s="57" t="s">
        <v>41</v>
      </c>
      <c r="Z24" s="57"/>
    </row>
    <row r="25" s="43" customFormat="1" ht="18.75" customHeight="1" spans="1:26">
      <c r="A25" s="57">
        <v>21</v>
      </c>
      <c r="B25" s="58">
        <v>0.870833333333333</v>
      </c>
      <c r="C25" s="59" t="s">
        <v>47</v>
      </c>
      <c r="D25" s="57" t="s">
        <v>48</v>
      </c>
      <c r="E25" s="57" t="s">
        <v>49</v>
      </c>
      <c r="F25" s="57">
        <v>18251589549</v>
      </c>
      <c r="G25" s="57" t="s">
        <v>35</v>
      </c>
      <c r="H25" s="57">
        <v>11933</v>
      </c>
      <c r="I25" s="57" t="s">
        <v>36</v>
      </c>
      <c r="J25" s="57" t="s">
        <v>37</v>
      </c>
      <c r="K25" s="68" t="s">
        <v>38</v>
      </c>
      <c r="L25" s="57">
        <v>106.54</v>
      </c>
      <c r="M25" s="57">
        <v>23.24</v>
      </c>
      <c r="N25" s="57">
        <v>83.3</v>
      </c>
      <c r="O25" s="57"/>
      <c r="P25" s="57"/>
      <c r="Q25" s="57"/>
      <c r="R25" s="57" t="s">
        <v>44</v>
      </c>
      <c r="S25" s="57">
        <v>7</v>
      </c>
      <c r="T25" s="57">
        <v>2</v>
      </c>
      <c r="U25" s="57">
        <v>81.3</v>
      </c>
      <c r="V25" s="57">
        <v>96</v>
      </c>
      <c r="W25" s="57">
        <f t="shared" si="0"/>
        <v>7804.8</v>
      </c>
      <c r="X25" s="57" t="s">
        <v>61</v>
      </c>
      <c r="Y25" s="57" t="s">
        <v>41</v>
      </c>
      <c r="Z25" s="57"/>
    </row>
    <row r="26" s="43" customFormat="1" ht="18.75" customHeight="1" spans="1:26">
      <c r="A26" s="57">
        <v>22</v>
      </c>
      <c r="B26" s="58">
        <v>0.151388888888889</v>
      </c>
      <c r="C26" s="59" t="s">
        <v>50</v>
      </c>
      <c r="D26" s="57" t="s">
        <v>51</v>
      </c>
      <c r="E26" s="57" t="s">
        <v>52</v>
      </c>
      <c r="F26" s="57">
        <v>18913488722</v>
      </c>
      <c r="G26" s="57" t="s">
        <v>35</v>
      </c>
      <c r="H26" s="57">
        <v>11937</v>
      </c>
      <c r="I26" s="57" t="s">
        <v>36</v>
      </c>
      <c r="J26" s="57" t="s">
        <v>37</v>
      </c>
      <c r="K26" s="68" t="s">
        <v>38</v>
      </c>
      <c r="L26" s="57">
        <v>80.22</v>
      </c>
      <c r="M26" s="57">
        <v>18.72</v>
      </c>
      <c r="N26" s="57">
        <v>61.5</v>
      </c>
      <c r="O26" s="57"/>
      <c r="P26" s="57"/>
      <c r="Q26" s="57"/>
      <c r="R26" s="57" t="s">
        <v>39</v>
      </c>
      <c r="S26" s="57">
        <v>7</v>
      </c>
      <c r="T26" s="57">
        <v>1.5</v>
      </c>
      <c r="U26" s="57">
        <v>60</v>
      </c>
      <c r="V26" s="57">
        <v>96</v>
      </c>
      <c r="W26" s="57">
        <f t="shared" si="0"/>
        <v>5760</v>
      </c>
      <c r="X26" s="57" t="s">
        <v>61</v>
      </c>
      <c r="Y26" s="57" t="s">
        <v>41</v>
      </c>
      <c r="Z26" s="57"/>
    </row>
    <row r="27" s="43" customFormat="1" ht="18.75" customHeight="1" spans="1:26">
      <c r="A27" s="57">
        <v>23</v>
      </c>
      <c r="B27" s="58">
        <v>0.153472222222222</v>
      </c>
      <c r="C27" s="59" t="s">
        <v>45</v>
      </c>
      <c r="D27" s="57" t="s">
        <v>33</v>
      </c>
      <c r="E27" s="57" t="s">
        <v>46</v>
      </c>
      <c r="F27" s="57">
        <v>15162029468</v>
      </c>
      <c r="G27" s="57" t="s">
        <v>35</v>
      </c>
      <c r="H27" s="57">
        <v>11938</v>
      </c>
      <c r="I27" s="57" t="s">
        <v>36</v>
      </c>
      <c r="J27" s="57" t="s">
        <v>37</v>
      </c>
      <c r="K27" s="68" t="s">
        <v>38</v>
      </c>
      <c r="L27" s="57">
        <v>78.54</v>
      </c>
      <c r="M27" s="57">
        <v>18.3</v>
      </c>
      <c r="N27" s="57">
        <v>60.24</v>
      </c>
      <c r="O27" s="57"/>
      <c r="P27" s="57"/>
      <c r="Q27" s="57"/>
      <c r="R27" s="57" t="s">
        <v>39</v>
      </c>
      <c r="S27" s="57">
        <v>7</v>
      </c>
      <c r="T27" s="57">
        <v>1.54</v>
      </c>
      <c r="U27" s="57">
        <v>58.7</v>
      </c>
      <c r="V27" s="57">
        <v>96</v>
      </c>
      <c r="W27" s="57">
        <f t="shared" si="0"/>
        <v>5635.2</v>
      </c>
      <c r="X27" s="57" t="s">
        <v>61</v>
      </c>
      <c r="Y27" s="57" t="s">
        <v>41</v>
      </c>
      <c r="Z27" s="57"/>
    </row>
    <row r="28" s="43" customFormat="1" ht="18.75" customHeight="1" spans="1:26">
      <c r="A28" s="57"/>
      <c r="B28" s="58"/>
      <c r="C28" s="57"/>
      <c r="D28" s="57"/>
      <c r="E28" s="57"/>
      <c r="F28" s="57"/>
      <c r="G28" s="57"/>
      <c r="H28" s="57"/>
      <c r="I28" s="57"/>
      <c r="J28" s="57"/>
      <c r="K28" s="68"/>
      <c r="L28" s="68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</row>
    <row r="29" ht="18.75" customHeight="1" spans="1:26">
      <c r="A29" s="19"/>
      <c r="B29" s="60"/>
      <c r="C29" s="23"/>
      <c r="D29" s="19"/>
      <c r="E29" s="19"/>
      <c r="F29" s="19"/>
      <c r="G29" s="23"/>
      <c r="H29" s="23"/>
      <c r="I29" s="23"/>
      <c r="J29" s="23"/>
      <c r="K29" s="23"/>
      <c r="L29" s="23"/>
      <c r="M29" s="19"/>
      <c r="N29" s="19"/>
      <c r="O29" s="69"/>
      <c r="P29" s="23"/>
      <c r="Q29" s="78"/>
      <c r="R29" s="23"/>
      <c r="S29" s="23"/>
      <c r="T29" s="19"/>
      <c r="U29" s="19"/>
      <c r="V29" s="78"/>
      <c r="W29" s="79"/>
      <c r="X29" s="78"/>
      <c r="Y29" s="19"/>
      <c r="Z29" s="19"/>
    </row>
    <row r="30" ht="18.75" customHeight="1" spans="1:26">
      <c r="A30" s="19"/>
      <c r="B30" s="60"/>
      <c r="C30" s="23"/>
      <c r="D30" s="19"/>
      <c r="E30" s="19"/>
      <c r="F30" s="19"/>
      <c r="G30" s="23"/>
      <c r="H30" s="23"/>
      <c r="I30" s="23"/>
      <c r="J30" s="23"/>
      <c r="K30" s="23"/>
      <c r="L30" s="23"/>
      <c r="M30" s="19"/>
      <c r="N30" s="19"/>
      <c r="O30" s="69"/>
      <c r="P30" s="23"/>
      <c r="Q30" s="78"/>
      <c r="R30" s="23"/>
      <c r="S30" s="23"/>
      <c r="T30" s="19"/>
      <c r="U30" s="19"/>
      <c r="V30" s="78"/>
      <c r="W30" s="79"/>
      <c r="X30" s="78"/>
      <c r="Y30" s="19"/>
      <c r="Z30" s="19"/>
    </row>
    <row r="31" ht="18.75" customHeight="1" spans="1:26">
      <c r="A31" s="19" t="s">
        <v>83</v>
      </c>
      <c r="B31" s="60"/>
      <c r="C31" s="23"/>
      <c r="D31" s="19"/>
      <c r="E31" s="19"/>
      <c r="F31" s="19"/>
      <c r="G31" s="23"/>
      <c r="H31" s="23"/>
      <c r="I31" s="23"/>
      <c r="J31" s="23"/>
      <c r="K31" s="23"/>
      <c r="L31" s="23"/>
      <c r="M31" s="19"/>
      <c r="N31" s="19">
        <f>SUM(N5:N30)</f>
        <v>1447.94</v>
      </c>
      <c r="O31" s="69"/>
      <c r="P31" s="23"/>
      <c r="Q31" s="78"/>
      <c r="R31" s="23"/>
      <c r="S31" s="23"/>
      <c r="T31" s="19"/>
      <c r="U31" s="19">
        <f>SUM(U5:U30)</f>
        <v>1411.8</v>
      </c>
      <c r="V31" s="78"/>
      <c r="W31" s="79">
        <f>SUM(W5:W30)</f>
        <v>135532.8</v>
      </c>
      <c r="X31" s="78"/>
      <c r="Y31" s="19"/>
      <c r="Z31" s="19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"/>
  <sheetViews>
    <sheetView tabSelected="1" workbookViewId="0">
      <selection activeCell="A1" sqref="$A1:$XFD1048576"/>
    </sheetView>
  </sheetViews>
  <sheetFormatPr defaultColWidth="9" defaultRowHeight="13.5"/>
  <cols>
    <col min="1" max="1" width="5" style="4" customWidth="1"/>
    <col min="2" max="2" width="10.125" style="4" customWidth="1"/>
    <col min="3" max="3" width="10.5" style="4" customWidth="1"/>
    <col min="4" max="4" width="10.375" style="4" customWidth="1"/>
    <col min="5" max="5" width="9.375" style="4" customWidth="1"/>
    <col min="6" max="6" width="14.375" style="4" customWidth="1"/>
    <col min="7" max="7" width="10.75" style="4" customWidth="1"/>
    <col min="8" max="8" width="10.125" style="4" customWidth="1"/>
    <col min="9" max="9" width="7.875" style="4" customWidth="1"/>
    <col min="10" max="10" width="12.625" style="4"/>
    <col min="11" max="13" width="9" style="4"/>
    <col min="14" max="14" width="7.5" style="4" customWidth="1"/>
    <col min="15" max="15" width="6.875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25" customWidth="1"/>
    <col min="22" max="22" width="12.625"/>
    <col min="25" max="25" width="12.25" customWidth="1"/>
  </cols>
  <sheetData>
    <row r="1" s="1" customFormat="1" ht="39.95" customHeight="1" spans="1:25">
      <c r="A1" s="5" t="s">
        <v>84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37"/>
      <c r="X1" s="37"/>
      <c r="Y1" s="37"/>
    </row>
    <row r="2" s="1" customFormat="1" ht="21" customHeight="1" spans="1:25">
      <c r="A2" s="6"/>
      <c r="B2" s="7" t="s">
        <v>85</v>
      </c>
      <c r="C2" s="8"/>
      <c r="D2" s="8"/>
      <c r="E2" s="8"/>
      <c r="F2" s="8"/>
      <c r="G2" s="8"/>
      <c r="H2" s="8"/>
      <c r="I2" s="8"/>
      <c r="J2" s="8"/>
      <c r="K2" s="8"/>
      <c r="L2" s="26"/>
      <c r="M2" s="8"/>
      <c r="N2" s="8"/>
      <c r="O2" s="8"/>
      <c r="P2" s="8"/>
      <c r="Q2" s="8"/>
      <c r="R2" s="8"/>
      <c r="S2" s="8"/>
      <c r="T2" s="8"/>
      <c r="U2" s="8"/>
      <c r="V2" s="38"/>
      <c r="W2" s="37"/>
      <c r="X2" s="37"/>
      <c r="Y2" s="37"/>
    </row>
    <row r="3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22" t="s">
        <v>6</v>
      </c>
      <c r="U3" s="22"/>
      <c r="V3" s="22"/>
      <c r="W3" s="22" t="s">
        <v>7</v>
      </c>
      <c r="X3" s="22" t="s">
        <v>8</v>
      </c>
      <c r="Y3" s="22" t="s">
        <v>9</v>
      </c>
    </row>
    <row r="4" s="2" customFormat="1" ht="18.75" spans="1:25">
      <c r="A4" s="11"/>
      <c r="B4" s="10" t="s">
        <v>86</v>
      </c>
      <c r="C4" s="10" t="s">
        <v>11</v>
      </c>
      <c r="D4" s="10" t="s">
        <v>87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88</v>
      </c>
      <c r="L4" s="10" t="s">
        <v>89</v>
      </c>
      <c r="M4" s="10" t="s">
        <v>90</v>
      </c>
      <c r="N4" s="27" t="s">
        <v>23</v>
      </c>
      <c r="O4" s="27" t="s">
        <v>24</v>
      </c>
      <c r="P4" s="27" t="s">
        <v>25</v>
      </c>
      <c r="Q4" s="27" t="s">
        <v>91</v>
      </c>
      <c r="R4" s="27" t="s">
        <v>92</v>
      </c>
      <c r="S4" s="27" t="s">
        <v>28</v>
      </c>
      <c r="T4" s="27" t="s">
        <v>29</v>
      </c>
      <c r="U4" s="27" t="s">
        <v>93</v>
      </c>
      <c r="V4" s="27" t="s">
        <v>94</v>
      </c>
      <c r="W4" s="27"/>
      <c r="X4" s="27"/>
      <c r="Y4" s="27"/>
    </row>
    <row r="5" s="2" customFormat="1" ht="18.75" spans="1:25">
      <c r="A5" s="12">
        <v>1</v>
      </c>
      <c r="B5" s="13">
        <v>0.0868055555555556</v>
      </c>
      <c r="C5" s="14" t="s">
        <v>95</v>
      </c>
      <c r="D5" s="14" t="s">
        <v>96</v>
      </c>
      <c r="E5" s="14" t="s">
        <v>97</v>
      </c>
      <c r="F5" s="14">
        <v>13465013343</v>
      </c>
      <c r="G5" s="14" t="s">
        <v>98</v>
      </c>
      <c r="H5" s="83" t="s">
        <v>99</v>
      </c>
      <c r="I5" s="14" t="s">
        <v>100</v>
      </c>
      <c r="J5" s="28" t="s">
        <v>101</v>
      </c>
      <c r="K5" s="14">
        <v>79.99</v>
      </c>
      <c r="L5" s="29">
        <v>23.41</v>
      </c>
      <c r="M5" s="14">
        <f t="shared" ref="M5:M25" si="0">K5-L5</f>
        <v>56.58</v>
      </c>
      <c r="N5" s="30"/>
      <c r="O5" s="30"/>
      <c r="P5" s="30"/>
      <c r="Q5" s="30"/>
      <c r="R5" s="30"/>
      <c r="S5" s="39">
        <v>0.003</v>
      </c>
      <c r="T5" s="14">
        <v>56.41</v>
      </c>
      <c r="U5" s="14">
        <v>535</v>
      </c>
      <c r="V5" s="14">
        <f t="shared" ref="V5:V25" si="1">T5*U5</f>
        <v>30179.35</v>
      </c>
      <c r="W5" s="14" t="s">
        <v>102</v>
      </c>
      <c r="X5" s="14" t="s">
        <v>103</v>
      </c>
      <c r="Y5" s="30"/>
    </row>
    <row r="6" s="2" customFormat="1" ht="18.75" spans="1:25">
      <c r="A6" s="11">
        <v>2</v>
      </c>
      <c r="B6" s="15">
        <v>0.313888888888889</v>
      </c>
      <c r="C6" s="14" t="s">
        <v>104</v>
      </c>
      <c r="D6" s="14" t="s">
        <v>105</v>
      </c>
      <c r="E6" s="14" t="s">
        <v>106</v>
      </c>
      <c r="F6" s="14">
        <v>18264782088</v>
      </c>
      <c r="G6" s="14" t="s">
        <v>98</v>
      </c>
      <c r="H6" s="83" t="s">
        <v>107</v>
      </c>
      <c r="I6" s="14" t="s">
        <v>100</v>
      </c>
      <c r="J6" s="28" t="s">
        <v>101</v>
      </c>
      <c r="K6" s="14">
        <v>47.51</v>
      </c>
      <c r="L6" s="14">
        <v>14.98</v>
      </c>
      <c r="M6" s="14">
        <f t="shared" si="0"/>
        <v>32.53</v>
      </c>
      <c r="N6" s="30"/>
      <c r="O6" s="30"/>
      <c r="P6" s="30"/>
      <c r="Q6" s="30"/>
      <c r="R6" s="30"/>
      <c r="S6" s="39">
        <v>0.003</v>
      </c>
      <c r="T6" s="14">
        <v>32.43</v>
      </c>
      <c r="U6" s="14">
        <v>535</v>
      </c>
      <c r="V6" s="14">
        <f t="shared" si="1"/>
        <v>17350.05</v>
      </c>
      <c r="W6" s="14" t="s">
        <v>102</v>
      </c>
      <c r="X6" s="14" t="s">
        <v>103</v>
      </c>
      <c r="Y6" s="30"/>
    </row>
    <row r="7" s="2" customFormat="1" ht="18.75" spans="1:25">
      <c r="A7" s="11">
        <v>3</v>
      </c>
      <c r="B7" s="13"/>
      <c r="C7" s="14" t="s">
        <v>108</v>
      </c>
      <c r="D7" s="14" t="s">
        <v>109</v>
      </c>
      <c r="E7" s="14" t="s">
        <v>110</v>
      </c>
      <c r="F7" s="14">
        <v>19963001982</v>
      </c>
      <c r="G7" s="16" t="s">
        <v>111</v>
      </c>
      <c r="H7" s="83" t="s">
        <v>112</v>
      </c>
      <c r="I7" s="14" t="s">
        <v>113</v>
      </c>
      <c r="J7" s="31"/>
      <c r="K7" s="14">
        <v>87.94</v>
      </c>
      <c r="L7" s="19">
        <v>25.22</v>
      </c>
      <c r="M7" s="14">
        <f t="shared" si="0"/>
        <v>62.72</v>
      </c>
      <c r="N7" s="30"/>
      <c r="O7" s="30"/>
      <c r="P7" s="30"/>
      <c r="Q7" s="30"/>
      <c r="R7" s="30"/>
      <c r="S7" s="39">
        <v>0.003</v>
      </c>
      <c r="T7" s="14">
        <v>62.53</v>
      </c>
      <c r="U7" s="14">
        <v>400</v>
      </c>
      <c r="V7" s="14">
        <f t="shared" si="1"/>
        <v>25012</v>
      </c>
      <c r="W7" s="14" t="s">
        <v>102</v>
      </c>
      <c r="X7" s="14" t="s">
        <v>103</v>
      </c>
      <c r="Y7" s="30" t="s">
        <v>114</v>
      </c>
    </row>
    <row r="8" s="2" customFormat="1" ht="18.75" spans="1:25">
      <c r="A8" s="12">
        <v>4</v>
      </c>
      <c r="B8" s="13"/>
      <c r="C8" s="14" t="s">
        <v>115</v>
      </c>
      <c r="D8" s="14" t="s">
        <v>109</v>
      </c>
      <c r="E8" s="14" t="s">
        <v>116</v>
      </c>
      <c r="F8" s="14">
        <v>18678602544</v>
      </c>
      <c r="G8" s="14" t="s">
        <v>111</v>
      </c>
      <c r="H8" s="83" t="s">
        <v>117</v>
      </c>
      <c r="I8" s="14" t="s">
        <v>113</v>
      </c>
      <c r="J8" s="31"/>
      <c r="K8" s="14">
        <v>82.07</v>
      </c>
      <c r="L8" s="29">
        <v>22.81</v>
      </c>
      <c r="M8" s="14">
        <f t="shared" si="0"/>
        <v>59.26</v>
      </c>
      <c r="N8" s="30"/>
      <c r="O8" s="30"/>
      <c r="P8" s="30"/>
      <c r="Q8" s="30"/>
      <c r="R8" s="30"/>
      <c r="S8" s="39">
        <v>0.003</v>
      </c>
      <c r="T8" s="14">
        <v>59.08</v>
      </c>
      <c r="U8" s="14">
        <v>400</v>
      </c>
      <c r="V8" s="14">
        <f t="shared" si="1"/>
        <v>23632</v>
      </c>
      <c r="W8" s="14" t="s">
        <v>102</v>
      </c>
      <c r="X8" s="14" t="s">
        <v>103</v>
      </c>
      <c r="Y8" s="30" t="s">
        <v>114</v>
      </c>
    </row>
    <row r="9" s="2" customFormat="1" ht="18.75" spans="1:25">
      <c r="A9" s="12">
        <v>5</v>
      </c>
      <c r="B9" s="13">
        <v>0.366666666666667</v>
      </c>
      <c r="C9" s="14" t="s">
        <v>118</v>
      </c>
      <c r="D9" s="14" t="s">
        <v>105</v>
      </c>
      <c r="E9" s="14" t="s">
        <v>119</v>
      </c>
      <c r="F9" s="14">
        <v>13853747106</v>
      </c>
      <c r="G9" s="14" t="s">
        <v>98</v>
      </c>
      <c r="H9" s="83" t="s">
        <v>120</v>
      </c>
      <c r="I9" s="14" t="s">
        <v>100</v>
      </c>
      <c r="J9" s="28" t="s">
        <v>101</v>
      </c>
      <c r="K9" s="14">
        <v>47.25</v>
      </c>
      <c r="L9" s="29">
        <v>15.54</v>
      </c>
      <c r="M9" s="14">
        <f t="shared" si="0"/>
        <v>31.71</v>
      </c>
      <c r="N9" s="30"/>
      <c r="O9" s="30"/>
      <c r="P9" s="30"/>
      <c r="Q9" s="30"/>
      <c r="R9" s="30"/>
      <c r="S9" s="39">
        <v>0.003</v>
      </c>
      <c r="T9" s="14">
        <v>31.6</v>
      </c>
      <c r="U9" s="14">
        <v>535</v>
      </c>
      <c r="V9" s="14">
        <f t="shared" si="1"/>
        <v>16906</v>
      </c>
      <c r="W9" s="14" t="s">
        <v>102</v>
      </c>
      <c r="X9" s="14" t="s">
        <v>103</v>
      </c>
      <c r="Y9" s="30"/>
    </row>
    <row r="10" s="2" customFormat="1" ht="18.75" spans="1:25">
      <c r="A10" s="12">
        <v>6</v>
      </c>
      <c r="B10" s="13">
        <v>0.422222222222222</v>
      </c>
      <c r="C10" s="14" t="s">
        <v>121</v>
      </c>
      <c r="D10" s="14" t="s">
        <v>122</v>
      </c>
      <c r="E10" s="14" t="s">
        <v>122</v>
      </c>
      <c r="F10" s="14">
        <v>15064721789</v>
      </c>
      <c r="G10" s="14" t="s">
        <v>123</v>
      </c>
      <c r="H10" s="83" t="s">
        <v>124</v>
      </c>
      <c r="I10" s="14" t="s">
        <v>37</v>
      </c>
      <c r="J10" s="31" t="s">
        <v>125</v>
      </c>
      <c r="K10" s="14">
        <v>25.48</v>
      </c>
      <c r="L10" s="29">
        <v>9.33</v>
      </c>
      <c r="M10" s="14">
        <f t="shared" si="0"/>
        <v>16.15</v>
      </c>
      <c r="N10" s="30"/>
      <c r="O10" s="30"/>
      <c r="P10" s="30"/>
      <c r="Q10" s="30"/>
      <c r="R10" s="30"/>
      <c r="S10" s="39" t="s">
        <v>126</v>
      </c>
      <c r="T10" s="14">
        <v>15.9</v>
      </c>
      <c r="U10" s="14">
        <v>101</v>
      </c>
      <c r="V10" s="14">
        <f t="shared" si="1"/>
        <v>1605.9</v>
      </c>
      <c r="W10" s="14" t="s">
        <v>102</v>
      </c>
      <c r="X10" s="14" t="s">
        <v>103</v>
      </c>
      <c r="Y10" s="30"/>
    </row>
    <row r="11" s="2" customFormat="1" ht="18.75" spans="1:25">
      <c r="A11" s="12">
        <v>7</v>
      </c>
      <c r="B11" s="13">
        <v>0.423611111111111</v>
      </c>
      <c r="C11" s="14" t="s">
        <v>127</v>
      </c>
      <c r="D11" s="14" t="s">
        <v>128</v>
      </c>
      <c r="E11" s="14" t="s">
        <v>128</v>
      </c>
      <c r="F11" s="14">
        <v>13705371473</v>
      </c>
      <c r="G11" s="14" t="s">
        <v>123</v>
      </c>
      <c r="H11" s="83" t="s">
        <v>129</v>
      </c>
      <c r="I11" s="14" t="s">
        <v>37</v>
      </c>
      <c r="J11" s="31" t="s">
        <v>125</v>
      </c>
      <c r="K11" s="14">
        <v>25.91</v>
      </c>
      <c r="L11" s="29">
        <v>9.4</v>
      </c>
      <c r="M11" s="14">
        <f t="shared" si="0"/>
        <v>16.51</v>
      </c>
      <c r="N11" s="30"/>
      <c r="O11" s="30"/>
      <c r="P11" s="30"/>
      <c r="Q11" s="30"/>
      <c r="R11" s="30"/>
      <c r="S11" s="39" t="s">
        <v>126</v>
      </c>
      <c r="T11" s="14">
        <v>16.3</v>
      </c>
      <c r="U11" s="14">
        <v>101</v>
      </c>
      <c r="V11" s="14">
        <f t="shared" si="1"/>
        <v>1646.3</v>
      </c>
      <c r="W11" s="14" t="s">
        <v>102</v>
      </c>
      <c r="X11" s="14" t="s">
        <v>103</v>
      </c>
      <c r="Y11" s="30"/>
    </row>
    <row r="12" s="2" customFormat="1" ht="18.75" spans="1:25">
      <c r="A12" s="12">
        <v>8</v>
      </c>
      <c r="B12" s="13">
        <v>0.425694444444444</v>
      </c>
      <c r="C12" s="14" t="s">
        <v>130</v>
      </c>
      <c r="D12" s="14" t="s">
        <v>131</v>
      </c>
      <c r="E12" s="14" t="s">
        <v>131</v>
      </c>
      <c r="F12" s="14">
        <v>15153785444</v>
      </c>
      <c r="G12" s="16" t="s">
        <v>123</v>
      </c>
      <c r="H12" s="83" t="s">
        <v>132</v>
      </c>
      <c r="I12" s="14" t="s">
        <v>37</v>
      </c>
      <c r="J12" s="31" t="s">
        <v>125</v>
      </c>
      <c r="K12" s="14">
        <v>31.72</v>
      </c>
      <c r="L12" s="29">
        <v>9.47</v>
      </c>
      <c r="M12" s="14">
        <f t="shared" si="0"/>
        <v>22.25</v>
      </c>
      <c r="N12" s="30"/>
      <c r="O12" s="30"/>
      <c r="P12" s="30"/>
      <c r="Q12" s="30"/>
      <c r="R12" s="30"/>
      <c r="S12" s="39" t="s">
        <v>126</v>
      </c>
      <c r="T12" s="14">
        <v>22</v>
      </c>
      <c r="U12" s="14">
        <v>101</v>
      </c>
      <c r="V12" s="14">
        <f t="shared" si="1"/>
        <v>2222</v>
      </c>
      <c r="W12" s="14" t="s">
        <v>102</v>
      </c>
      <c r="X12" s="14" t="s">
        <v>103</v>
      </c>
      <c r="Y12" s="30"/>
    </row>
    <row r="13" s="2" customFormat="1" ht="18.75" spans="1:25">
      <c r="A13" s="12">
        <v>9</v>
      </c>
      <c r="B13" s="13">
        <v>0.510416666666667</v>
      </c>
      <c r="C13" s="14" t="s">
        <v>133</v>
      </c>
      <c r="D13" s="14" t="s">
        <v>134</v>
      </c>
      <c r="E13" s="14" t="s">
        <v>134</v>
      </c>
      <c r="F13" s="14">
        <v>15006574352</v>
      </c>
      <c r="G13" s="16" t="s">
        <v>135</v>
      </c>
      <c r="H13" s="83" t="s">
        <v>136</v>
      </c>
      <c r="I13" s="14" t="s">
        <v>37</v>
      </c>
      <c r="J13" s="31" t="s">
        <v>125</v>
      </c>
      <c r="K13" s="14">
        <v>49.49</v>
      </c>
      <c r="L13" s="29">
        <v>14.61</v>
      </c>
      <c r="M13" s="14">
        <f t="shared" si="0"/>
        <v>34.88</v>
      </c>
      <c r="N13" s="30"/>
      <c r="O13" s="30"/>
      <c r="P13" s="30"/>
      <c r="Q13" s="30"/>
      <c r="R13" s="30"/>
      <c r="S13" s="39" t="s">
        <v>126</v>
      </c>
      <c r="T13" s="14">
        <v>34.6</v>
      </c>
      <c r="U13" s="14">
        <v>101</v>
      </c>
      <c r="V13" s="14">
        <f t="shared" si="1"/>
        <v>3494.6</v>
      </c>
      <c r="W13" s="14" t="s">
        <v>102</v>
      </c>
      <c r="X13" s="14" t="s">
        <v>103</v>
      </c>
      <c r="Y13" s="30"/>
    </row>
    <row r="14" s="2" customFormat="1" ht="18.75" spans="1:25">
      <c r="A14" s="12">
        <v>10</v>
      </c>
      <c r="B14" s="13">
        <v>0.572222222222222</v>
      </c>
      <c r="C14" s="14" t="s">
        <v>137</v>
      </c>
      <c r="D14" s="14" t="s">
        <v>138</v>
      </c>
      <c r="E14" s="14" t="s">
        <v>138</v>
      </c>
      <c r="F14" s="14">
        <v>1358304566</v>
      </c>
      <c r="G14" s="14" t="s">
        <v>135</v>
      </c>
      <c r="H14" s="83" t="s">
        <v>139</v>
      </c>
      <c r="I14" s="14" t="s">
        <v>140</v>
      </c>
      <c r="J14" s="31" t="s">
        <v>141</v>
      </c>
      <c r="K14" s="14">
        <v>49.37</v>
      </c>
      <c r="L14" s="29">
        <v>16.32</v>
      </c>
      <c r="M14" s="14">
        <f t="shared" si="0"/>
        <v>33.05</v>
      </c>
      <c r="N14" s="30"/>
      <c r="O14" s="30"/>
      <c r="P14" s="30"/>
      <c r="Q14" s="30"/>
      <c r="R14" s="30"/>
      <c r="S14" s="39" t="s">
        <v>142</v>
      </c>
      <c r="T14" s="14">
        <v>32.7</v>
      </c>
      <c r="U14" s="14">
        <v>139</v>
      </c>
      <c r="V14" s="14">
        <f t="shared" si="1"/>
        <v>4545.3</v>
      </c>
      <c r="W14" s="14" t="s">
        <v>102</v>
      </c>
      <c r="X14" s="14" t="s">
        <v>103</v>
      </c>
      <c r="Y14" s="30"/>
    </row>
    <row r="15" s="2" customFormat="1" ht="18.75" spans="1:25">
      <c r="A15" s="11">
        <v>11</v>
      </c>
      <c r="B15" s="13">
        <v>0.597916666666667</v>
      </c>
      <c r="C15" s="14" t="s">
        <v>104</v>
      </c>
      <c r="D15" s="14" t="s">
        <v>105</v>
      </c>
      <c r="E15" s="14" t="s">
        <v>106</v>
      </c>
      <c r="F15" s="14">
        <v>18264782088</v>
      </c>
      <c r="G15" s="14" t="s">
        <v>98</v>
      </c>
      <c r="H15" s="83" t="s">
        <v>143</v>
      </c>
      <c r="I15" s="14" t="s">
        <v>100</v>
      </c>
      <c r="J15" s="28" t="s">
        <v>101</v>
      </c>
      <c r="K15" s="14">
        <v>47.57</v>
      </c>
      <c r="L15" s="29">
        <v>14.92</v>
      </c>
      <c r="M15" s="14">
        <f t="shared" si="0"/>
        <v>32.65</v>
      </c>
      <c r="N15" s="30"/>
      <c r="O15" s="30"/>
      <c r="P15" s="30"/>
      <c r="Q15" s="30"/>
      <c r="R15" s="30"/>
      <c r="S15" s="39">
        <v>0.003</v>
      </c>
      <c r="T15" s="14">
        <v>32.55</v>
      </c>
      <c r="U15" s="14">
        <v>535</v>
      </c>
      <c r="V15" s="14">
        <f t="shared" si="1"/>
        <v>17414.25</v>
      </c>
      <c r="W15" s="14" t="s">
        <v>102</v>
      </c>
      <c r="X15" s="14" t="s">
        <v>103</v>
      </c>
      <c r="Y15" s="30"/>
    </row>
    <row r="16" s="2" customFormat="1" ht="18.75" spans="1:25">
      <c r="A16" s="11">
        <v>12</v>
      </c>
      <c r="B16" s="13">
        <v>0.599305555555556</v>
      </c>
      <c r="C16" s="14" t="s">
        <v>144</v>
      </c>
      <c r="D16" s="14" t="s">
        <v>105</v>
      </c>
      <c r="E16" s="14" t="s">
        <v>145</v>
      </c>
      <c r="F16" s="14">
        <v>15715375877</v>
      </c>
      <c r="G16" s="14" t="s">
        <v>98</v>
      </c>
      <c r="H16" s="83" t="s">
        <v>146</v>
      </c>
      <c r="I16" s="14" t="s">
        <v>100</v>
      </c>
      <c r="J16" s="28" t="s">
        <v>101</v>
      </c>
      <c r="K16" s="14">
        <v>46.57</v>
      </c>
      <c r="L16" s="29">
        <v>14.76</v>
      </c>
      <c r="M16" s="14">
        <f t="shared" si="0"/>
        <v>31.81</v>
      </c>
      <c r="N16" s="30"/>
      <c r="O16" s="30"/>
      <c r="P16" s="30"/>
      <c r="Q16" s="30"/>
      <c r="R16" s="30"/>
      <c r="S16" s="39">
        <v>0.003</v>
      </c>
      <c r="T16" s="14">
        <v>31.7</v>
      </c>
      <c r="U16" s="14">
        <v>535</v>
      </c>
      <c r="V16" s="14">
        <f t="shared" si="1"/>
        <v>16959.5</v>
      </c>
      <c r="W16" s="14" t="s">
        <v>102</v>
      </c>
      <c r="X16" s="14" t="s">
        <v>103</v>
      </c>
      <c r="Y16" s="30"/>
    </row>
    <row r="17" s="2" customFormat="1" ht="18.75" spans="1:25">
      <c r="A17" s="12">
        <v>13</v>
      </c>
      <c r="B17" s="13">
        <v>0.6875</v>
      </c>
      <c r="C17" s="14" t="s">
        <v>127</v>
      </c>
      <c r="D17" s="14" t="s">
        <v>128</v>
      </c>
      <c r="E17" s="14" t="s">
        <v>128</v>
      </c>
      <c r="F17" s="14">
        <v>13705371473</v>
      </c>
      <c r="G17" s="14" t="s">
        <v>123</v>
      </c>
      <c r="H17" s="83" t="s">
        <v>147</v>
      </c>
      <c r="I17" s="14" t="s">
        <v>37</v>
      </c>
      <c r="J17" s="31" t="s">
        <v>125</v>
      </c>
      <c r="K17" s="14">
        <v>25.93</v>
      </c>
      <c r="L17" s="29">
        <v>9.36</v>
      </c>
      <c r="M17" s="14">
        <f t="shared" si="0"/>
        <v>16.57</v>
      </c>
      <c r="N17" s="30"/>
      <c r="O17" s="30"/>
      <c r="P17" s="30"/>
      <c r="Q17" s="30"/>
      <c r="R17" s="30"/>
      <c r="S17" s="39" t="s">
        <v>142</v>
      </c>
      <c r="T17" s="14">
        <v>16.2</v>
      </c>
      <c r="U17" s="14">
        <v>101</v>
      </c>
      <c r="V17" s="14">
        <f t="shared" si="1"/>
        <v>1636.2</v>
      </c>
      <c r="W17" s="14" t="s">
        <v>102</v>
      </c>
      <c r="X17" s="14" t="s">
        <v>103</v>
      </c>
      <c r="Y17" s="30"/>
    </row>
    <row r="18" s="2" customFormat="1" ht="18.75" spans="1:25">
      <c r="A18" s="12">
        <v>14</v>
      </c>
      <c r="B18" s="13">
        <v>0.688888888888889</v>
      </c>
      <c r="C18" s="14" t="s">
        <v>121</v>
      </c>
      <c r="D18" s="14" t="s">
        <v>122</v>
      </c>
      <c r="E18" s="14" t="s">
        <v>122</v>
      </c>
      <c r="F18" s="14">
        <v>15064721789</v>
      </c>
      <c r="G18" s="14" t="s">
        <v>123</v>
      </c>
      <c r="H18" s="83" t="s">
        <v>148</v>
      </c>
      <c r="I18" s="14" t="s">
        <v>37</v>
      </c>
      <c r="J18" s="31" t="s">
        <v>125</v>
      </c>
      <c r="K18" s="14">
        <v>25.92</v>
      </c>
      <c r="L18" s="29">
        <v>9.34</v>
      </c>
      <c r="M18" s="14">
        <f t="shared" si="0"/>
        <v>16.58</v>
      </c>
      <c r="N18" s="30"/>
      <c r="O18" s="30"/>
      <c r="P18" s="30"/>
      <c r="Q18" s="30"/>
      <c r="R18" s="30"/>
      <c r="S18" s="39" t="s">
        <v>142</v>
      </c>
      <c r="T18" s="14">
        <v>16.2</v>
      </c>
      <c r="U18" s="14">
        <v>101</v>
      </c>
      <c r="V18" s="14">
        <f t="shared" si="1"/>
        <v>1636.2</v>
      </c>
      <c r="W18" s="14" t="s">
        <v>102</v>
      </c>
      <c r="X18" s="14" t="s">
        <v>103</v>
      </c>
      <c r="Y18" s="33"/>
    </row>
    <row r="19" s="3" customFormat="1" ht="18.75" spans="1:24">
      <c r="A19" s="17">
        <v>15</v>
      </c>
      <c r="B19" s="18">
        <v>0.690277777777778</v>
      </c>
      <c r="C19" s="14" t="s">
        <v>130</v>
      </c>
      <c r="D19" s="14" t="s">
        <v>131</v>
      </c>
      <c r="E19" s="14" t="s">
        <v>131</v>
      </c>
      <c r="F19" s="14">
        <v>15153785444</v>
      </c>
      <c r="G19" s="16" t="s">
        <v>123</v>
      </c>
      <c r="H19" s="83" t="s">
        <v>149</v>
      </c>
      <c r="I19" s="14" t="s">
        <v>37</v>
      </c>
      <c r="J19" s="31" t="s">
        <v>125</v>
      </c>
      <c r="K19" s="16">
        <v>32.37</v>
      </c>
      <c r="L19" s="32">
        <v>9.49</v>
      </c>
      <c r="M19" s="16">
        <f t="shared" si="0"/>
        <v>22.88</v>
      </c>
      <c r="N19" s="33"/>
      <c r="O19" s="33"/>
      <c r="P19" s="33"/>
      <c r="Q19" s="33"/>
      <c r="R19" s="33"/>
      <c r="S19" s="39" t="s">
        <v>142</v>
      </c>
      <c r="T19" s="14">
        <v>22.5</v>
      </c>
      <c r="U19" s="14">
        <v>101</v>
      </c>
      <c r="V19" s="16">
        <f t="shared" si="1"/>
        <v>2272.5</v>
      </c>
      <c r="W19" s="14" t="s">
        <v>102</v>
      </c>
      <c r="X19" s="14" t="s">
        <v>103</v>
      </c>
    </row>
    <row r="20" s="2" customFormat="1" ht="18.75" spans="1:25">
      <c r="A20" s="12">
        <v>16</v>
      </c>
      <c r="B20" s="13">
        <v>0.800694444444444</v>
      </c>
      <c r="C20" s="14" t="s">
        <v>133</v>
      </c>
      <c r="D20" s="14" t="s">
        <v>134</v>
      </c>
      <c r="E20" s="14" t="s">
        <v>134</v>
      </c>
      <c r="F20" s="14">
        <v>15006574352</v>
      </c>
      <c r="G20" s="16" t="s">
        <v>135</v>
      </c>
      <c r="H20" s="83" t="s">
        <v>150</v>
      </c>
      <c r="I20" s="14" t="s">
        <v>37</v>
      </c>
      <c r="J20" s="31" t="s">
        <v>125</v>
      </c>
      <c r="K20" s="14">
        <v>49.61</v>
      </c>
      <c r="L20" s="29">
        <v>14.55</v>
      </c>
      <c r="M20" s="14">
        <f t="shared" si="0"/>
        <v>35.06</v>
      </c>
      <c r="N20" s="30"/>
      <c r="O20" s="30"/>
      <c r="P20" s="30"/>
      <c r="Q20" s="30"/>
      <c r="R20" s="30"/>
      <c r="S20" s="39" t="s">
        <v>142</v>
      </c>
      <c r="T20" s="14">
        <v>34.7</v>
      </c>
      <c r="U20" s="14">
        <v>101</v>
      </c>
      <c r="V20" s="14">
        <f t="shared" si="1"/>
        <v>3504.7</v>
      </c>
      <c r="W20" s="14" t="s">
        <v>102</v>
      </c>
      <c r="X20" s="14" t="s">
        <v>103</v>
      </c>
      <c r="Y20" s="30"/>
    </row>
    <row r="21" s="2" customFormat="1" ht="18.75" spans="1:25">
      <c r="A21" s="11">
        <v>17</v>
      </c>
      <c r="B21" s="13">
        <v>0.815972222222222</v>
      </c>
      <c r="C21" s="14" t="s">
        <v>118</v>
      </c>
      <c r="D21" s="14" t="s">
        <v>105</v>
      </c>
      <c r="E21" s="14" t="s">
        <v>119</v>
      </c>
      <c r="F21" s="14">
        <v>13853747106</v>
      </c>
      <c r="G21" s="14" t="s">
        <v>98</v>
      </c>
      <c r="H21" s="83" t="s">
        <v>151</v>
      </c>
      <c r="I21" s="14" t="s">
        <v>100</v>
      </c>
      <c r="J21" s="28" t="s">
        <v>101</v>
      </c>
      <c r="K21" s="14">
        <v>48.35</v>
      </c>
      <c r="L21" s="29">
        <v>15.47</v>
      </c>
      <c r="M21" s="14">
        <f t="shared" si="0"/>
        <v>32.88</v>
      </c>
      <c r="N21" s="30"/>
      <c r="O21" s="30"/>
      <c r="P21" s="30"/>
      <c r="Q21" s="30"/>
      <c r="R21" s="30"/>
      <c r="S21" s="39">
        <v>0.003</v>
      </c>
      <c r="T21" s="14">
        <v>32.78</v>
      </c>
      <c r="U21" s="14">
        <v>535</v>
      </c>
      <c r="V21" s="14">
        <f t="shared" si="1"/>
        <v>17537.3</v>
      </c>
      <c r="W21" s="14" t="s">
        <v>102</v>
      </c>
      <c r="X21" s="14" t="s">
        <v>103</v>
      </c>
      <c r="Y21" s="30"/>
    </row>
    <row r="22" s="2" customFormat="1" ht="18.75" spans="1:25">
      <c r="A22" s="11">
        <v>18</v>
      </c>
      <c r="B22" s="13">
        <v>0.871527777777778</v>
      </c>
      <c r="C22" s="14" t="s">
        <v>152</v>
      </c>
      <c r="D22" s="14" t="s">
        <v>153</v>
      </c>
      <c r="E22" s="14" t="s">
        <v>153</v>
      </c>
      <c r="F22" s="14">
        <v>15064777797</v>
      </c>
      <c r="G22" s="14" t="s">
        <v>135</v>
      </c>
      <c r="H22" s="83" t="s">
        <v>154</v>
      </c>
      <c r="I22" s="14" t="s">
        <v>37</v>
      </c>
      <c r="J22" s="31" t="s">
        <v>125</v>
      </c>
      <c r="K22" s="14">
        <v>49.91</v>
      </c>
      <c r="L22" s="29">
        <v>16.32</v>
      </c>
      <c r="M22" s="14">
        <f t="shared" si="0"/>
        <v>33.59</v>
      </c>
      <c r="N22" s="30"/>
      <c r="O22" s="30"/>
      <c r="P22" s="30"/>
      <c r="Q22" s="30"/>
      <c r="R22" s="30"/>
      <c r="S22" s="39" t="s">
        <v>142</v>
      </c>
      <c r="T22" s="14">
        <v>33.2</v>
      </c>
      <c r="U22" s="14">
        <v>101</v>
      </c>
      <c r="V22" s="14">
        <f t="shared" si="1"/>
        <v>3353.2</v>
      </c>
      <c r="W22" s="14" t="s">
        <v>102</v>
      </c>
      <c r="X22" s="14" t="s">
        <v>103</v>
      </c>
      <c r="Y22" s="30"/>
    </row>
    <row r="23" s="2" customFormat="1" ht="15" customHeight="1" spans="1:27">
      <c r="A23" s="12">
        <v>66</v>
      </c>
      <c r="B23" s="15"/>
      <c r="C23" s="14"/>
      <c r="D23" s="14"/>
      <c r="E23" s="14"/>
      <c r="F23" s="19"/>
      <c r="G23" s="14"/>
      <c r="H23" s="14"/>
      <c r="I23" s="14"/>
      <c r="J23" s="31"/>
      <c r="K23" s="14"/>
      <c r="L23" s="14"/>
      <c r="M23" s="14">
        <f t="shared" si="0"/>
        <v>0</v>
      </c>
      <c r="N23" s="14"/>
      <c r="O23" s="14"/>
      <c r="P23" s="14"/>
      <c r="Q23" s="14"/>
      <c r="R23" s="14"/>
      <c r="S23" s="14"/>
      <c r="T23" s="14"/>
      <c r="U23" s="14"/>
      <c r="V23" s="14">
        <f t="shared" si="1"/>
        <v>0</v>
      </c>
      <c r="W23" s="14"/>
      <c r="X23" s="14"/>
      <c r="Y23" s="10"/>
      <c r="AA23"/>
    </row>
    <row r="24" s="2" customFormat="1" ht="15" customHeight="1" spans="1:27">
      <c r="A24" s="12">
        <v>67</v>
      </c>
      <c r="B24" s="20"/>
      <c r="C24" s="14"/>
      <c r="D24" s="14"/>
      <c r="E24" s="14"/>
      <c r="F24" s="19"/>
      <c r="G24" s="14"/>
      <c r="H24" s="14"/>
      <c r="I24" s="14"/>
      <c r="J24" s="31"/>
      <c r="K24" s="14"/>
      <c r="L24" s="14"/>
      <c r="M24" s="14">
        <f t="shared" si="0"/>
        <v>0</v>
      </c>
      <c r="N24" s="14"/>
      <c r="O24" s="14"/>
      <c r="P24" s="14"/>
      <c r="Q24" s="14"/>
      <c r="R24" s="14"/>
      <c r="S24" s="14"/>
      <c r="T24" s="14"/>
      <c r="U24" s="14"/>
      <c r="V24" s="14">
        <f t="shared" si="1"/>
        <v>0</v>
      </c>
      <c r="W24" s="14"/>
      <c r="X24" s="14"/>
      <c r="Y24" s="10"/>
      <c r="AA24"/>
    </row>
    <row r="25" s="2" customFormat="1" ht="15" customHeight="1" spans="1:27">
      <c r="A25" s="12">
        <v>68</v>
      </c>
      <c r="B25" s="20"/>
      <c r="C25" s="14"/>
      <c r="D25" s="14"/>
      <c r="E25" s="14"/>
      <c r="F25" s="19"/>
      <c r="G25" s="14"/>
      <c r="H25" s="14"/>
      <c r="I25" s="14"/>
      <c r="J25" s="31"/>
      <c r="K25" s="14"/>
      <c r="L25" s="14"/>
      <c r="M25" s="14">
        <f t="shared" si="0"/>
        <v>0</v>
      </c>
      <c r="N25" s="14"/>
      <c r="O25" s="14"/>
      <c r="P25" s="14"/>
      <c r="Q25" s="14"/>
      <c r="R25" s="14"/>
      <c r="S25" s="14"/>
      <c r="T25" s="14"/>
      <c r="U25" s="14"/>
      <c r="V25" s="14">
        <f t="shared" si="1"/>
        <v>0</v>
      </c>
      <c r="W25" s="14"/>
      <c r="X25" s="14"/>
      <c r="Y25" s="10"/>
      <c r="AA25"/>
    </row>
    <row r="26" ht="18.95" customHeight="1" spans="1:26">
      <c r="A26" s="19" t="s">
        <v>155</v>
      </c>
      <c r="B26" s="21"/>
      <c r="C26" s="22"/>
      <c r="D26" s="23"/>
      <c r="E26" s="23"/>
      <c r="F26" s="23"/>
      <c r="G26" s="23"/>
      <c r="H26" s="23"/>
      <c r="I26" s="23"/>
      <c r="J26" s="23"/>
      <c r="K26" s="23"/>
      <c r="L26" s="19"/>
      <c r="M26" s="14"/>
      <c r="N26" s="23"/>
      <c r="O26" s="23"/>
      <c r="P26" s="23"/>
      <c r="Q26" s="23"/>
      <c r="R26" s="23"/>
      <c r="S26" s="23"/>
      <c r="T26" s="23">
        <v>0</v>
      </c>
      <c r="U26" s="23"/>
      <c r="V26" s="19">
        <f>SUM(V5:V25)</f>
        <v>190907.35</v>
      </c>
      <c r="W26" s="23"/>
      <c r="X26" s="23"/>
      <c r="Y26" s="23"/>
      <c r="Z26" s="40"/>
    </row>
    <row r="27" customFormat="1" ht="21" customHeight="1" spans="1:21">
      <c r="A27" s="4"/>
      <c r="B27" s="24"/>
      <c r="C27" s="25"/>
      <c r="D27" s="25"/>
      <c r="E27" s="25"/>
      <c r="F27" s="25"/>
      <c r="G27" s="25"/>
      <c r="H27" s="25"/>
      <c r="I27" s="25"/>
      <c r="J27" s="25"/>
      <c r="K27" s="25"/>
      <c r="L27" s="34"/>
      <c r="M27" s="35"/>
      <c r="N27" s="36"/>
      <c r="O27" s="25"/>
      <c r="P27" s="25"/>
      <c r="Q27" s="25"/>
      <c r="R27" s="25"/>
      <c r="S27" s="25"/>
      <c r="T27" s="25"/>
      <c r="U27" s="25"/>
    </row>
    <row r="28" s="2" customFormat="1" ht="18.75" spans="1:16384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34"/>
      <c r="M28" s="34"/>
      <c r="N28" s="34"/>
      <c r="O28" s="4"/>
      <c r="P28" s="4"/>
      <c r="Q28" s="4"/>
      <c r="R28" s="4"/>
      <c r="S28" s="4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2019-03-05T08:40:02Z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