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<sst xmlns="http://schemas.openxmlformats.org/spreadsheetml/2006/main" count="142">
  <si>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</si>
  <si>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</si>
  <si>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</si>
  <si>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</si>
  <si>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</si>
  <si>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</si>
  <si>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</si>
  <si>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</si>
  <si>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</si>
  <si>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</si>
  <si>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</si>
  <si>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</si>
  <si>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</si>
  <si>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</si>
  <si>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</si>
  <si>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</si>
  <si>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</si>
  <si>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</si>
  <si>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</si>
  <si>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</si>
  <si>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</si>
  <si>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</si>
  <si>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</si>
  <si>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</si>
  <si>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</si>
  <si>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</si>
  <si>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</si>
  <si>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</si>
  <si>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</si>
  <si>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</si>
  <si>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</si>
  <si>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苏CGP356</t>
  </si>
  <si>
    <t>高雷</t>
  </si>
  <si>
    <t>马飞</t>
  </si>
  <si>
    <t>李海洋</t>
  </si>
  <si>
    <t>WIN0049358</t>
  </si>
  <si>
    <t>石子</t>
  </si>
  <si>
    <t>1-2#</t>
  </si>
  <si>
    <t>良好</t>
  </si>
  <si>
    <t>王瑶瑶</t>
  </si>
  <si>
    <t>马娜</t>
  </si>
  <si>
    <t>苏CGF365</t>
  </si>
  <si>
    <t>冯永清</t>
  </si>
  <si>
    <t>王克光</t>
  </si>
  <si>
    <t>苏CGA040</t>
  </si>
  <si>
    <t>冯永胜</t>
  </si>
  <si>
    <t>禚康龙</t>
  </si>
  <si>
    <t>鲁QV7771</t>
  </si>
  <si>
    <t>孙立</t>
  </si>
  <si>
    <t>张海亮</t>
  </si>
  <si>
    <t>退货</t>
  </si>
  <si>
    <t>自愿拉走</t>
  </si>
  <si>
    <t>苏CJV338</t>
  </si>
  <si>
    <t>汤可希</t>
  </si>
  <si>
    <t>李成市</t>
  </si>
  <si>
    <t>杨需</t>
  </si>
  <si>
    <t>WIN0049357</t>
  </si>
  <si>
    <t>苏CS000</t>
  </si>
  <si>
    <t>周桂霖</t>
  </si>
  <si>
    <t>梅光喜</t>
  </si>
  <si>
    <t>杜娥娥</t>
  </si>
  <si>
    <t>合计</t>
  </si>
  <si>
    <t xml:space="preserve">收料登记表填报
日期    201年 1 月 09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</si>
  <si>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</si>
  <si>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</si>
  <si>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</si>
  <si>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</si>
  <si>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</si>
  <si>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</si>
  <si>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</si>
  <si>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</si>
  <si>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</si>
  <si>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</si>
  <si>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鲁RM5116</t>
  </si>
  <si>
    <t>董卫东</t>
  </si>
  <si>
    <t>韩杰</t>
  </si>
  <si>
    <t>011496</t>
  </si>
  <si>
    <t>钢棒</t>
  </si>
  <si>
    <t>&amp;9.0</t>
  </si>
  <si>
    <t>冯海英</t>
  </si>
  <si>
    <t>聂恒光</t>
  </si>
  <si>
    <t>鲁QM2138</t>
  </si>
  <si>
    <t>刘德法</t>
  </si>
  <si>
    <t>刘齐</t>
  </si>
  <si>
    <t>011497</t>
  </si>
  <si>
    <t>&amp;10.7</t>
  </si>
  <si>
    <t>鲁HW0617</t>
  </si>
  <si>
    <t>张兆群</t>
  </si>
  <si>
    <t>李广坤</t>
  </si>
  <si>
    <t>1--2</t>
  </si>
  <si>
    <t>鲁JA4773</t>
  </si>
  <si>
    <t>王双喜</t>
  </si>
  <si>
    <t>郑言克</t>
  </si>
  <si>
    <t>011499</t>
  </si>
  <si>
    <t>0.3T</t>
  </si>
  <si>
    <t>鲁H75J27</t>
  </si>
  <si>
    <t>付明燕</t>
  </si>
  <si>
    <t>011500</t>
  </si>
  <si>
    <t>鲁RA1787</t>
  </si>
  <si>
    <t>田从强</t>
  </si>
  <si>
    <t>011501</t>
  </si>
  <si>
    <t>鲁RA0166</t>
  </si>
  <si>
    <t>张现红</t>
  </si>
  <si>
    <t>011502</t>
  </si>
  <si>
    <t>5T</t>
  </si>
  <si>
    <t>鲁UG7952</t>
  </si>
  <si>
    <t>窦同真</t>
  </si>
  <si>
    <t>011503</t>
  </si>
  <si>
    <t>鲁HSC752</t>
  </si>
  <si>
    <t>聂红波</t>
  </si>
  <si>
    <t>011504</t>
  </si>
  <si>
    <t>鲁H15H22</t>
  </si>
  <si>
    <t>马兆刚</t>
  </si>
  <si>
    <t>011505</t>
  </si>
  <si>
    <t>011506</t>
  </si>
  <si>
    <t>鲁RB1266</t>
  </si>
  <si>
    <t>李江红</t>
  </si>
  <si>
    <t>莱芜延辉</t>
  </si>
  <si>
    <t>011507</t>
  </si>
  <si>
    <t>减水剂</t>
  </si>
  <si>
    <t>鲁RB5890</t>
  </si>
  <si>
    <t>朱良忍</t>
  </si>
  <si>
    <t>董超</t>
  </si>
  <si>
    <t>巨野中联</t>
  </si>
  <si>
    <t>011508</t>
  </si>
  <si>
    <t>水泥</t>
  </si>
  <si>
    <t>PO42.5</t>
  </si>
  <si>
    <t>011509</t>
  </si>
  <si>
    <t>0.5T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</si>
  <si>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</si>
  <si>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1 月 9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</si>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</sst>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%"/>
    <numFmt numFmtId="177" formatCode="h:mm;@"/>
    <numFmt numFmtId="178" formatCode="0.0_ "/>
    <numFmt numFmtId="179" formatCode="0.00_ "/>
  </numFmts>
  <fonts count="3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16" borderId="13" applyNumberFormat="0" applyAlignment="0" applyProtection="0">
      <alignment vertical="center"/>
    </xf>
    <xf numFmtId="0" fontId="27" fillId="16" borderId="8" applyNumberFormat="0" applyAlignment="0" applyProtection="0">
      <alignment vertical="center"/>
    </xf>
    <xf numFmtId="0" fontId="28" fillId="21" borderId="14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9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179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M17"/>
  <sheetViews>
    <sheetView workbookViewId="0">
      <selection activeCell="V18" sqref="V18"/>
    </sheetView>
  </sheetViews>
  <sheetFormatPr defaultColWidth="9" defaultRowHeight="13.5"/>
  <cols>
    <col min="1" max="1" width="7.25" style="2" customWidth="1"/>
    <col min="2" max="2" width="9.25" style="58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59" customWidth="1"/>
    <col min="14" max="14" width="7" customWidth="1"/>
    <col min="15" max="15" width="7.375" style="60" customWidth="1"/>
    <col min="16" max="16" width="8.625" customWidth="1"/>
    <col min="17" max="17" width="19.25" customWidth="1"/>
    <col min="18" max="18" width="7.125" style="2" customWidth="1"/>
    <col min="19" max="19" width="7.5" style="2" customWidth="1"/>
    <col min="20" max="20" width="8.25" style="60" customWidth="1"/>
    <col min="21" max="21" width="7.5" style="61" customWidth="1"/>
    <col min="22" max="22" width="12.875" style="60" customWidth="1"/>
    <col min="23" max="23" width="7.125" style="2" customWidth="1"/>
    <col min="24" max="24" width="9" style="2" customWidth="1"/>
    <col min="25" max="25" width="23.875" customWidth="1"/>
    <col min="26" max="28" width="9" style="62"/>
    <col min="29" max="29" width="12.625" style="62"/>
    <col min="30" max="44" width="9" style="62"/>
    <col min="45" max="45" width="9.375" style="62"/>
    <col min="46" max="65" width="9" style="62"/>
  </cols>
  <sheetData>
    <row r="1" ht="39.95" customHeight="1" spans="1:25">
      <c r="A1" s="1" t="s">
        <v>0</v>
      </c>
      <c r="B1" s="63"/>
      <c r="C1" s="1"/>
      <c r="D1" s="1"/>
      <c r="E1" s="1"/>
      <c r="F1" s="1"/>
      <c r="G1" s="1"/>
      <c r="H1" s="1"/>
      <c r="I1" s="1"/>
      <c r="J1" s="1"/>
      <c r="K1" s="1"/>
      <c r="L1" s="1"/>
      <c r="M1" s="72"/>
      <c r="N1" s="1"/>
      <c r="O1" s="73"/>
      <c r="P1" s="1"/>
      <c r="Q1" s="1"/>
      <c r="R1" s="1"/>
      <c r="S1" s="1"/>
      <c r="T1" s="73"/>
      <c r="U1" s="84"/>
      <c r="V1" s="73"/>
      <c r="W1" s="1"/>
      <c r="X1" s="1"/>
      <c r="Y1" s="1"/>
    </row>
    <row r="2" ht="18.95" customHeight="1" spans="2:22">
      <c r="B2" s="64" t="s">
        <v>1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74"/>
      <c r="N2" s="65"/>
      <c r="O2" s="75"/>
      <c r="P2" s="65"/>
      <c r="Q2" s="65"/>
      <c r="R2" s="65"/>
      <c r="S2" s="65"/>
      <c r="T2" s="75"/>
      <c r="U2" s="85"/>
      <c r="V2" s="75"/>
    </row>
    <row r="3" s="55" customFormat="1" ht="18.95" customHeight="1" spans="1:65">
      <c r="A3" s="4" t="s">
        <v>2</v>
      </c>
      <c r="B3" s="66" t="s">
        <v>3</v>
      </c>
      <c r="C3" s="4" t="s">
        <v>4</v>
      </c>
      <c r="D3" s="4"/>
      <c r="E3" s="4"/>
      <c r="F3" s="4"/>
      <c r="G3" s="4"/>
      <c r="H3" s="5" t="s">
        <v>5</v>
      </c>
      <c r="I3" s="14"/>
      <c r="J3" s="14"/>
      <c r="K3" s="14"/>
      <c r="L3" s="14"/>
      <c r="M3" s="76"/>
      <c r="N3" s="14"/>
      <c r="O3" s="77"/>
      <c r="P3" s="14"/>
      <c r="Q3" s="14"/>
      <c r="R3" s="14"/>
      <c r="S3" s="18"/>
      <c r="T3" s="86" t="s">
        <v>6</v>
      </c>
      <c r="U3" s="87"/>
      <c r="V3" s="86"/>
      <c r="W3" s="4" t="s">
        <v>7</v>
      </c>
      <c r="X3" s="19" t="s">
        <v>8</v>
      </c>
      <c r="Y3" s="4" t="s">
        <v>9</v>
      </c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</row>
    <row r="4" s="56" customFormat="1" ht="29" customHeight="1" spans="1:65">
      <c r="A4" s="4"/>
      <c r="B4" s="67" t="s">
        <v>10</v>
      </c>
      <c r="C4" s="19" t="s">
        <v>11</v>
      </c>
      <c r="D4" s="68" t="s">
        <v>12</v>
      </c>
      <c r="E4" s="19" t="s">
        <v>13</v>
      </c>
      <c r="F4" s="19" t="s">
        <v>14</v>
      </c>
      <c r="G4" s="19" t="s">
        <v>15</v>
      </c>
      <c r="H4" s="19" t="s">
        <v>16</v>
      </c>
      <c r="I4" s="19" t="s">
        <v>17</v>
      </c>
      <c r="J4" s="19" t="s">
        <v>18</v>
      </c>
      <c r="K4" s="19" t="s">
        <v>19</v>
      </c>
      <c r="L4" s="19" t="s">
        <v>20</v>
      </c>
      <c r="M4" s="78" t="s">
        <v>21</v>
      </c>
      <c r="N4" s="19" t="s">
        <v>22</v>
      </c>
      <c r="O4" s="79" t="s">
        <v>23</v>
      </c>
      <c r="P4" s="19" t="s">
        <v>24</v>
      </c>
      <c r="Q4" s="19" t="s">
        <v>25</v>
      </c>
      <c r="R4" s="19" t="s">
        <v>26</v>
      </c>
      <c r="S4" s="19" t="s">
        <v>27</v>
      </c>
      <c r="T4" s="79" t="s">
        <v>28</v>
      </c>
      <c r="U4" s="88" t="s">
        <v>29</v>
      </c>
      <c r="V4" s="79" t="s">
        <v>30</v>
      </c>
      <c r="W4" s="19"/>
      <c r="X4" s="89"/>
      <c r="Y4" s="4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</row>
    <row r="5" s="57" customFormat="1" ht="18.95" customHeight="1" spans="1:25">
      <c r="A5" s="69">
        <v>1</v>
      </c>
      <c r="B5" s="70">
        <v>0.938888888888889</v>
      </c>
      <c r="C5" s="69" t="s">
        <v>31</v>
      </c>
      <c r="D5" s="69" t="s">
        <v>32</v>
      </c>
      <c r="E5" s="69" t="s">
        <v>33</v>
      </c>
      <c r="F5" s="69">
        <v>13791579307</v>
      </c>
      <c r="G5" s="69" t="s">
        <v>34</v>
      </c>
      <c r="H5" s="69" t="s">
        <v>35</v>
      </c>
      <c r="I5" s="69" t="s">
        <v>36</v>
      </c>
      <c r="J5" s="80" t="s">
        <v>37</v>
      </c>
      <c r="K5" s="81">
        <v>79.64</v>
      </c>
      <c r="L5" s="57">
        <v>21.52</v>
      </c>
      <c r="M5" s="57">
        <v>58.12</v>
      </c>
      <c r="N5" s="69"/>
      <c r="O5" s="69"/>
      <c r="P5" s="69"/>
      <c r="Q5" s="69" t="s">
        <v>38</v>
      </c>
      <c r="R5" s="69">
        <v>7</v>
      </c>
      <c r="S5" s="80">
        <v>0.52</v>
      </c>
      <c r="T5" s="80">
        <v>57.6</v>
      </c>
      <c r="U5" s="69">
        <v>100</v>
      </c>
      <c r="V5" s="69">
        <f t="shared" ref="V5:V7" si="0">T5*U5</f>
        <v>5760</v>
      </c>
      <c r="W5" s="69" t="s">
        <v>39</v>
      </c>
      <c r="X5" s="69" t="s">
        <v>40</v>
      </c>
      <c r="Y5" s="69"/>
    </row>
    <row r="6" s="57" customFormat="1" ht="18.95" customHeight="1" spans="1:25">
      <c r="A6" s="69">
        <v>2</v>
      </c>
      <c r="B6" s="70">
        <v>0.940277777777778</v>
      </c>
      <c r="C6" s="69" t="s">
        <v>41</v>
      </c>
      <c r="D6" s="69" t="s">
        <v>42</v>
      </c>
      <c r="E6" s="69" t="s">
        <v>43</v>
      </c>
      <c r="F6" s="69">
        <v>13305228784</v>
      </c>
      <c r="G6" s="69" t="s">
        <v>34</v>
      </c>
      <c r="H6" s="69" t="s">
        <v>35</v>
      </c>
      <c r="I6" s="69" t="s">
        <v>36</v>
      </c>
      <c r="J6" s="80" t="s">
        <v>37</v>
      </c>
      <c r="K6" s="80">
        <v>74.96</v>
      </c>
      <c r="L6" s="80">
        <v>21.28</v>
      </c>
      <c r="M6" s="80">
        <v>53.68</v>
      </c>
      <c r="N6" s="69"/>
      <c r="O6" s="69"/>
      <c r="P6" s="69"/>
      <c r="Q6" s="69" t="s">
        <v>38</v>
      </c>
      <c r="R6" s="69">
        <v>7</v>
      </c>
      <c r="S6" s="80">
        <v>1.58</v>
      </c>
      <c r="T6" s="80">
        <v>52.1</v>
      </c>
      <c r="U6" s="69">
        <v>100</v>
      </c>
      <c r="V6" s="69">
        <f t="shared" si="0"/>
        <v>5210</v>
      </c>
      <c r="W6" s="69" t="s">
        <v>39</v>
      </c>
      <c r="X6" s="69" t="s">
        <v>40</v>
      </c>
      <c r="Y6" s="69"/>
    </row>
    <row r="7" s="57" customFormat="1" ht="18.95" customHeight="1" spans="1:25">
      <c r="A7" s="69">
        <v>3</v>
      </c>
      <c r="B7" s="70">
        <v>0.941666666666667</v>
      </c>
      <c r="C7" s="69" t="s">
        <v>44</v>
      </c>
      <c r="D7" s="69" t="s">
        <v>45</v>
      </c>
      <c r="E7" s="69" t="s">
        <v>46</v>
      </c>
      <c r="F7" s="69">
        <v>13468161635</v>
      </c>
      <c r="G7" s="69" t="s">
        <v>34</v>
      </c>
      <c r="H7" s="69" t="s">
        <v>35</v>
      </c>
      <c r="I7" s="69" t="s">
        <v>36</v>
      </c>
      <c r="J7" s="80" t="s">
        <v>37</v>
      </c>
      <c r="K7" s="80">
        <v>79.44</v>
      </c>
      <c r="L7" s="80">
        <v>21.36</v>
      </c>
      <c r="M7" s="80">
        <v>58.08</v>
      </c>
      <c r="N7" s="69"/>
      <c r="O7" s="69"/>
      <c r="P7" s="69"/>
      <c r="Q7" s="69" t="s">
        <v>38</v>
      </c>
      <c r="R7" s="69">
        <v>7</v>
      </c>
      <c r="S7" s="80">
        <v>0.58</v>
      </c>
      <c r="T7" s="80">
        <v>57.5</v>
      </c>
      <c r="U7" s="69">
        <v>100</v>
      </c>
      <c r="V7" s="69">
        <f t="shared" si="0"/>
        <v>5750</v>
      </c>
      <c r="W7" s="69" t="s">
        <v>39</v>
      </c>
      <c r="X7" s="69" t="s">
        <v>40</v>
      </c>
      <c r="Y7" s="69"/>
    </row>
    <row r="8" s="57" customFormat="1" ht="18.95" customHeight="1" spans="1:25">
      <c r="A8" s="69">
        <v>4</v>
      </c>
      <c r="B8" s="70">
        <v>0.314583333333333</v>
      </c>
      <c r="C8" s="69" t="s">
        <v>47</v>
      </c>
      <c r="D8" s="69" t="s">
        <v>48</v>
      </c>
      <c r="E8" s="69" t="s">
        <v>49</v>
      </c>
      <c r="F8" s="69">
        <v>13776751306</v>
      </c>
      <c r="G8" s="69" t="s">
        <v>34</v>
      </c>
      <c r="H8" s="69" t="s">
        <v>50</v>
      </c>
      <c r="I8" s="69" t="s">
        <v>36</v>
      </c>
      <c r="J8" s="80" t="s">
        <v>37</v>
      </c>
      <c r="K8" s="80"/>
      <c r="L8" s="80"/>
      <c r="M8" s="80"/>
      <c r="N8" s="69"/>
      <c r="O8" s="69"/>
      <c r="P8" s="69"/>
      <c r="Q8" s="69"/>
      <c r="R8" s="69"/>
      <c r="S8" s="80"/>
      <c r="T8" s="80"/>
      <c r="U8" s="69"/>
      <c r="V8" s="69"/>
      <c r="W8" s="69"/>
      <c r="X8" s="69" t="s">
        <v>40</v>
      </c>
      <c r="Y8" s="69" t="s">
        <v>51</v>
      </c>
    </row>
    <row r="9" s="57" customFormat="1" ht="18.95" customHeight="1" spans="1:25">
      <c r="A9" s="69">
        <v>5</v>
      </c>
      <c r="B9" s="70">
        <v>0.336111111111111</v>
      </c>
      <c r="C9" s="69" t="s">
        <v>52</v>
      </c>
      <c r="D9" s="69" t="s">
        <v>53</v>
      </c>
      <c r="E9" s="69" t="s">
        <v>54</v>
      </c>
      <c r="F9" s="69">
        <v>18120023436</v>
      </c>
      <c r="G9" s="69" t="s">
        <v>55</v>
      </c>
      <c r="H9" s="69" t="s">
        <v>56</v>
      </c>
      <c r="I9" s="69" t="s">
        <v>36</v>
      </c>
      <c r="J9" s="80" t="s">
        <v>37</v>
      </c>
      <c r="K9" s="80">
        <v>75.7</v>
      </c>
      <c r="L9" s="80">
        <v>21.06</v>
      </c>
      <c r="M9" s="80">
        <v>54.64</v>
      </c>
      <c r="N9" s="69"/>
      <c r="O9" s="69"/>
      <c r="P9" s="69"/>
      <c r="Q9" s="69" t="s">
        <v>38</v>
      </c>
      <c r="R9" s="69">
        <v>7</v>
      </c>
      <c r="S9" s="80">
        <v>0.54</v>
      </c>
      <c r="T9" s="80">
        <v>54.1</v>
      </c>
      <c r="U9" s="69">
        <v>100</v>
      </c>
      <c r="V9" s="69">
        <f t="shared" ref="V9:V13" si="1">T9*U9</f>
        <v>5410</v>
      </c>
      <c r="W9" s="69" t="s">
        <v>39</v>
      </c>
      <c r="X9" s="69" t="s">
        <v>40</v>
      </c>
      <c r="Y9" s="69"/>
    </row>
    <row r="10" s="57" customFormat="1" ht="18.95" customHeight="1" spans="1:25">
      <c r="A10" s="69">
        <v>6</v>
      </c>
      <c r="B10" s="70">
        <v>0.3375</v>
      </c>
      <c r="C10" s="69" t="s">
        <v>57</v>
      </c>
      <c r="D10" s="69" t="s">
        <v>58</v>
      </c>
      <c r="E10" s="69" t="s">
        <v>59</v>
      </c>
      <c r="F10" s="69">
        <v>15396848658</v>
      </c>
      <c r="G10" s="69" t="s">
        <v>55</v>
      </c>
      <c r="H10" s="69" t="s">
        <v>56</v>
      </c>
      <c r="I10" s="69" t="s">
        <v>36</v>
      </c>
      <c r="J10" s="80" t="s">
        <v>37</v>
      </c>
      <c r="K10" s="80">
        <v>79.14</v>
      </c>
      <c r="L10" s="69">
        <v>21.52</v>
      </c>
      <c r="M10" s="69">
        <v>57.62</v>
      </c>
      <c r="N10" s="69"/>
      <c r="O10" s="69"/>
      <c r="P10" s="69"/>
      <c r="Q10" s="69" t="s">
        <v>38</v>
      </c>
      <c r="R10" s="69">
        <v>7</v>
      </c>
      <c r="S10" s="69">
        <v>0.52</v>
      </c>
      <c r="T10" s="69">
        <v>57.1</v>
      </c>
      <c r="U10" s="69">
        <v>100</v>
      </c>
      <c r="V10" s="69">
        <f t="shared" si="1"/>
        <v>5710</v>
      </c>
      <c r="W10" s="69" t="s">
        <v>39</v>
      </c>
      <c r="X10" s="69" t="s">
        <v>60</v>
      </c>
      <c r="Y10" s="69"/>
    </row>
    <row r="11" s="57" customFormat="1" ht="18.95" customHeight="1" spans="1:25">
      <c r="A11" s="69">
        <v>7</v>
      </c>
      <c r="B11" s="70">
        <v>0.902083333333333</v>
      </c>
      <c r="C11" s="69" t="s">
        <v>31</v>
      </c>
      <c r="D11" s="69" t="s">
        <v>32</v>
      </c>
      <c r="E11" s="69" t="s">
        <v>33</v>
      </c>
      <c r="F11" s="69">
        <v>13791579307</v>
      </c>
      <c r="G11" s="69" t="s">
        <v>34</v>
      </c>
      <c r="H11" s="69" t="s">
        <v>35</v>
      </c>
      <c r="I11" s="69" t="s">
        <v>36</v>
      </c>
      <c r="J11" s="80" t="s">
        <v>37</v>
      </c>
      <c r="K11" s="80">
        <v>79.74</v>
      </c>
      <c r="L11" s="69">
        <v>21.5</v>
      </c>
      <c r="M11" s="69">
        <v>58.24</v>
      </c>
      <c r="N11" s="69"/>
      <c r="O11" s="69"/>
      <c r="P11" s="69"/>
      <c r="Q11" s="69" t="s">
        <v>38</v>
      </c>
      <c r="R11" s="69">
        <v>7</v>
      </c>
      <c r="S11" s="69">
        <v>1.04</v>
      </c>
      <c r="T11" s="69">
        <v>57.2</v>
      </c>
      <c r="U11" s="69">
        <v>100</v>
      </c>
      <c r="V11" s="69">
        <f t="shared" si="1"/>
        <v>5720</v>
      </c>
      <c r="W11" s="69" t="s">
        <v>39</v>
      </c>
      <c r="X11" s="69" t="s">
        <v>60</v>
      </c>
      <c r="Y11" s="69"/>
    </row>
    <row r="12" s="57" customFormat="1" ht="18.95" customHeight="1" spans="1:25">
      <c r="A12" s="69">
        <v>8</v>
      </c>
      <c r="B12" s="70">
        <v>0.903472222222222</v>
      </c>
      <c r="C12" s="69" t="s">
        <v>44</v>
      </c>
      <c r="D12" s="69" t="s">
        <v>45</v>
      </c>
      <c r="E12" s="69" t="s">
        <v>46</v>
      </c>
      <c r="F12" s="69">
        <v>13468161635</v>
      </c>
      <c r="G12" s="69" t="s">
        <v>34</v>
      </c>
      <c r="H12" s="69" t="s">
        <v>35</v>
      </c>
      <c r="I12" s="69" t="s">
        <v>36</v>
      </c>
      <c r="J12" s="80" t="s">
        <v>37</v>
      </c>
      <c r="K12" s="80">
        <v>80.36</v>
      </c>
      <c r="L12" s="69">
        <v>21.3</v>
      </c>
      <c r="M12" s="69">
        <v>59.06</v>
      </c>
      <c r="N12" s="69"/>
      <c r="O12" s="69"/>
      <c r="P12" s="69"/>
      <c r="Q12" s="69" t="s">
        <v>38</v>
      </c>
      <c r="R12" s="69">
        <v>7</v>
      </c>
      <c r="S12" s="69">
        <v>0.56</v>
      </c>
      <c r="T12" s="69">
        <v>58.5</v>
      </c>
      <c r="U12" s="69">
        <v>100</v>
      </c>
      <c r="V12" s="69">
        <f t="shared" si="1"/>
        <v>5850</v>
      </c>
      <c r="W12" s="69" t="s">
        <v>39</v>
      </c>
      <c r="X12" s="69" t="s">
        <v>60</v>
      </c>
      <c r="Y12" s="69"/>
    </row>
    <row r="13" s="57" customFormat="1" ht="18.95" customHeight="1" spans="1:25">
      <c r="A13" s="69">
        <v>9</v>
      </c>
      <c r="B13" s="70">
        <v>0.158333333333333</v>
      </c>
      <c r="C13" s="69" t="s">
        <v>31</v>
      </c>
      <c r="D13" s="69" t="s">
        <v>32</v>
      </c>
      <c r="E13" s="69" t="s">
        <v>33</v>
      </c>
      <c r="F13" s="69">
        <v>13791579307</v>
      </c>
      <c r="G13" s="69" t="s">
        <v>34</v>
      </c>
      <c r="H13" s="69" t="s">
        <v>35</v>
      </c>
      <c r="I13" s="69" t="s">
        <v>36</v>
      </c>
      <c r="J13" s="80" t="s">
        <v>37</v>
      </c>
      <c r="K13" s="80">
        <v>79.32</v>
      </c>
      <c r="L13" s="69">
        <v>21.44</v>
      </c>
      <c r="M13" s="69">
        <v>57.88</v>
      </c>
      <c r="N13" s="69"/>
      <c r="O13" s="69"/>
      <c r="P13" s="69"/>
      <c r="Q13" s="69" t="s">
        <v>38</v>
      </c>
      <c r="R13" s="69">
        <v>7</v>
      </c>
      <c r="S13" s="69">
        <v>0.58</v>
      </c>
      <c r="T13" s="69">
        <v>57.3</v>
      </c>
      <c r="U13" s="69">
        <v>100</v>
      </c>
      <c r="V13" s="69">
        <f t="shared" si="1"/>
        <v>5730</v>
      </c>
      <c r="W13" s="69" t="s">
        <v>39</v>
      </c>
      <c r="X13" s="69" t="s">
        <v>60</v>
      </c>
      <c r="Y13" s="69"/>
    </row>
    <row r="14" s="57" customFormat="1" ht="18.95" customHeight="1" spans="1:25">
      <c r="A14" s="69"/>
      <c r="B14" s="70"/>
      <c r="C14" s="69"/>
      <c r="D14" s="69"/>
      <c r="E14" s="69"/>
      <c r="F14" s="69"/>
      <c r="G14" s="69"/>
      <c r="H14" s="69"/>
      <c r="I14" s="69"/>
      <c r="J14" s="80"/>
      <c r="K14" s="80"/>
      <c r="L14" s="80"/>
      <c r="M14" s="80"/>
      <c r="N14" s="69"/>
      <c r="O14" s="69"/>
      <c r="P14" s="69"/>
      <c r="Q14" s="69"/>
      <c r="R14" s="69"/>
      <c r="S14" s="80"/>
      <c r="T14" s="80"/>
      <c r="U14" s="69"/>
      <c r="V14" s="69"/>
      <c r="W14" s="69"/>
      <c r="X14" s="69"/>
      <c r="Y14" s="69"/>
    </row>
    <row r="15" s="57" customFormat="1" ht="18.95" customHeight="1" spans="1:25">
      <c r="A15" s="69"/>
      <c r="B15" s="70"/>
      <c r="C15" s="69"/>
      <c r="D15" s="69"/>
      <c r="E15" s="69"/>
      <c r="F15" s="69"/>
      <c r="G15" s="69"/>
      <c r="H15" s="69"/>
      <c r="I15" s="69"/>
      <c r="J15" s="80"/>
      <c r="K15" s="80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</row>
    <row r="16" s="57" customFormat="1" ht="18.95" customHeight="1" spans="1:25">
      <c r="A16" s="69"/>
      <c r="B16" s="70"/>
      <c r="C16" s="69"/>
      <c r="D16" s="69"/>
      <c r="E16" s="69"/>
      <c r="F16" s="69"/>
      <c r="G16" s="69"/>
      <c r="H16" s="69"/>
      <c r="I16" s="69"/>
      <c r="J16" s="80"/>
      <c r="K16" s="80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</row>
    <row r="17" ht="18.95" customHeight="1" spans="1:25">
      <c r="A17" s="10" t="s">
        <v>61</v>
      </c>
      <c r="B17" s="71"/>
      <c r="C17" s="12"/>
      <c r="D17" s="10"/>
      <c r="E17" s="10"/>
      <c r="F17" s="10"/>
      <c r="G17" s="12"/>
      <c r="H17" s="12"/>
      <c r="I17" s="12"/>
      <c r="J17" s="12"/>
      <c r="K17" s="10"/>
      <c r="L17" s="10"/>
      <c r="M17" s="82">
        <f>SUM(M5:M16)</f>
        <v>457.32</v>
      </c>
      <c r="N17" s="12"/>
      <c r="O17" s="83"/>
      <c r="P17" s="12"/>
      <c r="Q17" s="12"/>
      <c r="R17" s="10"/>
      <c r="S17" s="10"/>
      <c r="T17" s="83">
        <f>SUM(T5:T16)</f>
        <v>451.4</v>
      </c>
      <c r="U17" s="90"/>
      <c r="V17" s="83">
        <f>SUM(V5:V16)</f>
        <v>45140</v>
      </c>
      <c r="W17" s="10"/>
      <c r="X17" s="10"/>
      <c r="Y17" s="1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5"/>
  <sheetViews>
    <sheetView workbookViewId="0">
      <selection activeCell="B9" sqref="B9"/>
    </sheetView>
  </sheetViews>
  <sheetFormatPr defaultColWidth="9" defaultRowHeight="13.5"/>
  <cols>
    <col min="6" max="6" width="13.875" customWidth="1"/>
  </cols>
  <sheetData>
    <row r="1" ht="36" customHeight="1" spans="1:25">
      <c r="A1" s="22" t="s">
        <v>62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44"/>
      <c r="X1" s="44"/>
      <c r="Y1" s="44"/>
    </row>
    <row r="2" ht="20.25" spans="1:25">
      <c r="A2" s="23"/>
      <c r="B2" s="24" t="s">
        <v>63</v>
      </c>
      <c r="C2" s="25"/>
      <c r="D2" s="25"/>
      <c r="E2" s="25"/>
      <c r="F2" s="25"/>
      <c r="G2" s="25"/>
      <c r="H2" s="25"/>
      <c r="I2" s="25"/>
      <c r="J2" s="25"/>
      <c r="K2" s="25"/>
      <c r="L2" s="36"/>
      <c r="M2" s="25"/>
      <c r="N2" s="25"/>
      <c r="O2" s="25"/>
      <c r="P2" s="25"/>
      <c r="Q2" s="25"/>
      <c r="R2" s="25"/>
      <c r="S2" s="25"/>
      <c r="T2" s="25"/>
      <c r="U2" s="25"/>
      <c r="V2" s="45"/>
      <c r="W2" s="44"/>
      <c r="X2" s="44"/>
      <c r="Y2" s="44"/>
    </row>
    <row r="3" ht="18.75" spans="1:25">
      <c r="A3" s="26" t="s">
        <v>2</v>
      </c>
      <c r="B3" s="27" t="s">
        <v>3</v>
      </c>
      <c r="C3" s="27" t="s">
        <v>4</v>
      </c>
      <c r="D3" s="27"/>
      <c r="E3" s="27"/>
      <c r="F3" s="27"/>
      <c r="G3" s="27"/>
      <c r="H3" s="27" t="s">
        <v>5</v>
      </c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8"/>
      <c r="B4" s="27" t="s">
        <v>64</v>
      </c>
      <c r="C4" s="27" t="s">
        <v>11</v>
      </c>
      <c r="D4" s="27" t="s">
        <v>65</v>
      </c>
      <c r="E4" s="27" t="s">
        <v>13</v>
      </c>
      <c r="F4" s="27" t="s">
        <v>14</v>
      </c>
      <c r="G4" s="27" t="s">
        <v>15</v>
      </c>
      <c r="H4" s="27" t="s">
        <v>16</v>
      </c>
      <c r="I4" s="27" t="s">
        <v>17</v>
      </c>
      <c r="J4" s="27" t="s">
        <v>18</v>
      </c>
      <c r="K4" s="27" t="s">
        <v>66</v>
      </c>
      <c r="L4" s="27" t="s">
        <v>67</v>
      </c>
      <c r="M4" s="27" t="s">
        <v>68</v>
      </c>
      <c r="N4" s="37" t="s">
        <v>22</v>
      </c>
      <c r="O4" s="37" t="s">
        <v>23</v>
      </c>
      <c r="P4" s="37" t="s">
        <v>24</v>
      </c>
      <c r="Q4" s="37" t="s">
        <v>69</v>
      </c>
      <c r="R4" s="37" t="s">
        <v>70</v>
      </c>
      <c r="S4" s="37" t="s">
        <v>27</v>
      </c>
      <c r="T4" s="37" t="s">
        <v>28</v>
      </c>
      <c r="U4" s="37" t="s">
        <v>71</v>
      </c>
      <c r="V4" s="37" t="s">
        <v>72</v>
      </c>
      <c r="W4" s="37"/>
      <c r="X4" s="37"/>
      <c r="Y4" s="37"/>
    </row>
    <row r="5" ht="14.25" spans="1:25">
      <c r="A5" s="29">
        <v>1</v>
      </c>
      <c r="B5" s="30">
        <v>0.318055555555556</v>
      </c>
      <c r="C5" s="31" t="s">
        <v>73</v>
      </c>
      <c r="D5" s="31" t="s">
        <v>74</v>
      </c>
      <c r="E5" s="31" t="s">
        <v>75</v>
      </c>
      <c r="F5" s="31">
        <v>13395409956</v>
      </c>
      <c r="G5" s="31" t="s">
        <v>74</v>
      </c>
      <c r="H5" s="93" t="s">
        <v>76</v>
      </c>
      <c r="I5" s="31" t="s">
        <v>77</v>
      </c>
      <c r="J5" s="38" t="s">
        <v>78</v>
      </c>
      <c r="K5" s="31">
        <v>49.69</v>
      </c>
      <c r="L5" s="10">
        <v>15.27</v>
      </c>
      <c r="M5" s="31">
        <f t="shared" ref="M5:M68" si="0">K5-L5</f>
        <v>34.42</v>
      </c>
      <c r="N5" s="39"/>
      <c r="O5" s="39"/>
      <c r="P5" s="39"/>
      <c r="Q5" s="39"/>
      <c r="R5" s="39"/>
      <c r="S5" s="46"/>
      <c r="T5" s="31">
        <v>34.42</v>
      </c>
      <c r="U5" s="31">
        <v>5270</v>
      </c>
      <c r="V5" s="31">
        <f t="shared" ref="V5:V68" si="1">T5*U5</f>
        <v>181393.4</v>
      </c>
      <c r="W5" s="31" t="s">
        <v>79</v>
      </c>
      <c r="X5" s="31" t="s">
        <v>80</v>
      </c>
      <c r="Y5" s="39"/>
    </row>
    <row r="6" ht="14.25" spans="1:25">
      <c r="A6" s="28">
        <v>2</v>
      </c>
      <c r="B6" s="30">
        <v>0.320833333333333</v>
      </c>
      <c r="C6" s="31" t="s">
        <v>81</v>
      </c>
      <c r="D6" s="31" t="s">
        <v>82</v>
      </c>
      <c r="E6" s="31" t="s">
        <v>83</v>
      </c>
      <c r="F6" s="31">
        <v>13395408996</v>
      </c>
      <c r="G6" s="31" t="s">
        <v>82</v>
      </c>
      <c r="H6" s="93" t="s">
        <v>84</v>
      </c>
      <c r="I6" s="31" t="s">
        <v>77</v>
      </c>
      <c r="J6" s="38" t="s">
        <v>85</v>
      </c>
      <c r="K6" s="31">
        <v>49.04</v>
      </c>
      <c r="L6" s="31">
        <v>31.78</v>
      </c>
      <c r="M6" s="31">
        <f t="shared" si="0"/>
        <v>17.26</v>
      </c>
      <c r="N6" s="39"/>
      <c r="O6" s="39"/>
      <c r="P6" s="39"/>
      <c r="Q6" s="39"/>
      <c r="R6" s="39"/>
      <c r="S6" s="46"/>
      <c r="T6" s="31">
        <v>17.26</v>
      </c>
      <c r="U6" s="31">
        <v>5270</v>
      </c>
      <c r="V6" s="31">
        <f t="shared" si="1"/>
        <v>90960.2</v>
      </c>
      <c r="W6" s="31" t="s">
        <v>79</v>
      </c>
      <c r="X6" s="31" t="s">
        <v>80</v>
      </c>
      <c r="Y6" s="39"/>
    </row>
    <row r="7" ht="14.25" spans="1:25">
      <c r="A7" s="28">
        <v>3</v>
      </c>
      <c r="B7" s="32">
        <v>0.359722222222222</v>
      </c>
      <c r="C7" s="31" t="s">
        <v>86</v>
      </c>
      <c r="D7" s="31" t="s">
        <v>87</v>
      </c>
      <c r="E7" s="31" t="s">
        <v>87</v>
      </c>
      <c r="F7" s="31">
        <v>15153785444</v>
      </c>
      <c r="G7" s="33" t="s">
        <v>88</v>
      </c>
      <c r="H7" s="31"/>
      <c r="I7" s="31" t="s">
        <v>36</v>
      </c>
      <c r="J7" s="40" t="s">
        <v>89</v>
      </c>
      <c r="K7" s="31">
        <v>32</v>
      </c>
      <c r="L7" s="10"/>
      <c r="M7" s="31">
        <f t="shared" si="0"/>
        <v>32</v>
      </c>
      <c r="N7" s="39"/>
      <c r="O7" s="39"/>
      <c r="P7" s="39"/>
      <c r="Q7" s="39"/>
      <c r="R7" s="39"/>
      <c r="S7" s="46"/>
      <c r="T7" s="31"/>
      <c r="U7" s="31"/>
      <c r="V7" s="31">
        <f t="shared" si="1"/>
        <v>0</v>
      </c>
      <c r="W7" s="31" t="s">
        <v>79</v>
      </c>
      <c r="X7" s="31" t="s">
        <v>80</v>
      </c>
      <c r="Y7" s="39" t="s">
        <v>50</v>
      </c>
    </row>
    <row r="8" ht="14.25" spans="1:25">
      <c r="A8" s="29">
        <v>4</v>
      </c>
      <c r="B8" s="32">
        <v>0.470833333333333</v>
      </c>
      <c r="C8" s="31" t="s">
        <v>90</v>
      </c>
      <c r="D8" s="31" t="s">
        <v>91</v>
      </c>
      <c r="E8" s="31" t="s">
        <v>91</v>
      </c>
      <c r="F8" s="31">
        <v>15092631096</v>
      </c>
      <c r="G8" s="31" t="s">
        <v>92</v>
      </c>
      <c r="H8" s="93" t="s">
        <v>93</v>
      </c>
      <c r="I8" s="31" t="s">
        <v>36</v>
      </c>
      <c r="J8" s="40" t="s">
        <v>89</v>
      </c>
      <c r="K8" s="31">
        <v>49.38</v>
      </c>
      <c r="L8" s="7">
        <v>14.71</v>
      </c>
      <c r="M8" s="31">
        <f t="shared" si="0"/>
        <v>34.67</v>
      </c>
      <c r="N8" s="39"/>
      <c r="O8" s="39"/>
      <c r="P8" s="39"/>
      <c r="Q8" s="39"/>
      <c r="R8" s="39"/>
      <c r="S8" s="46" t="s">
        <v>94</v>
      </c>
      <c r="T8" s="31">
        <v>34.3</v>
      </c>
      <c r="U8" s="31">
        <v>105</v>
      </c>
      <c r="V8" s="31">
        <f t="shared" si="1"/>
        <v>3601.5</v>
      </c>
      <c r="W8" s="31" t="s">
        <v>79</v>
      </c>
      <c r="X8" s="31" t="s">
        <v>80</v>
      </c>
      <c r="Y8" s="39"/>
    </row>
    <row r="9" ht="14.25" spans="1:25">
      <c r="A9" s="29">
        <v>5</v>
      </c>
      <c r="B9" s="32">
        <v>0.515972222222222</v>
      </c>
      <c r="C9" s="31" t="s">
        <v>95</v>
      </c>
      <c r="D9" s="31" t="s">
        <v>96</v>
      </c>
      <c r="E9" s="31" t="s">
        <v>96</v>
      </c>
      <c r="F9" s="31">
        <v>13963786670</v>
      </c>
      <c r="G9" s="33" t="s">
        <v>88</v>
      </c>
      <c r="H9" s="93" t="s">
        <v>97</v>
      </c>
      <c r="I9" s="31" t="s">
        <v>36</v>
      </c>
      <c r="J9" s="40" t="s">
        <v>89</v>
      </c>
      <c r="K9" s="31">
        <v>49.51</v>
      </c>
      <c r="L9" s="7">
        <v>15.46</v>
      </c>
      <c r="M9" s="31">
        <f t="shared" si="0"/>
        <v>34.05</v>
      </c>
      <c r="N9" s="39"/>
      <c r="O9" s="39"/>
      <c r="P9" s="39"/>
      <c r="Q9" s="39"/>
      <c r="R9" s="39"/>
      <c r="S9" s="46" t="s">
        <v>94</v>
      </c>
      <c r="T9" s="31">
        <v>33.7</v>
      </c>
      <c r="U9" s="31">
        <v>105</v>
      </c>
      <c r="V9" s="31">
        <f t="shared" si="1"/>
        <v>3538.5</v>
      </c>
      <c r="W9" s="31" t="s">
        <v>79</v>
      </c>
      <c r="X9" s="31" t="s">
        <v>80</v>
      </c>
      <c r="Y9" s="39"/>
    </row>
    <row r="10" ht="14.25" spans="1:25">
      <c r="A10" s="29">
        <v>6</v>
      </c>
      <c r="B10" s="32">
        <v>0.593055555555556</v>
      </c>
      <c r="C10" s="31" t="s">
        <v>98</v>
      </c>
      <c r="D10" s="31" t="s">
        <v>99</v>
      </c>
      <c r="E10" s="31" t="s">
        <v>99</v>
      </c>
      <c r="F10" s="31">
        <v>13791485999</v>
      </c>
      <c r="G10" s="31" t="s">
        <v>88</v>
      </c>
      <c r="H10" s="93" t="s">
        <v>100</v>
      </c>
      <c r="I10" s="31" t="s">
        <v>36</v>
      </c>
      <c r="J10" s="40" t="s">
        <v>89</v>
      </c>
      <c r="K10" s="31">
        <v>49.45</v>
      </c>
      <c r="L10" s="7">
        <v>16.61</v>
      </c>
      <c r="M10" s="31">
        <f t="shared" si="0"/>
        <v>32.84</v>
      </c>
      <c r="N10" s="39"/>
      <c r="O10" s="39"/>
      <c r="P10" s="39"/>
      <c r="Q10" s="39"/>
      <c r="R10" s="39"/>
      <c r="S10" s="46" t="s">
        <v>94</v>
      </c>
      <c r="T10" s="31">
        <v>32.5</v>
      </c>
      <c r="U10" s="31">
        <v>105</v>
      </c>
      <c r="V10" s="31">
        <f t="shared" si="1"/>
        <v>3412.5</v>
      </c>
      <c r="W10" s="31" t="s">
        <v>79</v>
      </c>
      <c r="X10" s="31" t="s">
        <v>80</v>
      </c>
      <c r="Y10" s="39"/>
    </row>
    <row r="11" ht="14.25" spans="1:25">
      <c r="A11" s="29">
        <v>7</v>
      </c>
      <c r="B11" s="32">
        <v>0.673611111111111</v>
      </c>
      <c r="C11" s="31" t="s">
        <v>101</v>
      </c>
      <c r="D11" s="31" t="s">
        <v>102</v>
      </c>
      <c r="E11" s="31" t="s">
        <v>102</v>
      </c>
      <c r="F11" s="31">
        <v>15653485222</v>
      </c>
      <c r="G11" s="31" t="s">
        <v>88</v>
      </c>
      <c r="H11" s="93" t="s">
        <v>103</v>
      </c>
      <c r="I11" s="31" t="s">
        <v>36</v>
      </c>
      <c r="J11" s="40" t="s">
        <v>89</v>
      </c>
      <c r="K11" s="31">
        <v>47</v>
      </c>
      <c r="L11" s="7">
        <v>15</v>
      </c>
      <c r="M11" s="31">
        <f t="shared" si="0"/>
        <v>32</v>
      </c>
      <c r="N11" s="39"/>
      <c r="O11" s="39"/>
      <c r="P11" s="39"/>
      <c r="Q11" s="39"/>
      <c r="R11" s="39"/>
      <c r="S11" s="46" t="s">
        <v>104</v>
      </c>
      <c r="T11" s="31">
        <v>27</v>
      </c>
      <c r="U11" s="31">
        <v>105</v>
      </c>
      <c r="V11" s="31">
        <f t="shared" si="1"/>
        <v>2835</v>
      </c>
      <c r="W11" s="31" t="s">
        <v>79</v>
      </c>
      <c r="X11" s="31" t="s">
        <v>80</v>
      </c>
      <c r="Y11" s="39"/>
    </row>
    <row r="12" ht="14.25" spans="1:25">
      <c r="A12" s="29">
        <v>8</v>
      </c>
      <c r="B12" s="32">
        <v>0.675</v>
      </c>
      <c r="C12" s="31" t="s">
        <v>105</v>
      </c>
      <c r="D12" s="31" t="s">
        <v>106</v>
      </c>
      <c r="E12" s="31" t="s">
        <v>106</v>
      </c>
      <c r="F12" s="31">
        <v>17615634111</v>
      </c>
      <c r="G12" s="33" t="s">
        <v>88</v>
      </c>
      <c r="H12" s="93" t="s">
        <v>107</v>
      </c>
      <c r="I12" s="31" t="s">
        <v>36</v>
      </c>
      <c r="J12" s="40" t="s">
        <v>89</v>
      </c>
      <c r="K12" s="31">
        <v>49.57</v>
      </c>
      <c r="L12" s="7">
        <v>16.16</v>
      </c>
      <c r="M12" s="31">
        <f t="shared" si="0"/>
        <v>33.41</v>
      </c>
      <c r="N12" s="39"/>
      <c r="O12" s="39"/>
      <c r="P12" s="39"/>
      <c r="Q12" s="39"/>
      <c r="R12" s="39"/>
      <c r="S12" s="46" t="s">
        <v>104</v>
      </c>
      <c r="T12" s="31">
        <v>28.4</v>
      </c>
      <c r="U12" s="31">
        <v>105</v>
      </c>
      <c r="V12" s="31">
        <f t="shared" si="1"/>
        <v>2982</v>
      </c>
      <c r="W12" s="31" t="s">
        <v>79</v>
      </c>
      <c r="X12" s="31" t="s">
        <v>80</v>
      </c>
      <c r="Y12" s="39"/>
    </row>
    <row r="13" ht="14.25" spans="1:25">
      <c r="A13" s="29">
        <v>9</v>
      </c>
      <c r="B13" s="32">
        <v>0.676388888888889</v>
      </c>
      <c r="C13" s="31" t="s">
        <v>108</v>
      </c>
      <c r="D13" s="31" t="s">
        <v>109</v>
      </c>
      <c r="E13" s="31" t="s">
        <v>109</v>
      </c>
      <c r="F13" s="31">
        <v>13396217663</v>
      </c>
      <c r="G13" s="31" t="s">
        <v>88</v>
      </c>
      <c r="H13" s="93" t="s">
        <v>110</v>
      </c>
      <c r="I13" s="31" t="s">
        <v>36</v>
      </c>
      <c r="J13" s="40" t="s">
        <v>89</v>
      </c>
      <c r="K13" s="31">
        <v>46.39</v>
      </c>
      <c r="L13" s="7">
        <v>15.71</v>
      </c>
      <c r="M13" s="31">
        <f t="shared" si="0"/>
        <v>30.68</v>
      </c>
      <c r="N13" s="39"/>
      <c r="O13" s="39"/>
      <c r="P13" s="39"/>
      <c r="Q13" s="39"/>
      <c r="R13" s="39"/>
      <c r="S13" s="46" t="s">
        <v>104</v>
      </c>
      <c r="T13" s="31">
        <v>25.6</v>
      </c>
      <c r="U13" s="31">
        <v>105</v>
      </c>
      <c r="V13" s="31">
        <f t="shared" si="1"/>
        <v>2688</v>
      </c>
      <c r="W13" s="31" t="s">
        <v>79</v>
      </c>
      <c r="X13" s="31" t="s">
        <v>80</v>
      </c>
      <c r="Y13" s="39"/>
    </row>
    <row r="14" ht="14.25" spans="1:25">
      <c r="A14" s="29">
        <v>10</v>
      </c>
      <c r="B14" s="32">
        <v>0.695138888888889</v>
      </c>
      <c r="C14" s="31" t="s">
        <v>111</v>
      </c>
      <c r="D14" s="31" t="s">
        <v>112</v>
      </c>
      <c r="E14" s="33" t="s">
        <v>112</v>
      </c>
      <c r="F14" s="33">
        <v>13371255345</v>
      </c>
      <c r="G14" s="33" t="s">
        <v>88</v>
      </c>
      <c r="H14" s="93" t="s">
        <v>113</v>
      </c>
      <c r="I14" s="31" t="s">
        <v>36</v>
      </c>
      <c r="J14" s="40" t="s">
        <v>89</v>
      </c>
      <c r="K14" s="31">
        <v>49.55</v>
      </c>
      <c r="L14" s="7">
        <v>16.77</v>
      </c>
      <c r="M14" s="31">
        <f t="shared" si="0"/>
        <v>32.78</v>
      </c>
      <c r="N14" s="39"/>
      <c r="O14" s="39"/>
      <c r="P14" s="39"/>
      <c r="Q14" s="39"/>
      <c r="R14" s="39"/>
      <c r="S14" s="46" t="s">
        <v>94</v>
      </c>
      <c r="T14" s="31">
        <v>32.4</v>
      </c>
      <c r="U14" s="31">
        <v>105</v>
      </c>
      <c r="V14" s="31">
        <f t="shared" si="1"/>
        <v>3402</v>
      </c>
      <c r="W14" s="31" t="s">
        <v>79</v>
      </c>
      <c r="X14" s="31" t="s">
        <v>80</v>
      </c>
      <c r="Y14" s="39"/>
    </row>
    <row r="15" ht="14.25" spans="1:25">
      <c r="A15" s="28">
        <v>11</v>
      </c>
      <c r="B15" s="32">
        <v>0.697222222222222</v>
      </c>
      <c r="C15" s="31" t="s">
        <v>95</v>
      </c>
      <c r="D15" s="31" t="s">
        <v>96</v>
      </c>
      <c r="E15" s="31" t="s">
        <v>96</v>
      </c>
      <c r="F15" s="31">
        <v>13963786670</v>
      </c>
      <c r="G15" s="33" t="s">
        <v>88</v>
      </c>
      <c r="H15" s="93" t="s">
        <v>114</v>
      </c>
      <c r="I15" s="31" t="s">
        <v>36</v>
      </c>
      <c r="J15" s="40" t="s">
        <v>89</v>
      </c>
      <c r="K15" s="31">
        <v>49.2</v>
      </c>
      <c r="L15" s="7">
        <v>15.32</v>
      </c>
      <c r="M15" s="31">
        <f t="shared" si="0"/>
        <v>33.88</v>
      </c>
      <c r="N15" s="39"/>
      <c r="O15" s="39"/>
      <c r="P15" s="39"/>
      <c r="Q15" s="39"/>
      <c r="R15" s="39"/>
      <c r="S15" s="46" t="s">
        <v>94</v>
      </c>
      <c r="T15" s="31">
        <v>33.5</v>
      </c>
      <c r="U15" s="31">
        <v>105</v>
      </c>
      <c r="V15" s="31">
        <f t="shared" si="1"/>
        <v>3517.5</v>
      </c>
      <c r="W15" s="31" t="s">
        <v>79</v>
      </c>
      <c r="X15" s="31" t="s">
        <v>80</v>
      </c>
      <c r="Y15" s="39"/>
    </row>
    <row r="16" ht="14.25" spans="1:25">
      <c r="A16" s="28">
        <v>12</v>
      </c>
      <c r="B16" s="32">
        <v>0.714583333333333</v>
      </c>
      <c r="C16" s="31" t="s">
        <v>115</v>
      </c>
      <c r="D16" s="31" t="s">
        <v>116</v>
      </c>
      <c r="E16" s="31" t="s">
        <v>116</v>
      </c>
      <c r="F16" s="31">
        <v>15266991988</v>
      </c>
      <c r="G16" s="31" t="s">
        <v>117</v>
      </c>
      <c r="H16" s="93" t="s">
        <v>118</v>
      </c>
      <c r="I16" s="31" t="s">
        <v>119</v>
      </c>
      <c r="J16" s="40"/>
      <c r="K16" s="31">
        <v>27.85</v>
      </c>
      <c r="L16" s="7">
        <v>14.72</v>
      </c>
      <c r="M16" s="31">
        <f t="shared" si="0"/>
        <v>13.13</v>
      </c>
      <c r="N16" s="39"/>
      <c r="O16" s="39"/>
      <c r="P16" s="39"/>
      <c r="Q16" s="39"/>
      <c r="R16" s="39"/>
      <c r="S16" s="46"/>
      <c r="T16" s="31">
        <v>13.13</v>
      </c>
      <c r="U16" s="31">
        <v>1900</v>
      </c>
      <c r="V16" s="31">
        <f t="shared" si="1"/>
        <v>24947</v>
      </c>
      <c r="W16" s="31" t="s">
        <v>79</v>
      </c>
      <c r="X16" s="31" t="s">
        <v>80</v>
      </c>
      <c r="Y16" s="39"/>
    </row>
    <row r="17" ht="14.25" spans="1:25">
      <c r="A17" s="29">
        <v>13</v>
      </c>
      <c r="B17" s="32">
        <v>0.743055555555556</v>
      </c>
      <c r="C17" s="31" t="s">
        <v>120</v>
      </c>
      <c r="D17" s="31" t="s">
        <v>121</v>
      </c>
      <c r="E17" s="31" t="s">
        <v>122</v>
      </c>
      <c r="F17" s="31">
        <v>18769078599</v>
      </c>
      <c r="G17" s="31" t="s">
        <v>123</v>
      </c>
      <c r="H17" s="93" t="s">
        <v>124</v>
      </c>
      <c r="I17" s="31" t="s">
        <v>125</v>
      </c>
      <c r="J17" s="41" t="s">
        <v>126</v>
      </c>
      <c r="K17" s="31">
        <v>142.62</v>
      </c>
      <c r="L17" s="7">
        <v>32.28</v>
      </c>
      <c r="M17" s="31">
        <f t="shared" si="0"/>
        <v>110.34</v>
      </c>
      <c r="N17" s="39"/>
      <c r="O17" s="39"/>
      <c r="P17" s="39"/>
      <c r="Q17" s="39"/>
      <c r="R17" s="39"/>
      <c r="S17" s="46">
        <v>0.003</v>
      </c>
      <c r="T17" s="31">
        <v>110</v>
      </c>
      <c r="U17" s="31">
        <v>575</v>
      </c>
      <c r="V17" s="31">
        <f t="shared" si="1"/>
        <v>63250</v>
      </c>
      <c r="W17" s="31" t="s">
        <v>79</v>
      </c>
      <c r="X17" s="31" t="s">
        <v>80</v>
      </c>
      <c r="Y17" s="39"/>
    </row>
    <row r="18" ht="14.25" spans="1:25">
      <c r="A18" s="29">
        <v>14</v>
      </c>
      <c r="B18" s="32">
        <v>0.80625</v>
      </c>
      <c r="C18" s="31" t="s">
        <v>90</v>
      </c>
      <c r="D18" s="31" t="s">
        <v>91</v>
      </c>
      <c r="E18" s="31" t="s">
        <v>91</v>
      </c>
      <c r="F18" s="31">
        <v>15092631096</v>
      </c>
      <c r="G18" s="31" t="s">
        <v>92</v>
      </c>
      <c r="H18" s="93" t="s">
        <v>127</v>
      </c>
      <c r="I18" s="31" t="s">
        <v>36</v>
      </c>
      <c r="J18" s="40" t="s">
        <v>89</v>
      </c>
      <c r="K18" s="31">
        <v>49.05</v>
      </c>
      <c r="L18" s="7">
        <v>14.73</v>
      </c>
      <c r="M18" s="31">
        <f t="shared" si="0"/>
        <v>34.32</v>
      </c>
      <c r="N18" s="39"/>
      <c r="O18" s="39"/>
      <c r="P18" s="39"/>
      <c r="Q18" s="39"/>
      <c r="R18" s="39"/>
      <c r="S18" s="46" t="s">
        <v>128</v>
      </c>
      <c r="T18" s="31">
        <v>33.8</v>
      </c>
      <c r="U18" s="31">
        <v>105</v>
      </c>
      <c r="V18" s="31">
        <f t="shared" si="1"/>
        <v>3549</v>
      </c>
      <c r="W18" s="31" t="s">
        <v>79</v>
      </c>
      <c r="X18" s="31" t="s">
        <v>80</v>
      </c>
      <c r="Y18" s="39"/>
    </row>
    <row r="19" ht="14.25" spans="1:25">
      <c r="A19" s="34">
        <v>15</v>
      </c>
      <c r="B19" s="35"/>
      <c r="C19" s="33"/>
      <c r="D19" s="33"/>
      <c r="E19" s="33"/>
      <c r="F19" s="33"/>
      <c r="G19" s="33"/>
      <c r="H19" s="31"/>
      <c r="I19" s="31"/>
      <c r="J19" s="40"/>
      <c r="K19" s="33"/>
      <c r="L19" s="42"/>
      <c r="M19" s="33">
        <f t="shared" si="0"/>
        <v>0</v>
      </c>
      <c r="N19" s="43"/>
      <c r="O19" s="43"/>
      <c r="P19" s="43"/>
      <c r="Q19" s="43"/>
      <c r="R19" s="43"/>
      <c r="S19" s="46"/>
      <c r="T19" s="33"/>
      <c r="U19" s="31"/>
      <c r="V19" s="33">
        <f t="shared" si="1"/>
        <v>0</v>
      </c>
      <c r="W19" s="31"/>
      <c r="X19" s="31"/>
      <c r="Y19" s="43"/>
    </row>
    <row r="20" ht="14.25" spans="1:25">
      <c r="A20" s="29">
        <v>16</v>
      </c>
      <c r="B20" s="32"/>
      <c r="C20" s="31"/>
      <c r="D20" s="31"/>
      <c r="E20" s="31"/>
      <c r="F20" s="31"/>
      <c r="G20" s="31"/>
      <c r="H20" s="31"/>
      <c r="I20" s="31"/>
      <c r="J20" s="40"/>
      <c r="K20" s="31"/>
      <c r="L20" s="7"/>
      <c r="M20" s="31">
        <f t="shared" si="0"/>
        <v>0</v>
      </c>
      <c r="N20" s="39"/>
      <c r="O20" s="39"/>
      <c r="P20" s="39"/>
      <c r="Q20" s="39"/>
      <c r="R20" s="39"/>
      <c r="S20" s="46"/>
      <c r="T20" s="31"/>
      <c r="U20" s="31"/>
      <c r="V20" s="31">
        <f t="shared" si="1"/>
        <v>0</v>
      </c>
      <c r="W20" s="31"/>
      <c r="X20" s="31"/>
      <c r="Y20" s="39"/>
    </row>
    <row r="21" ht="14.25" spans="1:25">
      <c r="A21" s="28">
        <v>17</v>
      </c>
      <c r="B21" s="32"/>
      <c r="C21" s="31"/>
      <c r="D21" s="31"/>
      <c r="E21" s="31"/>
      <c r="F21" s="31"/>
      <c r="G21" s="31"/>
      <c r="H21" s="31"/>
      <c r="I21" s="31"/>
      <c r="J21" s="41"/>
      <c r="K21" s="31"/>
      <c r="L21" s="7"/>
      <c r="M21" s="31">
        <f t="shared" si="0"/>
        <v>0</v>
      </c>
      <c r="N21" s="39"/>
      <c r="O21" s="39"/>
      <c r="P21" s="39"/>
      <c r="Q21" s="39"/>
      <c r="R21" s="39"/>
      <c r="S21" s="46"/>
      <c r="T21" s="31"/>
      <c r="U21" s="31"/>
      <c r="V21" s="31">
        <f t="shared" si="1"/>
        <v>0</v>
      </c>
      <c r="W21" s="31"/>
      <c r="X21" s="31"/>
      <c r="Y21" s="39"/>
    </row>
    <row r="22" ht="14.25" spans="1:25">
      <c r="A22" s="28">
        <v>18</v>
      </c>
      <c r="B22" s="32"/>
      <c r="C22" s="31"/>
      <c r="D22" s="31"/>
      <c r="E22" s="31"/>
      <c r="F22" s="31"/>
      <c r="G22" s="33"/>
      <c r="H22" s="31"/>
      <c r="I22" s="31"/>
      <c r="J22" s="40"/>
      <c r="K22" s="31"/>
      <c r="L22" s="7"/>
      <c r="M22" s="31">
        <f t="shared" si="0"/>
        <v>0</v>
      </c>
      <c r="N22" s="39"/>
      <c r="O22" s="39"/>
      <c r="P22" s="39"/>
      <c r="Q22" s="39"/>
      <c r="R22" s="39"/>
      <c r="S22" s="46"/>
      <c r="T22" s="31"/>
      <c r="U22" s="31"/>
      <c r="V22" s="31">
        <f t="shared" si="1"/>
        <v>0</v>
      </c>
      <c r="W22" s="31"/>
      <c r="X22" s="31"/>
      <c r="Y22" s="39"/>
    </row>
    <row r="23" ht="14.25" spans="1:25">
      <c r="A23" s="29">
        <v>19</v>
      </c>
      <c r="B23" s="32"/>
      <c r="C23" s="31"/>
      <c r="D23" s="31"/>
      <c r="E23" s="31"/>
      <c r="F23" s="31"/>
      <c r="G23" s="33"/>
      <c r="H23" s="31"/>
      <c r="I23" s="31"/>
      <c r="J23" s="40"/>
      <c r="K23" s="31"/>
      <c r="L23" s="10"/>
      <c r="M23" s="31">
        <f t="shared" si="0"/>
        <v>0</v>
      </c>
      <c r="N23" s="39"/>
      <c r="O23" s="39"/>
      <c r="P23" s="39"/>
      <c r="Q23" s="39"/>
      <c r="R23" s="39"/>
      <c r="S23" s="46"/>
      <c r="T23" s="31"/>
      <c r="U23" s="31"/>
      <c r="V23" s="31">
        <f t="shared" si="1"/>
        <v>0</v>
      </c>
      <c r="W23" s="31"/>
      <c r="X23" s="31"/>
      <c r="Y23" s="39"/>
    </row>
    <row r="24" ht="14.25" spans="1:25">
      <c r="A24" s="29">
        <v>20</v>
      </c>
      <c r="B24" s="32"/>
      <c r="C24" s="31"/>
      <c r="D24" s="31"/>
      <c r="E24" s="31"/>
      <c r="F24" s="31"/>
      <c r="G24" s="31"/>
      <c r="H24" s="31"/>
      <c r="I24" s="31"/>
      <c r="J24" s="40"/>
      <c r="K24" s="31"/>
      <c r="L24" s="10"/>
      <c r="M24" s="31">
        <f t="shared" si="0"/>
        <v>0</v>
      </c>
      <c r="N24" s="39"/>
      <c r="O24" s="39"/>
      <c r="P24" s="39"/>
      <c r="Q24" s="39"/>
      <c r="R24" s="39"/>
      <c r="S24" s="46"/>
      <c r="T24" s="31"/>
      <c r="U24" s="31"/>
      <c r="V24" s="31">
        <f t="shared" si="1"/>
        <v>0</v>
      </c>
      <c r="W24" s="31"/>
      <c r="X24" s="31"/>
      <c r="Y24" s="39"/>
    </row>
    <row r="25" ht="14.25" spans="1:25">
      <c r="A25" s="29">
        <v>21</v>
      </c>
      <c r="B25" s="32"/>
      <c r="C25" s="31"/>
      <c r="D25" s="31"/>
      <c r="E25" s="31"/>
      <c r="F25" s="31"/>
      <c r="G25" s="31"/>
      <c r="H25" s="31"/>
      <c r="I25" s="31"/>
      <c r="J25" s="41"/>
      <c r="K25" s="31"/>
      <c r="L25" s="10"/>
      <c r="M25" s="31">
        <f t="shared" si="0"/>
        <v>0</v>
      </c>
      <c r="N25" s="39"/>
      <c r="O25" s="39"/>
      <c r="P25" s="39"/>
      <c r="Q25" s="39"/>
      <c r="R25" s="39"/>
      <c r="S25" s="46"/>
      <c r="T25" s="31"/>
      <c r="U25" s="31"/>
      <c r="V25" s="31">
        <f t="shared" si="1"/>
        <v>0</v>
      </c>
      <c r="W25" s="31"/>
      <c r="X25" s="31"/>
      <c r="Y25" s="39"/>
    </row>
    <row r="26" ht="14.25" spans="1:25">
      <c r="A26" s="29">
        <v>22</v>
      </c>
      <c r="B26" s="32"/>
      <c r="C26" s="31"/>
      <c r="D26" s="31"/>
      <c r="E26" s="31"/>
      <c r="F26" s="31"/>
      <c r="G26" s="31"/>
      <c r="H26" s="31"/>
      <c r="I26" s="31"/>
      <c r="J26" s="40"/>
      <c r="K26" s="31"/>
      <c r="L26" s="10"/>
      <c r="M26" s="31">
        <f t="shared" si="0"/>
        <v>0</v>
      </c>
      <c r="N26" s="39"/>
      <c r="O26" s="39"/>
      <c r="P26" s="39"/>
      <c r="Q26" s="39"/>
      <c r="R26" s="39"/>
      <c r="S26" s="46"/>
      <c r="T26" s="31"/>
      <c r="U26" s="31"/>
      <c r="V26" s="31">
        <f t="shared" si="1"/>
        <v>0</v>
      </c>
      <c r="W26" s="31"/>
      <c r="X26" s="31"/>
      <c r="Y26" s="39"/>
    </row>
    <row r="27" ht="14.25" spans="1:25">
      <c r="A27" s="29">
        <v>23</v>
      </c>
      <c r="B27" s="32"/>
      <c r="C27" s="31"/>
      <c r="D27" s="31"/>
      <c r="E27" s="31"/>
      <c r="F27" s="31"/>
      <c r="G27" s="31"/>
      <c r="H27" s="31"/>
      <c r="I27" s="31"/>
      <c r="J27" s="40"/>
      <c r="K27" s="31"/>
      <c r="L27" s="10"/>
      <c r="M27" s="31">
        <f t="shared" si="0"/>
        <v>0</v>
      </c>
      <c r="N27" s="39"/>
      <c r="O27" s="39"/>
      <c r="P27" s="39"/>
      <c r="Q27" s="39"/>
      <c r="R27" s="39"/>
      <c r="S27" s="46"/>
      <c r="T27" s="31"/>
      <c r="U27" s="31"/>
      <c r="V27" s="31">
        <f t="shared" si="1"/>
        <v>0</v>
      </c>
      <c r="W27" s="31"/>
      <c r="X27" s="31"/>
      <c r="Y27" s="39"/>
    </row>
    <row r="28" ht="14.25" spans="1:25">
      <c r="A28" s="29">
        <v>24</v>
      </c>
      <c r="B28" s="32"/>
      <c r="C28" s="31"/>
      <c r="D28" s="31"/>
      <c r="E28" s="31"/>
      <c r="F28" s="31"/>
      <c r="G28" s="31"/>
      <c r="H28" s="31"/>
      <c r="I28" s="31"/>
      <c r="J28" s="40"/>
      <c r="K28" s="31"/>
      <c r="L28" s="10"/>
      <c r="M28" s="31">
        <f t="shared" si="0"/>
        <v>0</v>
      </c>
      <c r="N28" s="39"/>
      <c r="O28" s="39"/>
      <c r="P28" s="39"/>
      <c r="Q28" s="39"/>
      <c r="R28" s="39"/>
      <c r="S28" s="46"/>
      <c r="T28" s="31"/>
      <c r="U28" s="31"/>
      <c r="V28" s="31">
        <f t="shared" si="1"/>
        <v>0</v>
      </c>
      <c r="W28" s="31"/>
      <c r="X28" s="31"/>
      <c r="Y28" s="39"/>
    </row>
    <row r="29" ht="14.25" spans="1:25">
      <c r="A29" s="29">
        <v>25</v>
      </c>
      <c r="B29" s="32"/>
      <c r="C29" s="31"/>
      <c r="D29" s="31"/>
      <c r="E29" s="31"/>
      <c r="F29" s="31"/>
      <c r="G29" s="31"/>
      <c r="H29" s="31"/>
      <c r="I29" s="31"/>
      <c r="J29" s="40"/>
      <c r="K29" s="31"/>
      <c r="L29" s="10"/>
      <c r="M29" s="31">
        <f t="shared" si="0"/>
        <v>0</v>
      </c>
      <c r="N29" s="39"/>
      <c r="O29" s="39"/>
      <c r="P29" s="39"/>
      <c r="Q29" s="39"/>
      <c r="R29" s="39"/>
      <c r="S29" s="46"/>
      <c r="T29" s="31"/>
      <c r="U29" s="31"/>
      <c r="V29" s="31">
        <f t="shared" si="1"/>
        <v>0</v>
      </c>
      <c r="W29" s="31"/>
      <c r="X29" s="31"/>
      <c r="Y29" s="39"/>
    </row>
    <row r="30" ht="14.25" spans="1:25">
      <c r="A30" s="28">
        <v>26</v>
      </c>
      <c r="B30" s="32"/>
      <c r="C30" s="31"/>
      <c r="D30" s="31"/>
      <c r="E30" s="31"/>
      <c r="F30" s="31"/>
      <c r="G30" s="31"/>
      <c r="H30" s="31"/>
      <c r="I30" s="31"/>
      <c r="J30" s="40"/>
      <c r="K30" s="31"/>
      <c r="L30" s="10"/>
      <c r="M30" s="31">
        <f t="shared" si="0"/>
        <v>0</v>
      </c>
      <c r="N30" s="39"/>
      <c r="O30" s="39"/>
      <c r="P30" s="39"/>
      <c r="Q30" s="39"/>
      <c r="R30" s="39"/>
      <c r="S30" s="46"/>
      <c r="T30" s="31"/>
      <c r="U30" s="31"/>
      <c r="V30" s="31">
        <f t="shared" si="1"/>
        <v>0</v>
      </c>
      <c r="W30" s="31"/>
      <c r="X30" s="31"/>
      <c r="Y30" s="39"/>
    </row>
    <row r="31" ht="14.25" spans="1:25">
      <c r="A31" s="28">
        <v>27</v>
      </c>
      <c r="B31" s="32"/>
      <c r="C31" s="31"/>
      <c r="D31" s="31"/>
      <c r="E31" s="31"/>
      <c r="F31" s="31"/>
      <c r="G31" s="31"/>
      <c r="H31" s="31"/>
      <c r="I31" s="31"/>
      <c r="J31" s="41"/>
      <c r="K31" s="31"/>
      <c r="L31" s="10"/>
      <c r="M31" s="31">
        <f t="shared" si="0"/>
        <v>0</v>
      </c>
      <c r="N31" s="39"/>
      <c r="O31" s="39"/>
      <c r="P31" s="39"/>
      <c r="Q31" s="39"/>
      <c r="R31" s="39"/>
      <c r="S31" s="46"/>
      <c r="T31" s="31"/>
      <c r="U31" s="31"/>
      <c r="V31" s="31">
        <f t="shared" si="1"/>
        <v>0</v>
      </c>
      <c r="W31" s="31"/>
      <c r="X31" s="31"/>
      <c r="Y31" s="39"/>
    </row>
    <row r="32" ht="14.25" spans="1:25">
      <c r="A32" s="29">
        <v>28</v>
      </c>
      <c r="B32" s="32"/>
      <c r="C32" s="31"/>
      <c r="D32" s="31"/>
      <c r="E32" s="31"/>
      <c r="F32" s="31"/>
      <c r="G32" s="31"/>
      <c r="H32" s="31"/>
      <c r="I32" s="31"/>
      <c r="J32" s="40"/>
      <c r="K32" s="31"/>
      <c r="L32" s="10"/>
      <c r="M32" s="31">
        <f t="shared" si="0"/>
        <v>0</v>
      </c>
      <c r="N32" s="39"/>
      <c r="O32" s="39"/>
      <c r="P32" s="39"/>
      <c r="Q32" s="39"/>
      <c r="R32" s="39"/>
      <c r="S32" s="46"/>
      <c r="T32" s="31"/>
      <c r="U32" s="31"/>
      <c r="V32" s="31">
        <f t="shared" si="1"/>
        <v>0</v>
      </c>
      <c r="W32" s="31"/>
      <c r="X32" s="31"/>
      <c r="Y32" s="39"/>
    </row>
    <row r="33" ht="14.25" spans="1:25">
      <c r="A33" s="29">
        <v>29</v>
      </c>
      <c r="B33" s="32"/>
      <c r="C33" s="33"/>
      <c r="D33" s="33"/>
      <c r="E33" s="33"/>
      <c r="F33" s="33"/>
      <c r="G33" s="31"/>
      <c r="H33" s="31"/>
      <c r="I33" s="31"/>
      <c r="J33" s="40"/>
      <c r="K33" s="31"/>
      <c r="L33" s="10"/>
      <c r="M33" s="31">
        <f t="shared" si="0"/>
        <v>0</v>
      </c>
      <c r="N33" s="39"/>
      <c r="O33" s="39"/>
      <c r="P33" s="39"/>
      <c r="Q33" s="39"/>
      <c r="R33" s="39"/>
      <c r="S33" s="46"/>
      <c r="T33" s="31"/>
      <c r="U33" s="31"/>
      <c r="V33" s="31">
        <f t="shared" si="1"/>
        <v>0</v>
      </c>
      <c r="W33" s="31"/>
      <c r="X33" s="31"/>
      <c r="Y33" s="39"/>
    </row>
    <row r="34" ht="14.25" spans="1:25">
      <c r="A34" s="29">
        <v>30</v>
      </c>
      <c r="B34" s="32"/>
      <c r="C34" s="31"/>
      <c r="D34" s="31"/>
      <c r="E34" s="31"/>
      <c r="F34" s="31"/>
      <c r="G34" s="31"/>
      <c r="H34" s="31"/>
      <c r="I34" s="31"/>
      <c r="J34" s="40"/>
      <c r="K34" s="31"/>
      <c r="L34" s="10"/>
      <c r="M34" s="31">
        <f t="shared" si="0"/>
        <v>0</v>
      </c>
      <c r="N34" s="39"/>
      <c r="O34" s="39"/>
      <c r="P34" s="39"/>
      <c r="Q34" s="39"/>
      <c r="R34" s="39"/>
      <c r="S34" s="46"/>
      <c r="T34" s="31"/>
      <c r="U34" s="31"/>
      <c r="V34" s="31">
        <f t="shared" si="1"/>
        <v>0</v>
      </c>
      <c r="W34" s="31"/>
      <c r="X34" s="31"/>
      <c r="Y34" s="39"/>
    </row>
    <row r="35" ht="14.25" spans="1:25">
      <c r="A35" s="29">
        <v>31</v>
      </c>
      <c r="B35" s="30"/>
      <c r="C35" s="31"/>
      <c r="D35" s="31"/>
      <c r="E35" s="31"/>
      <c r="F35" s="10"/>
      <c r="G35" s="31"/>
      <c r="H35" s="31"/>
      <c r="I35" s="31"/>
      <c r="J35" s="40"/>
      <c r="K35" s="31"/>
      <c r="L35" s="10"/>
      <c r="M35" s="31">
        <f t="shared" si="0"/>
        <v>0</v>
      </c>
      <c r="N35" s="39"/>
      <c r="O35" s="39"/>
      <c r="P35" s="39"/>
      <c r="Q35" s="39"/>
      <c r="R35" s="39"/>
      <c r="S35" s="46"/>
      <c r="T35" s="31"/>
      <c r="U35" s="31"/>
      <c r="V35" s="31">
        <f t="shared" si="1"/>
        <v>0</v>
      </c>
      <c r="W35" s="31"/>
      <c r="X35" s="31"/>
      <c r="Y35" s="39"/>
    </row>
    <row r="36" ht="14.25" spans="1:25">
      <c r="A36" s="28">
        <v>32</v>
      </c>
      <c r="B36" s="30"/>
      <c r="C36" s="31"/>
      <c r="D36" s="31"/>
      <c r="E36" s="33"/>
      <c r="F36" s="33"/>
      <c r="G36" s="31"/>
      <c r="H36" s="31"/>
      <c r="I36" s="31"/>
      <c r="J36" s="40"/>
      <c r="K36" s="31"/>
      <c r="L36" s="10"/>
      <c r="M36" s="31">
        <f t="shared" si="0"/>
        <v>0</v>
      </c>
      <c r="N36" s="39"/>
      <c r="O36" s="39"/>
      <c r="P36" s="39"/>
      <c r="Q36" s="39"/>
      <c r="R36" s="39"/>
      <c r="S36" s="46"/>
      <c r="T36" s="31"/>
      <c r="U36" s="31"/>
      <c r="V36" s="31">
        <f t="shared" si="1"/>
        <v>0</v>
      </c>
      <c r="W36" s="31"/>
      <c r="X36" s="31"/>
      <c r="Y36" s="39"/>
    </row>
    <row r="37" ht="14.25" spans="1:25">
      <c r="A37" s="28">
        <v>33</v>
      </c>
      <c r="B37" s="30"/>
      <c r="C37" s="31"/>
      <c r="D37" s="31"/>
      <c r="E37" s="31"/>
      <c r="F37" s="31"/>
      <c r="G37" s="31"/>
      <c r="H37" s="31"/>
      <c r="I37" s="31"/>
      <c r="J37" s="40"/>
      <c r="K37" s="31"/>
      <c r="L37" s="10"/>
      <c r="M37" s="31">
        <f t="shared" si="0"/>
        <v>0</v>
      </c>
      <c r="N37" s="39"/>
      <c r="O37" s="39"/>
      <c r="P37" s="39"/>
      <c r="Q37" s="39"/>
      <c r="R37" s="39"/>
      <c r="S37" s="46"/>
      <c r="T37" s="31"/>
      <c r="U37" s="31"/>
      <c r="V37" s="31">
        <f t="shared" si="1"/>
        <v>0</v>
      </c>
      <c r="W37" s="31"/>
      <c r="X37" s="31"/>
      <c r="Y37" s="39"/>
    </row>
    <row r="38" ht="14.25" spans="1:25">
      <c r="A38" s="29">
        <v>34</v>
      </c>
      <c r="B38" s="30"/>
      <c r="C38" s="31"/>
      <c r="D38" s="31"/>
      <c r="E38" s="31"/>
      <c r="F38" s="31"/>
      <c r="G38" s="31"/>
      <c r="H38" s="31"/>
      <c r="I38" s="31"/>
      <c r="J38" s="40"/>
      <c r="K38" s="31"/>
      <c r="L38" s="10"/>
      <c r="M38" s="31">
        <f t="shared" si="0"/>
        <v>0</v>
      </c>
      <c r="N38" s="39"/>
      <c r="O38" s="39"/>
      <c r="P38" s="39"/>
      <c r="Q38" s="39"/>
      <c r="R38" s="39"/>
      <c r="S38" s="46"/>
      <c r="T38" s="31"/>
      <c r="U38" s="31"/>
      <c r="V38" s="31">
        <f t="shared" si="1"/>
        <v>0</v>
      </c>
      <c r="W38" s="31"/>
      <c r="X38" s="31"/>
      <c r="Y38" s="39"/>
    </row>
    <row r="39" ht="14.25" spans="1:25">
      <c r="A39" s="29">
        <v>35</v>
      </c>
      <c r="B39" s="30"/>
      <c r="C39" s="31"/>
      <c r="D39" s="31"/>
      <c r="E39" s="31"/>
      <c r="F39" s="31"/>
      <c r="G39" s="31"/>
      <c r="H39" s="31"/>
      <c r="I39" s="31"/>
      <c r="J39" s="40"/>
      <c r="K39" s="31"/>
      <c r="L39" s="10"/>
      <c r="M39" s="31">
        <f t="shared" si="0"/>
        <v>0</v>
      </c>
      <c r="N39" s="39"/>
      <c r="O39" s="39"/>
      <c r="P39" s="39"/>
      <c r="Q39" s="39"/>
      <c r="R39" s="39"/>
      <c r="S39" s="46"/>
      <c r="T39" s="31"/>
      <c r="U39" s="31"/>
      <c r="V39" s="31">
        <f t="shared" si="1"/>
        <v>0</v>
      </c>
      <c r="W39" s="31"/>
      <c r="X39" s="31"/>
      <c r="Y39" s="39"/>
    </row>
    <row r="40" ht="14.25" spans="1:25">
      <c r="A40" s="29">
        <v>36</v>
      </c>
      <c r="B40" s="30"/>
      <c r="C40" s="31"/>
      <c r="D40" s="31"/>
      <c r="E40" s="31"/>
      <c r="F40" s="31"/>
      <c r="G40" s="31"/>
      <c r="H40" s="31"/>
      <c r="I40" s="31"/>
      <c r="J40" s="40"/>
      <c r="K40" s="31"/>
      <c r="L40" s="10"/>
      <c r="M40" s="31">
        <f t="shared" si="0"/>
        <v>0</v>
      </c>
      <c r="N40" s="39"/>
      <c r="O40" s="39"/>
      <c r="P40" s="39"/>
      <c r="Q40" s="39"/>
      <c r="R40" s="39"/>
      <c r="S40" s="46"/>
      <c r="T40" s="31"/>
      <c r="U40" s="31"/>
      <c r="V40" s="31">
        <f t="shared" si="1"/>
        <v>0</v>
      </c>
      <c r="W40" s="31"/>
      <c r="X40" s="31"/>
      <c r="Y40" s="39"/>
    </row>
    <row r="41" ht="14.25" spans="1:25">
      <c r="A41" s="29">
        <v>37</v>
      </c>
      <c r="B41" s="30"/>
      <c r="C41" s="31"/>
      <c r="D41" s="31"/>
      <c r="E41" s="31"/>
      <c r="F41" s="31"/>
      <c r="G41" s="31"/>
      <c r="H41" s="31"/>
      <c r="I41" s="31"/>
      <c r="J41" s="40"/>
      <c r="K41" s="31"/>
      <c r="L41" s="10"/>
      <c r="M41" s="31">
        <f t="shared" si="0"/>
        <v>0</v>
      </c>
      <c r="N41" s="39"/>
      <c r="O41" s="39"/>
      <c r="P41" s="39"/>
      <c r="Q41" s="39"/>
      <c r="R41" s="39"/>
      <c r="S41" s="46"/>
      <c r="T41" s="31"/>
      <c r="U41" s="31"/>
      <c r="V41" s="31">
        <f t="shared" si="1"/>
        <v>0</v>
      </c>
      <c r="W41" s="31"/>
      <c r="X41" s="31"/>
      <c r="Y41" s="39"/>
    </row>
    <row r="42" ht="14.25" spans="1:25">
      <c r="A42" s="29">
        <v>38</v>
      </c>
      <c r="B42" s="30"/>
      <c r="C42" s="31"/>
      <c r="D42" s="31"/>
      <c r="E42" s="31"/>
      <c r="F42" s="31"/>
      <c r="G42" s="31"/>
      <c r="H42" s="31"/>
      <c r="I42" s="31"/>
      <c r="J42" s="40"/>
      <c r="K42" s="31"/>
      <c r="L42" s="10"/>
      <c r="M42" s="31">
        <f t="shared" si="0"/>
        <v>0</v>
      </c>
      <c r="N42" s="39"/>
      <c r="O42" s="39"/>
      <c r="P42" s="39"/>
      <c r="Q42" s="39"/>
      <c r="R42" s="39"/>
      <c r="S42" s="46"/>
      <c r="T42" s="31"/>
      <c r="U42" s="31"/>
      <c r="V42" s="31">
        <f t="shared" si="1"/>
        <v>0</v>
      </c>
      <c r="W42" s="31"/>
      <c r="X42" s="31"/>
      <c r="Y42" s="39"/>
    </row>
    <row r="43" ht="14.25" spans="1:25">
      <c r="A43" s="29">
        <v>39</v>
      </c>
      <c r="B43" s="30"/>
      <c r="C43" s="33"/>
      <c r="D43" s="33"/>
      <c r="E43" s="33"/>
      <c r="F43" s="33"/>
      <c r="G43" s="33"/>
      <c r="H43" s="31"/>
      <c r="I43" s="31"/>
      <c r="J43" s="40"/>
      <c r="K43" s="31"/>
      <c r="L43" s="31"/>
      <c r="M43" s="31">
        <f t="shared" si="0"/>
        <v>0</v>
      </c>
      <c r="N43" s="39"/>
      <c r="O43" s="39"/>
      <c r="P43" s="39"/>
      <c r="Q43" s="39"/>
      <c r="R43" s="39"/>
      <c r="S43" s="46"/>
      <c r="T43" s="31"/>
      <c r="U43" s="31"/>
      <c r="V43" s="31">
        <f t="shared" si="1"/>
        <v>0</v>
      </c>
      <c r="W43" s="31"/>
      <c r="X43" s="31"/>
      <c r="Y43" s="39"/>
    </row>
    <row r="44" ht="14.25" spans="1:25">
      <c r="A44" s="29">
        <v>40</v>
      </c>
      <c r="B44" s="30"/>
      <c r="C44" s="31"/>
      <c r="D44" s="31"/>
      <c r="E44" s="31"/>
      <c r="F44" s="10"/>
      <c r="G44" s="31"/>
      <c r="H44" s="31"/>
      <c r="I44" s="31"/>
      <c r="J44" s="40"/>
      <c r="K44" s="31"/>
      <c r="L44" s="31"/>
      <c r="M44" s="31">
        <f t="shared" si="0"/>
        <v>0</v>
      </c>
      <c r="N44" s="39"/>
      <c r="O44" s="39"/>
      <c r="P44" s="39"/>
      <c r="Q44" s="39"/>
      <c r="R44" s="39"/>
      <c r="S44" s="47"/>
      <c r="T44" s="31"/>
      <c r="U44" s="31"/>
      <c r="V44" s="31">
        <f t="shared" si="1"/>
        <v>0</v>
      </c>
      <c r="W44" s="31" t="s">
        <v>79</v>
      </c>
      <c r="X44" s="31" t="s">
        <v>80</v>
      </c>
      <c r="Y44" s="39"/>
    </row>
    <row r="45" ht="18.75" spans="1:25">
      <c r="A45" s="28">
        <v>41</v>
      </c>
      <c r="B45" s="30"/>
      <c r="C45" s="31"/>
      <c r="D45" s="31"/>
      <c r="E45" s="31"/>
      <c r="F45" s="31"/>
      <c r="G45" s="31"/>
      <c r="H45" s="31"/>
      <c r="I45" s="31"/>
      <c r="J45" s="40"/>
      <c r="K45" s="31"/>
      <c r="L45" s="31"/>
      <c r="M45" s="31">
        <f t="shared" si="0"/>
        <v>0</v>
      </c>
      <c r="N45" s="31"/>
      <c r="O45" s="31"/>
      <c r="P45" s="31"/>
      <c r="Q45" s="31"/>
      <c r="R45" s="31"/>
      <c r="S45" s="47"/>
      <c r="T45" s="31"/>
      <c r="U45" s="31"/>
      <c r="V45" s="31">
        <f t="shared" si="1"/>
        <v>0</v>
      </c>
      <c r="W45" s="31" t="s">
        <v>79</v>
      </c>
      <c r="X45" s="31" t="s">
        <v>80</v>
      </c>
      <c r="Y45" s="27"/>
    </row>
    <row r="46" ht="18.75" spans="1:25">
      <c r="A46" s="28">
        <v>42</v>
      </c>
      <c r="B46" s="30"/>
      <c r="C46" s="31"/>
      <c r="D46" s="31"/>
      <c r="E46" s="31"/>
      <c r="F46" s="31"/>
      <c r="G46" s="31"/>
      <c r="H46" s="31"/>
      <c r="I46" s="31"/>
      <c r="J46" s="40"/>
      <c r="K46" s="31"/>
      <c r="L46" s="31"/>
      <c r="M46" s="31">
        <f t="shared" si="0"/>
        <v>0</v>
      </c>
      <c r="N46" s="31"/>
      <c r="O46" s="31"/>
      <c r="P46" s="31"/>
      <c r="Q46" s="31"/>
      <c r="R46" s="31"/>
      <c r="S46" s="47"/>
      <c r="T46" s="31"/>
      <c r="U46" s="31"/>
      <c r="V46" s="31">
        <f t="shared" si="1"/>
        <v>0</v>
      </c>
      <c r="W46" s="31" t="s">
        <v>79</v>
      </c>
      <c r="X46" s="31" t="s">
        <v>80</v>
      </c>
      <c r="Y46" s="27"/>
    </row>
    <row r="47" ht="18.75" spans="1:25">
      <c r="A47" s="29">
        <v>43</v>
      </c>
      <c r="B47" s="30"/>
      <c r="C47" s="33"/>
      <c r="D47" s="33"/>
      <c r="E47" s="33"/>
      <c r="F47" s="33"/>
      <c r="G47" s="33"/>
      <c r="H47" s="31"/>
      <c r="I47" s="31"/>
      <c r="J47" s="40"/>
      <c r="K47" s="31"/>
      <c r="L47" s="31"/>
      <c r="M47" s="31">
        <f t="shared" si="0"/>
        <v>0</v>
      </c>
      <c r="N47" s="31"/>
      <c r="O47" s="31"/>
      <c r="P47" s="31"/>
      <c r="Q47" s="31"/>
      <c r="R47" s="31"/>
      <c r="S47" s="47"/>
      <c r="T47" s="31"/>
      <c r="U47" s="31"/>
      <c r="V47" s="31">
        <f t="shared" si="1"/>
        <v>0</v>
      </c>
      <c r="W47" s="31" t="s">
        <v>79</v>
      </c>
      <c r="X47" s="31" t="s">
        <v>80</v>
      </c>
      <c r="Y47" s="27"/>
    </row>
    <row r="48" ht="18.75" spans="1:25">
      <c r="A48" s="29">
        <v>44</v>
      </c>
      <c r="B48" s="30"/>
      <c r="C48" s="31"/>
      <c r="D48" s="31"/>
      <c r="E48" s="31"/>
      <c r="F48" s="31"/>
      <c r="G48" s="31"/>
      <c r="H48" s="31"/>
      <c r="I48" s="31"/>
      <c r="J48" s="40"/>
      <c r="K48" s="31"/>
      <c r="L48" s="31"/>
      <c r="M48" s="31">
        <f t="shared" si="0"/>
        <v>0</v>
      </c>
      <c r="N48" s="31"/>
      <c r="O48" s="31"/>
      <c r="P48" s="31"/>
      <c r="Q48" s="31"/>
      <c r="R48" s="31"/>
      <c r="S48" s="46"/>
      <c r="T48" s="31"/>
      <c r="U48" s="31"/>
      <c r="V48" s="31">
        <f t="shared" si="1"/>
        <v>0</v>
      </c>
      <c r="W48" s="31" t="s">
        <v>79</v>
      </c>
      <c r="X48" s="31" t="s">
        <v>80</v>
      </c>
      <c r="Y48" s="27"/>
    </row>
    <row r="49" ht="18.75" spans="1:25">
      <c r="A49" s="29">
        <v>45</v>
      </c>
      <c r="B49" s="30"/>
      <c r="C49" s="31"/>
      <c r="D49" s="31"/>
      <c r="E49" s="31"/>
      <c r="F49" s="31"/>
      <c r="G49" s="31"/>
      <c r="H49" s="31"/>
      <c r="I49" s="31"/>
      <c r="J49" s="40"/>
      <c r="K49" s="31"/>
      <c r="L49" s="31"/>
      <c r="M49" s="31">
        <f t="shared" si="0"/>
        <v>0</v>
      </c>
      <c r="N49" s="31"/>
      <c r="O49" s="31"/>
      <c r="P49" s="31"/>
      <c r="Q49" s="31"/>
      <c r="R49" s="31"/>
      <c r="S49" s="46"/>
      <c r="T49" s="31"/>
      <c r="U49" s="31"/>
      <c r="V49" s="31">
        <f t="shared" si="1"/>
        <v>0</v>
      </c>
      <c r="W49" s="31" t="s">
        <v>79</v>
      </c>
      <c r="X49" s="31" t="s">
        <v>80</v>
      </c>
      <c r="Y49" s="27"/>
    </row>
    <row r="50" ht="18.75" spans="1:25">
      <c r="A50" s="29">
        <v>46</v>
      </c>
      <c r="B50" s="30"/>
      <c r="C50" s="31"/>
      <c r="D50" s="31"/>
      <c r="E50" s="31"/>
      <c r="F50" s="31"/>
      <c r="G50" s="31"/>
      <c r="H50" s="31"/>
      <c r="I50" s="31"/>
      <c r="J50" s="40"/>
      <c r="K50" s="31"/>
      <c r="L50" s="31"/>
      <c r="M50" s="31">
        <f t="shared" si="0"/>
        <v>0</v>
      </c>
      <c r="N50" s="31"/>
      <c r="O50" s="31"/>
      <c r="P50" s="31"/>
      <c r="Q50" s="31"/>
      <c r="R50" s="31"/>
      <c r="S50" s="46"/>
      <c r="T50" s="31"/>
      <c r="U50" s="31"/>
      <c r="V50" s="31">
        <f t="shared" si="1"/>
        <v>0</v>
      </c>
      <c r="W50" s="31" t="s">
        <v>79</v>
      </c>
      <c r="X50" s="31" t="s">
        <v>80</v>
      </c>
      <c r="Y50" s="27"/>
    </row>
    <row r="51" ht="18.75" spans="1:25">
      <c r="A51" s="28">
        <v>47</v>
      </c>
      <c r="B51" s="30"/>
      <c r="C51" s="31"/>
      <c r="D51" s="31"/>
      <c r="E51" s="31"/>
      <c r="F51" s="31"/>
      <c r="G51" s="31"/>
      <c r="H51" s="31"/>
      <c r="I51" s="31"/>
      <c r="J51" s="40"/>
      <c r="K51" s="31"/>
      <c r="L51" s="31"/>
      <c r="M51" s="31">
        <f t="shared" si="0"/>
        <v>0</v>
      </c>
      <c r="N51" s="31"/>
      <c r="O51" s="31"/>
      <c r="P51" s="31"/>
      <c r="Q51" s="31"/>
      <c r="R51" s="31"/>
      <c r="S51" s="46"/>
      <c r="T51" s="31"/>
      <c r="U51" s="31"/>
      <c r="V51" s="31">
        <f t="shared" si="1"/>
        <v>0</v>
      </c>
      <c r="W51" s="31" t="s">
        <v>79</v>
      </c>
      <c r="X51" s="31" t="s">
        <v>80</v>
      </c>
      <c r="Y51" s="27"/>
    </row>
    <row r="52" ht="18.75" spans="1:25">
      <c r="A52" s="28">
        <v>48</v>
      </c>
      <c r="B52" s="30"/>
      <c r="C52" s="31"/>
      <c r="D52" s="31"/>
      <c r="E52" s="31"/>
      <c r="F52" s="10"/>
      <c r="G52" s="31"/>
      <c r="H52" s="31"/>
      <c r="I52" s="31"/>
      <c r="J52" s="40"/>
      <c r="K52" s="31"/>
      <c r="L52" s="31"/>
      <c r="M52" s="31">
        <f t="shared" si="0"/>
        <v>0</v>
      </c>
      <c r="N52" s="31"/>
      <c r="O52" s="31"/>
      <c r="P52" s="31"/>
      <c r="Q52" s="31"/>
      <c r="R52" s="31"/>
      <c r="S52" s="46"/>
      <c r="T52" s="31"/>
      <c r="U52" s="31"/>
      <c r="V52" s="31">
        <f t="shared" si="1"/>
        <v>0</v>
      </c>
      <c r="W52" s="31" t="s">
        <v>79</v>
      </c>
      <c r="X52" s="31" t="s">
        <v>80</v>
      </c>
      <c r="Y52" s="27"/>
    </row>
    <row r="53" ht="18.75" spans="1:25">
      <c r="A53" s="29">
        <v>49</v>
      </c>
      <c r="B53" s="30"/>
      <c r="C53" s="31"/>
      <c r="D53" s="31"/>
      <c r="E53" s="31"/>
      <c r="F53" s="31"/>
      <c r="G53" s="31"/>
      <c r="H53" s="31"/>
      <c r="I53" s="31"/>
      <c r="J53" s="41"/>
      <c r="K53" s="31"/>
      <c r="L53" s="31"/>
      <c r="M53" s="31">
        <f t="shared" si="0"/>
        <v>0</v>
      </c>
      <c r="N53" s="31"/>
      <c r="O53" s="31"/>
      <c r="P53" s="31"/>
      <c r="Q53" s="31"/>
      <c r="R53" s="31"/>
      <c r="S53" s="47"/>
      <c r="T53" s="31"/>
      <c r="U53" s="31"/>
      <c r="V53" s="31">
        <f t="shared" si="1"/>
        <v>0</v>
      </c>
      <c r="W53" s="31" t="s">
        <v>79</v>
      </c>
      <c r="X53" s="31" t="s">
        <v>80</v>
      </c>
      <c r="Y53" s="27"/>
    </row>
    <row r="54" ht="18.75" spans="1:25">
      <c r="A54" s="29">
        <v>50</v>
      </c>
      <c r="B54" s="30"/>
      <c r="C54" s="31"/>
      <c r="D54" s="31"/>
      <c r="E54" s="31"/>
      <c r="F54" s="31"/>
      <c r="G54" s="31"/>
      <c r="H54" s="31"/>
      <c r="I54" s="31"/>
      <c r="J54" s="41"/>
      <c r="K54" s="31"/>
      <c r="L54" s="31"/>
      <c r="M54" s="31">
        <f t="shared" si="0"/>
        <v>0</v>
      </c>
      <c r="N54" s="31"/>
      <c r="O54" s="31"/>
      <c r="P54" s="31"/>
      <c r="Q54" s="31"/>
      <c r="R54" s="31"/>
      <c r="S54" s="46"/>
      <c r="T54" s="31"/>
      <c r="U54" s="31"/>
      <c r="V54" s="31">
        <f t="shared" si="1"/>
        <v>0</v>
      </c>
      <c r="W54" s="31" t="s">
        <v>79</v>
      </c>
      <c r="X54" s="31" t="s">
        <v>80</v>
      </c>
      <c r="Y54" s="27"/>
    </row>
    <row r="55" ht="18.75" spans="1:25">
      <c r="A55" s="29">
        <v>51</v>
      </c>
      <c r="B55" s="30"/>
      <c r="C55" s="31"/>
      <c r="D55" s="31"/>
      <c r="E55" s="31"/>
      <c r="F55" s="31"/>
      <c r="G55" s="31"/>
      <c r="H55" s="31"/>
      <c r="I55" s="31"/>
      <c r="J55" s="40"/>
      <c r="K55" s="31"/>
      <c r="L55" s="31"/>
      <c r="M55" s="31">
        <f t="shared" si="0"/>
        <v>0</v>
      </c>
      <c r="N55" s="31"/>
      <c r="O55" s="31"/>
      <c r="P55" s="31"/>
      <c r="Q55" s="31"/>
      <c r="R55" s="31"/>
      <c r="S55" s="47"/>
      <c r="T55" s="31"/>
      <c r="U55" s="31"/>
      <c r="V55" s="31">
        <f t="shared" si="1"/>
        <v>0</v>
      </c>
      <c r="W55" s="31" t="s">
        <v>79</v>
      </c>
      <c r="X55" s="31" t="s">
        <v>80</v>
      </c>
      <c r="Y55" s="27"/>
    </row>
    <row r="56" ht="18.75" spans="1:25">
      <c r="A56" s="29">
        <v>52</v>
      </c>
      <c r="B56" s="30"/>
      <c r="C56" s="33"/>
      <c r="D56" s="33"/>
      <c r="E56" s="33"/>
      <c r="F56" s="33"/>
      <c r="G56" s="33"/>
      <c r="H56" s="31"/>
      <c r="I56" s="31"/>
      <c r="J56" s="40"/>
      <c r="K56" s="31"/>
      <c r="L56" s="31"/>
      <c r="M56" s="31">
        <f t="shared" si="0"/>
        <v>0</v>
      </c>
      <c r="N56" s="31"/>
      <c r="O56" s="31"/>
      <c r="P56" s="31"/>
      <c r="Q56" s="31"/>
      <c r="R56" s="31"/>
      <c r="S56" s="47"/>
      <c r="T56" s="31"/>
      <c r="U56" s="31"/>
      <c r="V56" s="31">
        <f t="shared" si="1"/>
        <v>0</v>
      </c>
      <c r="W56" s="31" t="s">
        <v>79</v>
      </c>
      <c r="X56" s="31" t="s">
        <v>80</v>
      </c>
      <c r="Y56" s="27"/>
    </row>
    <row r="57" ht="18.75" spans="1:25">
      <c r="A57" s="29">
        <v>53</v>
      </c>
      <c r="B57" s="30"/>
      <c r="C57" s="31"/>
      <c r="D57" s="31"/>
      <c r="E57" s="31"/>
      <c r="F57" s="10"/>
      <c r="G57" s="31"/>
      <c r="H57" s="31"/>
      <c r="I57" s="31"/>
      <c r="J57" s="40"/>
      <c r="K57" s="31"/>
      <c r="L57" s="31"/>
      <c r="M57" s="31">
        <f t="shared" si="0"/>
        <v>0</v>
      </c>
      <c r="N57" s="31"/>
      <c r="O57" s="31"/>
      <c r="P57" s="31"/>
      <c r="Q57" s="31"/>
      <c r="R57" s="31"/>
      <c r="S57" s="47"/>
      <c r="T57" s="31"/>
      <c r="U57" s="31"/>
      <c r="V57" s="31">
        <f t="shared" si="1"/>
        <v>0</v>
      </c>
      <c r="W57" s="31"/>
      <c r="X57" s="31"/>
      <c r="Y57" s="27"/>
    </row>
    <row r="58" ht="18.75" spans="1:25">
      <c r="A58" s="29">
        <v>54</v>
      </c>
      <c r="B58" s="30"/>
      <c r="C58" s="31"/>
      <c r="D58" s="31"/>
      <c r="E58" s="31"/>
      <c r="F58" s="31"/>
      <c r="G58" s="31"/>
      <c r="H58" s="31"/>
      <c r="I58" s="31"/>
      <c r="J58" s="40"/>
      <c r="K58" s="31"/>
      <c r="L58" s="31"/>
      <c r="M58" s="31">
        <f t="shared" si="0"/>
        <v>0</v>
      </c>
      <c r="N58" s="31"/>
      <c r="O58" s="31"/>
      <c r="P58" s="31"/>
      <c r="Q58" s="31"/>
      <c r="R58" s="31"/>
      <c r="S58" s="47"/>
      <c r="T58" s="31"/>
      <c r="U58" s="31"/>
      <c r="V58" s="31">
        <f t="shared" si="1"/>
        <v>0</v>
      </c>
      <c r="W58" s="31"/>
      <c r="X58" s="31"/>
      <c r="Y58" s="27"/>
    </row>
    <row r="59" ht="18.75" spans="1:25">
      <c r="A59" s="29">
        <v>55</v>
      </c>
      <c r="B59" s="30"/>
      <c r="C59" s="31"/>
      <c r="D59" s="31"/>
      <c r="E59" s="31"/>
      <c r="F59" s="31"/>
      <c r="G59" s="31"/>
      <c r="H59" s="31"/>
      <c r="I59" s="31"/>
      <c r="J59" s="40"/>
      <c r="K59" s="31"/>
      <c r="L59" s="31"/>
      <c r="M59" s="31">
        <f t="shared" si="0"/>
        <v>0</v>
      </c>
      <c r="N59" s="31"/>
      <c r="O59" s="31"/>
      <c r="P59" s="31"/>
      <c r="Q59" s="31"/>
      <c r="R59" s="31"/>
      <c r="S59" s="47"/>
      <c r="T59" s="31"/>
      <c r="U59" s="31"/>
      <c r="V59" s="31">
        <f t="shared" si="1"/>
        <v>0</v>
      </c>
      <c r="W59" s="31"/>
      <c r="X59" s="31"/>
      <c r="Y59" s="27"/>
    </row>
    <row r="60" ht="18.75" spans="1:25">
      <c r="A60" s="28">
        <v>56</v>
      </c>
      <c r="B60" s="30"/>
      <c r="C60" s="31"/>
      <c r="D60" s="31"/>
      <c r="E60" s="31"/>
      <c r="F60" s="31"/>
      <c r="G60" s="31"/>
      <c r="H60" s="31"/>
      <c r="I60" s="31"/>
      <c r="J60" s="40"/>
      <c r="K60" s="31"/>
      <c r="L60" s="31"/>
      <c r="M60" s="31">
        <f t="shared" si="0"/>
        <v>0</v>
      </c>
      <c r="N60" s="31"/>
      <c r="O60" s="31"/>
      <c r="P60" s="31"/>
      <c r="Q60" s="31"/>
      <c r="R60" s="31"/>
      <c r="S60" s="48"/>
      <c r="T60" s="31"/>
      <c r="U60" s="31"/>
      <c r="V60" s="31">
        <f t="shared" si="1"/>
        <v>0</v>
      </c>
      <c r="W60" s="31"/>
      <c r="X60" s="31"/>
      <c r="Y60" s="27"/>
    </row>
    <row r="61" ht="18.75" spans="1:25">
      <c r="A61" s="28">
        <v>57</v>
      </c>
      <c r="B61" s="30"/>
      <c r="C61" s="31"/>
      <c r="D61" s="31"/>
      <c r="E61" s="31"/>
      <c r="F61" s="31"/>
      <c r="G61" s="31"/>
      <c r="H61" s="31"/>
      <c r="I61" s="31"/>
      <c r="J61" s="40"/>
      <c r="K61" s="31"/>
      <c r="L61" s="31"/>
      <c r="M61" s="31">
        <f t="shared" si="0"/>
        <v>0</v>
      </c>
      <c r="N61" s="31"/>
      <c r="O61" s="31"/>
      <c r="P61" s="31"/>
      <c r="Q61" s="31"/>
      <c r="R61" s="31"/>
      <c r="S61" s="48"/>
      <c r="T61" s="31"/>
      <c r="U61" s="31"/>
      <c r="V61" s="31">
        <f t="shared" si="1"/>
        <v>0</v>
      </c>
      <c r="W61" s="31"/>
      <c r="X61" s="31"/>
      <c r="Y61" s="27"/>
    </row>
    <row r="62" ht="18.75" spans="1:25">
      <c r="A62" s="29">
        <v>58</v>
      </c>
      <c r="B62" s="30"/>
      <c r="C62" s="31"/>
      <c r="D62" s="31"/>
      <c r="E62" s="31"/>
      <c r="F62" s="10"/>
      <c r="G62" s="31"/>
      <c r="H62" s="31"/>
      <c r="I62" s="31"/>
      <c r="J62" s="40"/>
      <c r="K62" s="31"/>
      <c r="L62" s="31"/>
      <c r="M62" s="31">
        <f t="shared" si="0"/>
        <v>0</v>
      </c>
      <c r="N62" s="31"/>
      <c r="O62" s="31"/>
      <c r="P62" s="31"/>
      <c r="Q62" s="31"/>
      <c r="R62" s="31"/>
      <c r="S62" s="31"/>
      <c r="T62" s="31"/>
      <c r="U62" s="31"/>
      <c r="V62" s="31">
        <f t="shared" si="1"/>
        <v>0</v>
      </c>
      <c r="W62" s="31"/>
      <c r="X62" s="31"/>
      <c r="Y62" s="27"/>
    </row>
    <row r="63" ht="18.75" spans="1:25">
      <c r="A63" s="29">
        <v>59</v>
      </c>
      <c r="B63" s="30"/>
      <c r="C63" s="31"/>
      <c r="D63" s="31"/>
      <c r="E63" s="31"/>
      <c r="F63" s="10"/>
      <c r="G63" s="31"/>
      <c r="H63" s="31"/>
      <c r="I63" s="31"/>
      <c r="J63" s="40"/>
      <c r="K63" s="31"/>
      <c r="L63" s="31"/>
      <c r="M63" s="31">
        <f t="shared" si="0"/>
        <v>0</v>
      </c>
      <c r="N63" s="31"/>
      <c r="O63" s="31"/>
      <c r="P63" s="31"/>
      <c r="Q63" s="31"/>
      <c r="R63" s="31"/>
      <c r="S63" s="48"/>
      <c r="T63" s="31"/>
      <c r="U63" s="31"/>
      <c r="V63" s="31">
        <f t="shared" si="1"/>
        <v>0</v>
      </c>
      <c r="W63" s="31"/>
      <c r="X63" s="31"/>
      <c r="Y63" s="27"/>
    </row>
    <row r="64" ht="18.75" spans="1:25">
      <c r="A64" s="29">
        <v>60</v>
      </c>
      <c r="B64" s="30"/>
      <c r="C64" s="31"/>
      <c r="D64" s="31"/>
      <c r="E64" s="31"/>
      <c r="F64" s="10"/>
      <c r="G64" s="31"/>
      <c r="H64" s="31"/>
      <c r="I64" s="31"/>
      <c r="J64" s="40"/>
      <c r="K64" s="31"/>
      <c r="L64" s="31"/>
      <c r="M64" s="31">
        <f t="shared" si="0"/>
        <v>0</v>
      </c>
      <c r="N64" s="31"/>
      <c r="O64" s="31"/>
      <c r="P64" s="31"/>
      <c r="Q64" s="31"/>
      <c r="R64" s="31"/>
      <c r="S64" s="31"/>
      <c r="T64" s="31"/>
      <c r="U64" s="31"/>
      <c r="V64" s="31">
        <f t="shared" si="1"/>
        <v>0</v>
      </c>
      <c r="W64" s="31"/>
      <c r="X64" s="31"/>
      <c r="Y64" s="27"/>
    </row>
    <row r="65" ht="18.75" spans="1:25">
      <c r="A65" s="29">
        <v>61</v>
      </c>
      <c r="B65" s="30"/>
      <c r="C65" s="31"/>
      <c r="D65" s="31"/>
      <c r="E65" s="31"/>
      <c r="F65" s="10"/>
      <c r="G65" s="31"/>
      <c r="H65" s="31"/>
      <c r="I65" s="31"/>
      <c r="J65" s="40"/>
      <c r="K65" s="31"/>
      <c r="L65" s="31"/>
      <c r="M65" s="31">
        <f t="shared" si="0"/>
        <v>0</v>
      </c>
      <c r="N65" s="31"/>
      <c r="O65" s="31"/>
      <c r="P65" s="31"/>
      <c r="Q65" s="31"/>
      <c r="R65" s="31"/>
      <c r="S65" s="31"/>
      <c r="T65" s="31"/>
      <c r="U65" s="31"/>
      <c r="V65" s="31">
        <f t="shared" si="1"/>
        <v>0</v>
      </c>
      <c r="W65" s="31"/>
      <c r="X65" s="31"/>
      <c r="Y65" s="27"/>
    </row>
    <row r="66" ht="18.75" spans="1:25">
      <c r="A66" s="28">
        <v>62</v>
      </c>
      <c r="B66" s="30"/>
      <c r="C66" s="31"/>
      <c r="D66" s="31"/>
      <c r="E66" s="31"/>
      <c r="F66" s="10"/>
      <c r="G66" s="31"/>
      <c r="H66" s="31"/>
      <c r="I66" s="31"/>
      <c r="J66" s="40"/>
      <c r="K66" s="31"/>
      <c r="L66" s="31"/>
      <c r="M66" s="31">
        <f t="shared" si="0"/>
        <v>0</v>
      </c>
      <c r="N66" s="31"/>
      <c r="O66" s="31"/>
      <c r="P66" s="31"/>
      <c r="Q66" s="31"/>
      <c r="R66" s="31"/>
      <c r="S66" s="31"/>
      <c r="T66" s="31"/>
      <c r="U66" s="31"/>
      <c r="V66" s="31">
        <f t="shared" si="1"/>
        <v>0</v>
      </c>
      <c r="W66" s="31"/>
      <c r="X66" s="31"/>
      <c r="Y66" s="27"/>
    </row>
    <row r="67" ht="18.75" spans="1:25">
      <c r="A67" s="28">
        <v>63</v>
      </c>
      <c r="B67" s="30"/>
      <c r="C67" s="31"/>
      <c r="D67" s="31"/>
      <c r="E67" s="31"/>
      <c r="F67" s="10"/>
      <c r="G67" s="31"/>
      <c r="H67" s="31"/>
      <c r="I67" s="31"/>
      <c r="J67" s="40"/>
      <c r="K67" s="31"/>
      <c r="L67" s="31"/>
      <c r="M67" s="31">
        <f t="shared" si="0"/>
        <v>0</v>
      </c>
      <c r="N67" s="31"/>
      <c r="O67" s="31"/>
      <c r="P67" s="31"/>
      <c r="Q67" s="31"/>
      <c r="R67" s="31"/>
      <c r="S67" s="48"/>
      <c r="T67" s="31"/>
      <c r="U67" s="31"/>
      <c r="V67" s="31">
        <f t="shared" si="1"/>
        <v>0</v>
      </c>
      <c r="W67" s="31"/>
      <c r="X67" s="31"/>
      <c r="Y67" s="27"/>
    </row>
    <row r="68" ht="18.75" spans="1:25">
      <c r="A68" s="29">
        <v>64</v>
      </c>
      <c r="B68" s="30"/>
      <c r="C68" s="31"/>
      <c r="D68" s="31"/>
      <c r="E68" s="31"/>
      <c r="F68" s="10"/>
      <c r="G68" s="31"/>
      <c r="H68" s="31"/>
      <c r="I68" s="31"/>
      <c r="J68" s="40"/>
      <c r="K68" s="31"/>
      <c r="L68" s="31"/>
      <c r="M68" s="31">
        <f t="shared" si="0"/>
        <v>0</v>
      </c>
      <c r="N68" s="31"/>
      <c r="O68" s="31"/>
      <c r="P68" s="31"/>
      <c r="Q68" s="31"/>
      <c r="R68" s="31"/>
      <c r="S68" s="31"/>
      <c r="T68" s="31"/>
      <c r="U68" s="31"/>
      <c r="V68" s="31">
        <f t="shared" si="1"/>
        <v>0</v>
      </c>
      <c r="W68" s="31"/>
      <c r="X68" s="31"/>
      <c r="Y68" s="27"/>
    </row>
    <row r="69" ht="18.75" spans="1:25">
      <c r="A69" s="29">
        <v>65</v>
      </c>
      <c r="B69" s="30"/>
      <c r="C69" s="31"/>
      <c r="D69" s="31"/>
      <c r="E69" s="31"/>
      <c r="F69" s="10"/>
      <c r="G69" s="31"/>
      <c r="H69" s="31"/>
      <c r="I69" s="31"/>
      <c r="J69" s="40"/>
      <c r="K69" s="31"/>
      <c r="L69" s="31"/>
      <c r="M69" s="31">
        <f t="shared" ref="M69:M72" si="2">K69-L69</f>
        <v>0</v>
      </c>
      <c r="N69" s="31"/>
      <c r="O69" s="31"/>
      <c r="P69" s="31"/>
      <c r="Q69" s="31"/>
      <c r="R69" s="31"/>
      <c r="S69" s="31"/>
      <c r="T69" s="31"/>
      <c r="U69" s="31"/>
      <c r="V69" s="31">
        <f t="shared" ref="V69:V72" si="3">T69*U69</f>
        <v>0</v>
      </c>
      <c r="W69" s="31"/>
      <c r="X69" s="31"/>
      <c r="Y69" s="27"/>
    </row>
    <row r="70" ht="18.75" spans="1:25">
      <c r="A70" s="29">
        <v>66</v>
      </c>
      <c r="B70" s="30"/>
      <c r="C70" s="31"/>
      <c r="D70" s="31"/>
      <c r="E70" s="31"/>
      <c r="F70" s="10"/>
      <c r="G70" s="31"/>
      <c r="H70" s="31"/>
      <c r="I70" s="31"/>
      <c r="J70" s="40"/>
      <c r="K70" s="31"/>
      <c r="L70" s="31"/>
      <c r="M70" s="31">
        <f t="shared" si="2"/>
        <v>0</v>
      </c>
      <c r="N70" s="31"/>
      <c r="O70" s="31"/>
      <c r="P70" s="31"/>
      <c r="Q70" s="31"/>
      <c r="R70" s="31"/>
      <c r="S70" s="31"/>
      <c r="T70" s="31"/>
      <c r="U70" s="31"/>
      <c r="V70" s="31">
        <f t="shared" si="3"/>
        <v>0</v>
      </c>
      <c r="W70" s="31"/>
      <c r="X70" s="31"/>
      <c r="Y70" s="27"/>
    </row>
    <row r="71" ht="18.75" spans="1:25">
      <c r="A71" s="29">
        <v>67</v>
      </c>
      <c r="B71" s="49"/>
      <c r="C71" s="31"/>
      <c r="D71" s="31"/>
      <c r="E71" s="31"/>
      <c r="F71" s="10"/>
      <c r="G71" s="31"/>
      <c r="H71" s="31"/>
      <c r="I71" s="31"/>
      <c r="J71" s="40"/>
      <c r="K71" s="31"/>
      <c r="L71" s="31"/>
      <c r="M71" s="31">
        <f t="shared" si="2"/>
        <v>0</v>
      </c>
      <c r="N71" s="31"/>
      <c r="O71" s="31"/>
      <c r="P71" s="31"/>
      <c r="Q71" s="31"/>
      <c r="R71" s="31"/>
      <c r="S71" s="31"/>
      <c r="T71" s="31"/>
      <c r="U71" s="31"/>
      <c r="V71" s="31">
        <f t="shared" si="3"/>
        <v>0</v>
      </c>
      <c r="W71" s="31"/>
      <c r="X71" s="31"/>
      <c r="Y71" s="27"/>
    </row>
    <row r="72" ht="18.75" spans="1:25">
      <c r="A72" s="29">
        <v>68</v>
      </c>
      <c r="B72" s="49"/>
      <c r="C72" s="31"/>
      <c r="D72" s="31"/>
      <c r="E72" s="31"/>
      <c r="F72" s="10"/>
      <c r="G72" s="31"/>
      <c r="H72" s="31"/>
      <c r="I72" s="31"/>
      <c r="J72" s="40"/>
      <c r="K72" s="31"/>
      <c r="L72" s="31"/>
      <c r="M72" s="31">
        <f t="shared" si="2"/>
        <v>0</v>
      </c>
      <c r="N72" s="31"/>
      <c r="O72" s="31"/>
      <c r="P72" s="31"/>
      <c r="Q72" s="31"/>
      <c r="R72" s="31"/>
      <c r="S72" s="31"/>
      <c r="T72" s="31"/>
      <c r="U72" s="31"/>
      <c r="V72" s="31">
        <f t="shared" si="3"/>
        <v>0</v>
      </c>
      <c r="W72" s="31"/>
      <c r="X72" s="31"/>
      <c r="Y72" s="27"/>
    </row>
    <row r="73" ht="14.25" spans="1:25">
      <c r="A73" s="10" t="s">
        <v>129</v>
      </c>
      <c r="B73" s="50"/>
      <c r="C73" s="4"/>
      <c r="D73" s="12"/>
      <c r="E73" s="12"/>
      <c r="F73" s="12"/>
      <c r="G73" s="12"/>
      <c r="H73" s="12"/>
      <c r="I73" s="12"/>
      <c r="J73" s="12"/>
      <c r="K73" s="12"/>
      <c r="L73" s="10"/>
      <c r="M73" s="31"/>
      <c r="N73" s="12"/>
      <c r="O73" s="12"/>
      <c r="P73" s="12"/>
      <c r="Q73" s="12"/>
      <c r="R73" s="12"/>
      <c r="S73" s="12"/>
      <c r="T73" s="12">
        <v>0</v>
      </c>
      <c r="U73" s="12"/>
      <c r="V73" s="10">
        <f>SUM(V5:V72)</f>
        <v>390076.6</v>
      </c>
      <c r="W73" s="12"/>
      <c r="X73" s="12"/>
      <c r="Y73" s="12"/>
    </row>
    <row r="74" ht="14.25" spans="1:21">
      <c r="A74" s="2"/>
      <c r="B74" s="51"/>
      <c r="C74" s="13"/>
      <c r="D74" s="13"/>
      <c r="E74" s="13"/>
      <c r="F74" s="13"/>
      <c r="G74" s="13"/>
      <c r="H74" s="13"/>
      <c r="I74" s="13"/>
      <c r="J74" s="13"/>
      <c r="K74" s="13"/>
      <c r="L74" s="52"/>
      <c r="M74" s="53"/>
      <c r="N74" s="54"/>
      <c r="O74" s="13"/>
      <c r="P74" s="13"/>
      <c r="Q74" s="13"/>
      <c r="R74" s="13"/>
      <c r="S74" s="13"/>
      <c r="T74" s="13"/>
      <c r="U74" s="13"/>
    </row>
    <row r="75" spans="1:1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52"/>
      <c r="M75" s="52"/>
      <c r="N75" s="52"/>
      <c r="O75" s="2"/>
      <c r="P75" s="2"/>
      <c r="Q75" s="2"/>
      <c r="R75" s="2"/>
      <c r="S75" s="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E17" sqref="E17"/>
    </sheetView>
  </sheetViews>
  <sheetFormatPr defaultColWidth="9" defaultRowHeight="13.5"/>
  <cols>
    <col min="6" max="6" width="12.625" customWidth="1"/>
  </cols>
  <sheetData>
    <row r="1" ht="37" customHeight="1" spans="1:25">
      <c r="A1" s="1" t="s">
        <v>130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2"/>
      <c r="B2" s="3" t="s">
        <v>131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4"/>
      <c r="J3" s="14"/>
      <c r="K3" s="14"/>
      <c r="L3" s="14"/>
      <c r="M3" s="14"/>
      <c r="N3" s="14"/>
      <c r="O3" s="14"/>
      <c r="P3" s="14"/>
      <c r="Q3" s="14"/>
      <c r="R3" s="14"/>
      <c r="S3" s="18"/>
      <c r="T3" s="4" t="s">
        <v>6</v>
      </c>
      <c r="U3" s="4"/>
      <c r="V3" s="4"/>
      <c r="W3" s="4" t="s">
        <v>7</v>
      </c>
      <c r="X3" s="19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132</v>
      </c>
      <c r="P4" s="4" t="s">
        <v>24</v>
      </c>
      <c r="Q4" s="4" t="s">
        <v>69</v>
      </c>
      <c r="R4" s="4" t="s">
        <v>70</v>
      </c>
      <c r="S4" s="4" t="s">
        <v>27</v>
      </c>
      <c r="T4" s="4" t="s">
        <v>28</v>
      </c>
      <c r="U4" s="4" t="s">
        <v>71</v>
      </c>
      <c r="V4" s="4" t="s">
        <v>72</v>
      </c>
      <c r="W4" s="4"/>
      <c r="X4" s="20"/>
      <c r="Y4" s="4"/>
    </row>
    <row r="5" spans="1:25">
      <c r="A5" s="7">
        <v>1</v>
      </c>
      <c r="B5" s="8">
        <v>0.446527777777778</v>
      </c>
      <c r="C5" s="9" t="s">
        <v>133</v>
      </c>
      <c r="D5" s="10" t="s">
        <v>134</v>
      </c>
      <c r="E5" s="10" t="s">
        <v>135</v>
      </c>
      <c r="F5" s="10">
        <v>13775439287</v>
      </c>
      <c r="G5" s="10" t="s">
        <v>134</v>
      </c>
      <c r="H5" s="7">
        <v>5221</v>
      </c>
      <c r="I5" s="10" t="s">
        <v>136</v>
      </c>
      <c r="J5" s="15" t="s">
        <v>137</v>
      </c>
      <c r="K5" s="7">
        <v>90.46</v>
      </c>
      <c r="L5" s="7">
        <v>21.28</v>
      </c>
      <c r="M5" s="7">
        <v>69.18</v>
      </c>
      <c r="N5" s="16">
        <v>1.4</v>
      </c>
      <c r="O5" s="10">
        <v>0.5</v>
      </c>
      <c r="P5" s="7"/>
      <c r="Q5" s="7" t="s">
        <v>138</v>
      </c>
      <c r="R5" s="21">
        <v>0.093</v>
      </c>
      <c r="S5" s="7">
        <v>1.18</v>
      </c>
      <c r="T5" s="7">
        <v>68</v>
      </c>
      <c r="U5" s="10">
        <v>85</v>
      </c>
      <c r="V5" s="7"/>
      <c r="W5" s="10" t="s">
        <v>139</v>
      </c>
      <c r="X5" s="10" t="s">
        <v>140</v>
      </c>
      <c r="Y5" s="7"/>
    </row>
    <row r="6" spans="1:25">
      <c r="A6" s="7">
        <v>1</v>
      </c>
      <c r="B6" s="8">
        <v>0.613888888888889</v>
      </c>
      <c r="C6" s="9" t="s">
        <v>133</v>
      </c>
      <c r="D6" s="10" t="s">
        <v>134</v>
      </c>
      <c r="E6" s="10" t="s">
        <v>135</v>
      </c>
      <c r="F6" s="10">
        <v>13775439287</v>
      </c>
      <c r="G6" s="10" t="s">
        <v>134</v>
      </c>
      <c r="H6" s="7">
        <v>5221</v>
      </c>
      <c r="I6" s="10" t="s">
        <v>136</v>
      </c>
      <c r="J6" s="15" t="s">
        <v>137</v>
      </c>
      <c r="K6" s="7">
        <v>88.8</v>
      </c>
      <c r="L6" s="7">
        <v>21.28</v>
      </c>
      <c r="M6" s="7">
        <v>67.52</v>
      </c>
      <c r="N6" s="16">
        <v>1.4</v>
      </c>
      <c r="O6" s="10">
        <v>0.5</v>
      </c>
      <c r="P6" s="7"/>
      <c r="Q6" s="7" t="s">
        <v>138</v>
      </c>
      <c r="R6" s="21">
        <v>0.089</v>
      </c>
      <c r="S6" s="7">
        <v>1.02</v>
      </c>
      <c r="T6" s="7">
        <v>66.5</v>
      </c>
      <c r="U6" s="10">
        <v>85</v>
      </c>
      <c r="V6" s="7"/>
      <c r="W6" s="10" t="s">
        <v>139</v>
      </c>
      <c r="X6" s="10" t="s">
        <v>140</v>
      </c>
      <c r="Y6" s="7"/>
    </row>
    <row r="7" spans="1:25">
      <c r="A7" s="10">
        <v>3</v>
      </c>
      <c r="B7" s="11"/>
      <c r="C7" s="9"/>
      <c r="D7" s="10"/>
      <c r="E7" s="10"/>
      <c r="F7" s="10"/>
      <c r="G7" s="10"/>
      <c r="H7" s="7"/>
      <c r="I7" s="10"/>
      <c r="J7" s="15"/>
      <c r="K7" s="10"/>
      <c r="L7" s="10"/>
      <c r="M7" s="10"/>
      <c r="N7" s="7"/>
      <c r="O7" s="10"/>
      <c r="P7" s="10"/>
      <c r="Q7" s="10"/>
      <c r="R7" s="21"/>
      <c r="S7" s="10"/>
      <c r="T7" s="10"/>
      <c r="U7" s="10"/>
      <c r="V7" s="10"/>
      <c r="W7" s="10"/>
      <c r="X7" s="10"/>
      <c r="Y7" s="10"/>
    </row>
    <row r="8" spans="1:25">
      <c r="A8" s="7">
        <v>4</v>
      </c>
      <c r="B8" s="11"/>
      <c r="C8" s="9"/>
      <c r="D8" s="10"/>
      <c r="E8" s="10"/>
      <c r="F8" s="10"/>
      <c r="G8" s="10"/>
      <c r="H8" s="7"/>
      <c r="I8" s="10"/>
      <c r="J8" s="15"/>
      <c r="K8" s="10"/>
      <c r="L8" s="17"/>
      <c r="M8" s="10"/>
      <c r="N8" s="10"/>
      <c r="O8" s="10"/>
      <c r="P8" s="10"/>
      <c r="Q8" s="10"/>
      <c r="R8" s="21"/>
      <c r="S8" s="10"/>
      <c r="T8" s="10"/>
      <c r="U8" s="10"/>
      <c r="V8" s="10"/>
      <c r="W8" s="10"/>
      <c r="X8" s="10"/>
      <c r="Y8" s="10"/>
    </row>
    <row r="9" spans="1:25">
      <c r="A9" s="10">
        <v>5</v>
      </c>
      <c r="B9" s="11"/>
      <c r="C9" s="9"/>
      <c r="D9" s="10"/>
      <c r="E9" s="10"/>
      <c r="F9" s="10"/>
      <c r="G9" s="10"/>
      <c r="H9" s="10"/>
      <c r="I9" s="10"/>
      <c r="J9" s="15"/>
      <c r="K9" s="10"/>
      <c r="L9" s="10"/>
      <c r="M9" s="10"/>
      <c r="N9" s="10"/>
      <c r="O9" s="10"/>
      <c r="P9" s="10"/>
      <c r="Q9" s="10"/>
      <c r="R9" s="21"/>
      <c r="S9" s="10"/>
      <c r="T9" s="10"/>
      <c r="U9" s="10"/>
      <c r="V9" s="10"/>
      <c r="W9" s="10"/>
      <c r="X9" s="10"/>
      <c r="Y9" s="10"/>
    </row>
    <row r="10" spans="1:25">
      <c r="A10" s="10">
        <v>6</v>
      </c>
      <c r="B10" s="11"/>
      <c r="C10" s="9"/>
      <c r="D10" s="10"/>
      <c r="E10" s="10"/>
      <c r="F10" s="10"/>
      <c r="G10" s="10"/>
      <c r="H10" s="10"/>
      <c r="I10" s="10"/>
      <c r="J10" s="15"/>
      <c r="K10" s="10"/>
      <c r="L10" s="10"/>
      <c r="M10" s="10"/>
      <c r="N10" s="10"/>
      <c r="O10" s="10"/>
      <c r="P10" s="10"/>
      <c r="Q10" s="10"/>
      <c r="R10" s="21"/>
      <c r="S10" s="10"/>
      <c r="T10" s="10"/>
      <c r="U10" s="10"/>
      <c r="V10" s="10"/>
      <c r="W10" s="10"/>
      <c r="X10" s="10"/>
      <c r="Y10" s="10"/>
    </row>
    <row r="11" spans="1:25">
      <c r="A11" s="10">
        <v>7</v>
      </c>
      <c r="B11" s="11"/>
      <c r="C11" s="9"/>
      <c r="D11" s="12"/>
      <c r="E11" s="12"/>
      <c r="F11" s="12"/>
      <c r="G11" s="10"/>
      <c r="H11" s="10"/>
      <c r="I11" s="10"/>
      <c r="J11" s="15"/>
      <c r="K11" s="10"/>
      <c r="L11" s="10"/>
      <c r="M11" s="10"/>
      <c r="N11" s="10"/>
      <c r="O11" s="10"/>
      <c r="P11" s="10"/>
      <c r="Q11" s="10"/>
      <c r="R11" s="21"/>
      <c r="S11" s="10"/>
      <c r="T11" s="10"/>
      <c r="U11" s="10"/>
      <c r="V11" s="12"/>
      <c r="W11" s="10"/>
      <c r="X11" s="10"/>
      <c r="Y11" s="12"/>
    </row>
    <row r="12" spans="1:25">
      <c r="A12" s="10">
        <v>8</v>
      </c>
      <c r="B12" s="11"/>
      <c r="C12" s="9"/>
      <c r="D12" s="12"/>
      <c r="E12" s="12"/>
      <c r="F12" s="12"/>
      <c r="G12" s="10"/>
      <c r="H12" s="10"/>
      <c r="I12" s="10"/>
      <c r="J12" s="15"/>
      <c r="K12" s="10"/>
      <c r="L12" s="10"/>
      <c r="M12" s="10"/>
      <c r="N12" s="10"/>
      <c r="O12" s="10"/>
      <c r="P12" s="10"/>
      <c r="Q12" s="10"/>
      <c r="R12" s="21"/>
      <c r="S12" s="10"/>
      <c r="T12" s="10"/>
      <c r="U12" s="10"/>
      <c r="V12" s="12"/>
      <c r="W12" s="10"/>
      <c r="X12" s="10"/>
      <c r="Y12" s="12"/>
    </row>
    <row r="13" spans="1:25">
      <c r="A13" s="10">
        <v>9</v>
      </c>
      <c r="B13" s="11"/>
      <c r="C13" s="9"/>
      <c r="D13" s="12"/>
      <c r="E13" s="12"/>
      <c r="F13" s="12"/>
      <c r="G13" s="10"/>
      <c r="H13" s="10"/>
      <c r="I13" s="10"/>
      <c r="J13" s="15"/>
      <c r="K13" s="10"/>
      <c r="L13" s="10"/>
      <c r="M13" s="10"/>
      <c r="N13" s="10"/>
      <c r="O13" s="10"/>
      <c r="P13" s="10"/>
      <c r="Q13" s="10"/>
      <c r="R13" s="21"/>
      <c r="S13" s="10"/>
      <c r="T13" s="10"/>
      <c r="U13" s="10"/>
      <c r="V13" s="12"/>
      <c r="W13" s="10"/>
      <c r="X13" s="10"/>
      <c r="Y13" s="12"/>
    </row>
    <row r="14" spans="1:25">
      <c r="A14" s="10">
        <v>10</v>
      </c>
      <c r="B14" s="11"/>
      <c r="C14" s="9"/>
      <c r="D14" s="12"/>
      <c r="E14" s="12"/>
      <c r="F14" s="12"/>
      <c r="G14" s="10"/>
      <c r="H14" s="10"/>
      <c r="I14" s="10"/>
      <c r="J14" s="15"/>
      <c r="K14" s="10"/>
      <c r="L14" s="10"/>
      <c r="M14" s="10"/>
      <c r="N14" s="10"/>
      <c r="O14" s="10"/>
      <c r="P14" s="10"/>
      <c r="Q14" s="10"/>
      <c r="R14" s="21"/>
      <c r="S14" s="10"/>
      <c r="T14" s="10"/>
      <c r="U14" s="10"/>
      <c r="V14" s="12"/>
      <c r="W14" s="10"/>
      <c r="X14" s="10"/>
      <c r="Y14" s="12"/>
    </row>
    <row r="15" spans="1:25">
      <c r="A15" s="10">
        <v>11</v>
      </c>
      <c r="B15" s="11"/>
      <c r="C15" s="9"/>
      <c r="D15" s="12"/>
      <c r="E15" s="12"/>
      <c r="F15" s="12"/>
      <c r="G15" s="10"/>
      <c r="H15" s="10"/>
      <c r="I15" s="10"/>
      <c r="J15" s="15"/>
      <c r="K15" s="10"/>
      <c r="L15" s="10"/>
      <c r="M15" s="10"/>
      <c r="N15" s="10"/>
      <c r="O15" s="10"/>
      <c r="P15" s="10"/>
      <c r="Q15" s="10"/>
      <c r="R15" s="21"/>
      <c r="S15" s="10"/>
      <c r="T15" s="10"/>
      <c r="U15" s="10"/>
      <c r="V15" s="12"/>
      <c r="W15" s="10"/>
      <c r="X15" s="10"/>
      <c r="Y15" s="12"/>
    </row>
    <row r="16" spans="1:25">
      <c r="A16" s="10">
        <v>12</v>
      </c>
      <c r="B16" s="11"/>
      <c r="C16" s="9"/>
      <c r="D16" s="12"/>
      <c r="E16" s="12"/>
      <c r="F16" s="12"/>
      <c r="G16" s="10"/>
      <c r="H16" s="10"/>
      <c r="I16" s="10"/>
      <c r="J16" s="15"/>
      <c r="K16" s="10"/>
      <c r="L16" s="10"/>
      <c r="M16" s="10"/>
      <c r="N16" s="10"/>
      <c r="O16" s="10"/>
      <c r="P16" s="10"/>
      <c r="Q16" s="10"/>
      <c r="R16" s="21"/>
      <c r="S16" s="10"/>
      <c r="T16" s="10"/>
      <c r="U16" s="10"/>
      <c r="V16" s="12"/>
      <c r="W16" s="10"/>
      <c r="X16" s="10"/>
      <c r="Y16" s="12"/>
    </row>
    <row r="17" spans="1:25">
      <c r="A17" s="10">
        <v>13</v>
      </c>
      <c r="B17" s="11"/>
      <c r="C17" s="9"/>
      <c r="D17" s="12"/>
      <c r="E17" s="12"/>
      <c r="F17" s="12"/>
      <c r="G17" s="10"/>
      <c r="H17" s="10"/>
      <c r="I17" s="10"/>
      <c r="J17" s="15"/>
      <c r="K17" s="10"/>
      <c r="L17" s="10"/>
      <c r="M17" s="10"/>
      <c r="N17" s="10"/>
      <c r="O17" s="10"/>
      <c r="P17" s="10"/>
      <c r="Q17" s="10"/>
      <c r="R17" s="21"/>
      <c r="S17" s="10"/>
      <c r="T17" s="10"/>
      <c r="U17" s="10"/>
      <c r="V17" s="12"/>
      <c r="W17" s="10"/>
      <c r="X17" s="10"/>
      <c r="Y17" s="12"/>
    </row>
    <row r="18" spans="1:25">
      <c r="A18" s="10">
        <v>14</v>
      </c>
      <c r="B18" s="11"/>
      <c r="C18" s="9"/>
      <c r="D18" s="12"/>
      <c r="E18" s="12"/>
      <c r="F18" s="12"/>
      <c r="G18" s="10"/>
      <c r="H18" s="10"/>
      <c r="I18" s="10"/>
      <c r="J18" s="15"/>
      <c r="K18" s="10"/>
      <c r="L18" s="10"/>
      <c r="M18" s="10"/>
      <c r="N18" s="12"/>
      <c r="O18" s="10"/>
      <c r="P18" s="12"/>
      <c r="Q18" s="10"/>
      <c r="R18" s="10"/>
      <c r="S18" s="10"/>
      <c r="T18" s="10"/>
      <c r="U18" s="10"/>
      <c r="V18" s="12"/>
      <c r="W18" s="10"/>
      <c r="X18" s="10"/>
      <c r="Y18" s="12"/>
    </row>
    <row r="19" spans="1:25">
      <c r="A19" s="10">
        <v>15</v>
      </c>
      <c r="B19" s="11"/>
      <c r="C19" s="9"/>
      <c r="D19" s="12"/>
      <c r="E19" s="12"/>
      <c r="F19" s="12"/>
      <c r="G19" s="10"/>
      <c r="H19" s="10"/>
      <c r="I19" s="10"/>
      <c r="J19" s="15"/>
      <c r="K19" s="10"/>
      <c r="L19" s="10"/>
      <c r="M19" s="10">
        <f>SUM(M5:M18)</f>
        <v>136.7</v>
      </c>
      <c r="N19" s="12"/>
      <c r="O19" s="10"/>
      <c r="P19" s="12"/>
      <c r="Q19" s="10"/>
      <c r="R19" s="10"/>
      <c r="S19" s="10"/>
      <c r="T19" s="10">
        <f>SUM(T5:T18)</f>
        <v>134.5</v>
      </c>
      <c r="U19" s="10"/>
      <c r="V19" s="12"/>
      <c r="W19" s="10"/>
      <c r="X19" s="10"/>
      <c r="Y19" s="12"/>
    </row>
    <row r="20" spans="1:21">
      <c r="A20" s="2"/>
      <c r="B20" s="13" t="s">
        <v>141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2019-01-10T08:51:04Z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