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2"/>
  </bookViews>
  <sheets>
    <sheet name="邳州分公司" sheetId="5" r:id="rId1"/>
    <sheet name="大唐混凝土" sheetId="6" r:id="rId2"/>
    <sheet name="巨野分公司" sheetId="7" r:id="rId3"/>
  </sheets>
  <calcPr calcId="144525"/>
</workbook>
</file>

<file path=xl/sharedStrings.xml><?xml version="1.0" encoding="utf-8"?>
<sst xmlns="http://schemas.openxmlformats.org/spreadsheetml/2006/main" count="394">
  <si>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1月7日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</si>
  <si>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</si>
  <si>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</si>
  <si>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</si>
  <si>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</si>
  <si>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</si>
  <si>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</si>
  <si>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</si>
  <si>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</si>
  <si>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</si>
  <si>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</si>
  <si>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</si>
  <si>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</si>
  <si>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</si>
  <si>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</si>
  <si>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</si>
  <si>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</si>
  <si>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</si>
  <si>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</si>
  <si>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</si>
  <si>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</si>
  <si>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</si>
  <si>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</si>
  <si>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</si>
  <si>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</si>
  <si>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</si>
  <si>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</si>
  <si>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</si>
  <si>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</si>
  <si>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</si>
  <si>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</si>
  <si>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苏CGF365</t>
  </si>
  <si>
    <t>冯永清</t>
  </si>
  <si>
    <t>王克光</t>
  </si>
  <si>
    <t>李海洋</t>
  </si>
  <si>
    <t>WIN0049335</t>
  </si>
  <si>
    <t>石子</t>
  </si>
  <si>
    <t>1-2#</t>
  </si>
  <si>
    <t>良好</t>
  </si>
  <si>
    <t>刘会良</t>
  </si>
  <si>
    <t>马娜</t>
  </si>
  <si>
    <t>苏CGA040</t>
  </si>
  <si>
    <t>冯永胜</t>
  </si>
  <si>
    <t>禚康龙</t>
  </si>
  <si>
    <t>苏CGP356</t>
  </si>
  <si>
    <t>高雷</t>
  </si>
  <si>
    <t>马飞</t>
  </si>
  <si>
    <t>鲁Q522BG</t>
  </si>
  <si>
    <t>戴春雨</t>
  </si>
  <si>
    <t>郑佳雷</t>
  </si>
  <si>
    <t>含碎石、风化石</t>
  </si>
  <si>
    <t>王瑶瑶</t>
  </si>
  <si>
    <t>鲁QV8855</t>
  </si>
  <si>
    <t>孙立</t>
  </si>
  <si>
    <t>姚庭辉</t>
  </si>
  <si>
    <t>杜娥娥</t>
  </si>
  <si>
    <t>苏CBR007</t>
  </si>
  <si>
    <t>陈磊</t>
  </si>
  <si>
    <t>苏CGV338</t>
  </si>
  <si>
    <t>汤可希</t>
  </si>
  <si>
    <t>李成市</t>
  </si>
  <si>
    <t>杨需</t>
  </si>
  <si>
    <t>WIN0049334</t>
  </si>
  <si>
    <t>苏CGS000</t>
  </si>
  <si>
    <t>周桂霖</t>
  </si>
  <si>
    <t>梅光喜</t>
  </si>
  <si>
    <t>鲁Q718BZ</t>
  </si>
  <si>
    <t>胡光发</t>
  </si>
  <si>
    <t>卸不下，自己拉走</t>
  </si>
  <si>
    <t>鲁Q529AE</t>
  </si>
  <si>
    <t>刘贺冲</t>
  </si>
  <si>
    <t>退货</t>
  </si>
  <si>
    <t>河砂</t>
  </si>
  <si>
    <t>中粗砂</t>
  </si>
  <si>
    <t>偏细</t>
  </si>
  <si>
    <t>偏细，退货</t>
  </si>
  <si>
    <t>合计</t>
  </si>
  <si>
    <t xml:space="preserve">收料登记表填报
日期   2019 年  1月   7日                                填表人：吕小强                           </t>
  </si>
  <si>
    <t>单位：江苏大唐商品混凝土有限公司</t>
  </si>
  <si>
    <t>8.13</t>
  </si>
  <si>
    <t>级配区</t>
  </si>
  <si>
    <t>压碎值</t>
  </si>
  <si>
    <t>单价</t>
  </si>
  <si>
    <t>金额</t>
  </si>
  <si>
    <t>455</t>
  </si>
  <si>
    <t>娄庆生</t>
  </si>
  <si>
    <t>18344889808</t>
  </si>
  <si>
    <t>庄团结</t>
  </si>
  <si>
    <t>砂</t>
  </si>
  <si>
    <t>吕小强</t>
  </si>
  <si>
    <t>姬长娟</t>
  </si>
  <si>
    <t>8.48</t>
  </si>
  <si>
    <t>821</t>
  </si>
  <si>
    <t>闫东</t>
  </si>
  <si>
    <t>13813277522</t>
  </si>
  <si>
    <t>8.52</t>
  </si>
  <si>
    <t>719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</si>
  <si>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</si>
  <si>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</si>
  <si>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</si>
  <si>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8.56</t>
  </si>
  <si>
    <t>997</t>
  </si>
  <si>
    <t>王超</t>
  </si>
  <si>
    <t>15852115399</t>
  </si>
  <si>
    <t>8.57</t>
  </si>
  <si>
    <t>288</t>
  </si>
  <si>
    <t>伊振刚</t>
  </si>
  <si>
    <t>15252232999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</si>
  <si>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</si>
  <si>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9.23</t>
  </si>
  <si>
    <t>528</t>
  </si>
  <si>
    <t>藤尚峰</t>
  </si>
  <si>
    <t>13813279980</t>
  </si>
  <si>
    <t>12.32</t>
  </si>
  <si>
    <t>713</t>
  </si>
  <si>
    <t>胡志权</t>
  </si>
  <si>
    <t>15063211121</t>
  </si>
  <si>
    <t>12.35</t>
  </si>
  <si>
    <t>武加军</t>
  </si>
  <si>
    <t>15371600099</t>
  </si>
  <si>
    <t>1234</t>
  </si>
  <si>
    <t>758</t>
  </si>
  <si>
    <t>张团结</t>
  </si>
  <si>
    <t>朱洪柱</t>
  </si>
  <si>
    <t>15852351659</t>
  </si>
  <si>
    <t>12.48</t>
  </si>
  <si>
    <t>123</t>
  </si>
  <si>
    <t>谢海</t>
  </si>
  <si>
    <t>13775834999</t>
  </si>
  <si>
    <t>12.50</t>
  </si>
  <si>
    <t>119</t>
  </si>
  <si>
    <t>刘刚</t>
  </si>
  <si>
    <t>13805221470</t>
  </si>
  <si>
    <t>1.21</t>
  </si>
  <si>
    <t>026</t>
  </si>
  <si>
    <t>张红庆</t>
  </si>
  <si>
    <t>18251755988</t>
  </si>
  <si>
    <t>1.25</t>
  </si>
  <si>
    <t>919</t>
  </si>
  <si>
    <t>庄猛</t>
  </si>
  <si>
    <t>庄汉强</t>
  </si>
  <si>
    <t>1.34</t>
  </si>
  <si>
    <t>797</t>
  </si>
  <si>
    <t>姚佩齐</t>
  </si>
  <si>
    <t>1.57</t>
  </si>
  <si>
    <t>396</t>
  </si>
  <si>
    <t>王法叶</t>
  </si>
  <si>
    <t>陆玉峰</t>
  </si>
  <si>
    <t>2.02</t>
  </si>
  <si>
    <t>728</t>
  </si>
  <si>
    <t>顾帅</t>
  </si>
  <si>
    <t>吴峰</t>
  </si>
  <si>
    <t>3.04</t>
  </si>
  <si>
    <t>209</t>
  </si>
  <si>
    <t>柳涛</t>
  </si>
  <si>
    <t>柳召付</t>
  </si>
  <si>
    <t>4.46</t>
  </si>
  <si>
    <t>988</t>
  </si>
  <si>
    <t>张凯</t>
  </si>
  <si>
    <t>曹升吉</t>
  </si>
  <si>
    <t>4.47</t>
  </si>
  <si>
    <t>309</t>
  </si>
  <si>
    <t>杜坤</t>
  </si>
  <si>
    <t>杜辉</t>
  </si>
  <si>
    <t>7.30</t>
  </si>
  <si>
    <t>675</t>
  </si>
  <si>
    <t>于士春</t>
  </si>
  <si>
    <t>7.31</t>
  </si>
  <si>
    <t>138</t>
  </si>
  <si>
    <t>7.40</t>
  </si>
  <si>
    <t>7.34</t>
  </si>
  <si>
    <t>618</t>
  </si>
  <si>
    <t>翟飞</t>
  </si>
  <si>
    <t>翟猛</t>
  </si>
  <si>
    <t>8.15</t>
  </si>
  <si>
    <t>561</t>
  </si>
  <si>
    <t>李淑桥</t>
  </si>
  <si>
    <t>杨磊</t>
  </si>
  <si>
    <t>15996905295</t>
  </si>
  <si>
    <t>刘保安</t>
  </si>
  <si>
    <t>8.22</t>
  </si>
  <si>
    <t>590</t>
  </si>
  <si>
    <t>徐交通</t>
  </si>
  <si>
    <t>彭相</t>
  </si>
  <si>
    <t>9.06</t>
  </si>
  <si>
    <t>陈魏国</t>
  </si>
  <si>
    <t>娄可生</t>
  </si>
  <si>
    <t>9.39</t>
  </si>
  <si>
    <t>228</t>
  </si>
  <si>
    <t>韩红</t>
  </si>
  <si>
    <t>冯彭生</t>
  </si>
  <si>
    <t>9.45</t>
  </si>
  <si>
    <t>356</t>
  </si>
  <si>
    <t>贾传刚</t>
  </si>
  <si>
    <t>10.16</t>
  </si>
  <si>
    <t>630</t>
  </si>
  <si>
    <t>郑浩</t>
  </si>
  <si>
    <t>藤丙坤</t>
  </si>
  <si>
    <t>10.22</t>
  </si>
  <si>
    <t>闫庆福</t>
  </si>
  <si>
    <t>10.25</t>
  </si>
  <si>
    <t>611</t>
  </si>
  <si>
    <t>朱斌</t>
  </si>
  <si>
    <t>10.43</t>
  </si>
  <si>
    <t>297</t>
  </si>
  <si>
    <t>吴铁城</t>
  </si>
  <si>
    <t>11.16</t>
  </si>
  <si>
    <t>271</t>
  </si>
  <si>
    <t>李宽</t>
  </si>
  <si>
    <t>彭杰</t>
  </si>
  <si>
    <t>11.17</t>
  </si>
  <si>
    <t>921</t>
  </si>
  <si>
    <t>顾飞</t>
  </si>
  <si>
    <t>11.18</t>
  </si>
  <si>
    <t>吴衡</t>
  </si>
  <si>
    <t>13815338234</t>
  </si>
  <si>
    <t>11.24</t>
  </si>
  <si>
    <t>869</t>
  </si>
  <si>
    <t>张勇</t>
  </si>
  <si>
    <t>王好</t>
  </si>
  <si>
    <t>13921767685</t>
  </si>
  <si>
    <t>11.47</t>
  </si>
  <si>
    <t>许庆东</t>
  </si>
  <si>
    <t>17866688786</t>
  </si>
  <si>
    <t>11.48</t>
  </si>
  <si>
    <t>136</t>
  </si>
  <si>
    <t>11.55</t>
  </si>
  <si>
    <t>536</t>
  </si>
  <si>
    <t>12.17</t>
  </si>
  <si>
    <t>208</t>
  </si>
  <si>
    <t>12.46</t>
  </si>
  <si>
    <t>12.49</t>
  </si>
  <si>
    <t>656</t>
  </si>
  <si>
    <t>1.04</t>
  </si>
  <si>
    <t>637</t>
  </si>
  <si>
    <t>1.18</t>
  </si>
  <si>
    <t>708</t>
  </si>
  <si>
    <t>1.20</t>
  </si>
  <si>
    <t>182</t>
  </si>
  <si>
    <t>1.22</t>
  </si>
  <si>
    <t>058</t>
  </si>
  <si>
    <t>1.43</t>
  </si>
  <si>
    <t>6.01</t>
  </si>
  <si>
    <t>071</t>
  </si>
  <si>
    <t>6.02</t>
  </si>
  <si>
    <t>588</t>
  </si>
  <si>
    <t>6.05</t>
  </si>
  <si>
    <t>188</t>
  </si>
  <si>
    <t>6.22</t>
  </si>
  <si>
    <t>529</t>
  </si>
  <si>
    <t>8.07</t>
  </si>
  <si>
    <t>636</t>
  </si>
  <si>
    <t>段俊成</t>
  </si>
  <si>
    <t>8.09</t>
  </si>
  <si>
    <t>999</t>
  </si>
  <si>
    <t>常明华</t>
  </si>
  <si>
    <t>18853959078</t>
  </si>
  <si>
    <t>周涛</t>
  </si>
  <si>
    <t>8.10</t>
  </si>
  <si>
    <t>507</t>
  </si>
  <si>
    <t>李文彬</t>
  </si>
  <si>
    <t>18205393166</t>
  </si>
  <si>
    <t>8.12</t>
  </si>
  <si>
    <t>868</t>
  </si>
  <si>
    <t>刘辉</t>
  </si>
  <si>
    <t>18532853966</t>
  </si>
  <si>
    <t>8.46</t>
  </si>
  <si>
    <t>833</t>
  </si>
  <si>
    <t>毛福祥</t>
  </si>
  <si>
    <t>9.28</t>
  </si>
  <si>
    <t>768</t>
  </si>
  <si>
    <t>杨发展</t>
  </si>
  <si>
    <t>刘彦生</t>
  </si>
  <si>
    <t>12.30</t>
  </si>
  <si>
    <t>812</t>
  </si>
  <si>
    <t>822</t>
  </si>
  <si>
    <t>12.33</t>
  </si>
  <si>
    <t>121</t>
  </si>
  <si>
    <t>陈文龙</t>
  </si>
  <si>
    <t>王星</t>
  </si>
  <si>
    <t>1.32</t>
  </si>
  <si>
    <t>506</t>
  </si>
  <si>
    <t>藤雷</t>
  </si>
  <si>
    <t>1.38</t>
  </si>
  <si>
    <t>187</t>
  </si>
  <si>
    <t>丁保力</t>
  </si>
  <si>
    <t>刘宗广</t>
  </si>
  <si>
    <t>1.56</t>
  </si>
  <si>
    <t>836</t>
  </si>
  <si>
    <t>吴绍帅</t>
  </si>
  <si>
    <t>2.08</t>
  </si>
  <si>
    <t>956</t>
  </si>
  <si>
    <t>刘雷</t>
  </si>
  <si>
    <t>2.14</t>
  </si>
  <si>
    <t>933</t>
  </si>
  <si>
    <t>吴伟</t>
  </si>
  <si>
    <t>4.40</t>
  </si>
  <si>
    <t>4.42</t>
  </si>
  <si>
    <t>李忠海</t>
  </si>
  <si>
    <t>15376093576</t>
  </si>
  <si>
    <t>4.44</t>
  </si>
  <si>
    <t>陈文化</t>
  </si>
  <si>
    <t>15092868388</t>
  </si>
  <si>
    <t>4.50</t>
  </si>
  <si>
    <t>577</t>
  </si>
  <si>
    <t>李江</t>
  </si>
  <si>
    <t>5.18</t>
  </si>
  <si>
    <t>673</t>
  </si>
  <si>
    <t>张军</t>
  </si>
  <si>
    <t>556</t>
  </si>
  <si>
    <t>380</t>
  </si>
  <si>
    <t>955</t>
  </si>
  <si>
    <t>*999</t>
  </si>
  <si>
    <t>周虎</t>
  </si>
  <si>
    <t>337</t>
  </si>
  <si>
    <t>冯康</t>
  </si>
  <si>
    <t>295</t>
  </si>
  <si>
    <t>刘恒</t>
  </si>
  <si>
    <t>刘成辉</t>
  </si>
  <si>
    <t>952</t>
  </si>
  <si>
    <t>曹庆杰</t>
  </si>
  <si>
    <t>327</t>
  </si>
  <si>
    <t>常明明</t>
  </si>
  <si>
    <t>常明启</t>
  </si>
  <si>
    <t>918</t>
  </si>
  <si>
    <t>629</t>
  </si>
  <si>
    <t>李钦</t>
  </si>
  <si>
    <t>992</t>
  </si>
  <si>
    <t>沙良振</t>
  </si>
  <si>
    <t>665</t>
  </si>
  <si>
    <t>王戈义</t>
  </si>
  <si>
    <t>986</t>
  </si>
  <si>
    <t>刘贺</t>
  </si>
  <si>
    <t>153516699115</t>
  </si>
  <si>
    <t>151</t>
  </si>
  <si>
    <t>董建伟</t>
  </si>
  <si>
    <t>董建胜</t>
  </si>
  <si>
    <t>王建海</t>
  </si>
  <si>
    <t>522</t>
  </si>
  <si>
    <t>王飞</t>
  </si>
  <si>
    <t>358</t>
  </si>
  <si>
    <t>汤可辉</t>
  </si>
  <si>
    <t>837</t>
  </si>
  <si>
    <t>任广伟</t>
  </si>
  <si>
    <t>15150097222</t>
  </si>
  <si>
    <t>775</t>
  </si>
  <si>
    <t>所银猛</t>
  </si>
  <si>
    <t>王旭</t>
  </si>
  <si>
    <t>15852278089</t>
  </si>
  <si>
    <t>502</t>
  </si>
  <si>
    <t>197</t>
  </si>
  <si>
    <t>赵庆祥</t>
  </si>
  <si>
    <t>861</t>
  </si>
  <si>
    <t>赵风超</t>
  </si>
  <si>
    <t>赵凤超</t>
  </si>
  <si>
    <t>18105202044</t>
  </si>
  <si>
    <t>陈刚</t>
  </si>
  <si>
    <t>胡光中</t>
  </si>
  <si>
    <t>15062025252</t>
  </si>
  <si>
    <t>021</t>
  </si>
  <si>
    <t>247</t>
  </si>
  <si>
    <t>971</t>
  </si>
  <si>
    <t>6999</t>
  </si>
  <si>
    <t>王建党</t>
  </si>
  <si>
    <t>13776751233</t>
  </si>
  <si>
    <t xml:space="preserve">收料登记表填报
日期    201年 1 月 07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</si>
  <si>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</si>
  <si>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</si>
  <si>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</si>
  <si>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</si>
  <si>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</si>
  <si>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</si>
  <si>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鲁JA7353</t>
  </si>
  <si>
    <t>王长青</t>
  </si>
  <si>
    <t>孙传雨</t>
  </si>
  <si>
    <t>郑言克</t>
  </si>
  <si>
    <t>011476</t>
  </si>
  <si>
    <t>1--2</t>
  </si>
  <si>
    <t>0.3T</t>
  </si>
  <si>
    <t>冯海英</t>
  </si>
  <si>
    <t>聂恒光</t>
  </si>
  <si>
    <t>鲁HW6711</t>
  </si>
  <si>
    <t>刘道辉</t>
  </si>
  <si>
    <t>011477</t>
  </si>
  <si>
    <t>鲁JA4773</t>
  </si>
  <si>
    <t>王双喜</t>
  </si>
  <si>
    <t>011478</t>
  </si>
  <si>
    <t>鲁HW0617</t>
  </si>
  <si>
    <t>张兆群</t>
  </si>
  <si>
    <t>李广坤</t>
  </si>
  <si>
    <t>011479</t>
  </si>
  <si>
    <t>011480</t>
  </si>
  <si>
    <t>011481</t>
  </si>
  <si>
    <t>011482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</si>
</sst>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  <numFmt numFmtId="177" formatCode="0.00_ "/>
    <numFmt numFmtId="178" formatCode="0.0_ "/>
  </numFmts>
  <fonts count="3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7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31" fillId="16" borderId="13" applyNumberFormat="0" applyAlignment="0" applyProtection="0">
      <alignment vertical="center"/>
    </xf>
    <xf numFmtId="0" fontId="32" fillId="16" borderId="9" applyNumberFormat="0" applyAlignment="0" applyProtection="0">
      <alignment vertical="center"/>
    </xf>
    <xf numFmtId="0" fontId="33" fillId="17" borderId="14" applyNumberForma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49" fontId="6" fillId="0" borderId="0" xfId="0" applyNumberFormat="1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6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3" fillId="0" borderId="0" xfId="0" applyFont="1">
      <alignment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M22"/>
  <sheetViews>
    <sheetView workbookViewId="0">
      <selection activeCell="F18" sqref="F18"/>
    </sheetView>
  </sheetViews>
  <sheetFormatPr defaultColWidth="9" defaultRowHeight="13.5"/>
  <cols>
    <col min="1" max="1" width="7.25" style="61" customWidth="1"/>
    <col min="2" max="2" width="9.25" style="62" customWidth="1"/>
    <col min="3" max="3" width="10.25" customWidth="1"/>
    <col min="4" max="5" width="8.625" style="61" customWidth="1"/>
    <col min="6" max="6" width="13.5" style="61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1" customWidth="1"/>
    <col min="13" max="13" width="9" style="63" customWidth="1"/>
    <col min="14" max="14" width="7" customWidth="1"/>
    <col min="15" max="15" width="7.375" style="64" customWidth="1"/>
    <col min="16" max="16" width="8.625" customWidth="1"/>
    <col min="17" max="17" width="19.25" customWidth="1"/>
    <col min="18" max="18" width="7.125" style="61" customWidth="1"/>
    <col min="19" max="19" width="7.5" style="61" customWidth="1"/>
    <col min="20" max="20" width="8.25" style="64" customWidth="1"/>
    <col min="21" max="21" width="7.5" style="65" customWidth="1"/>
    <col min="22" max="22" width="12.875" style="64" customWidth="1"/>
    <col min="23" max="23" width="7.125" style="61" customWidth="1"/>
    <col min="24" max="24" width="9" style="61" customWidth="1"/>
    <col min="25" max="25" width="23.875" customWidth="1"/>
    <col min="26" max="28" width="9" style="66"/>
    <col min="29" max="29" width="12.625" style="66"/>
    <col min="30" max="44" width="9" style="66"/>
    <col min="45" max="45" width="9.375" style="66"/>
    <col min="46" max="65" width="9" style="66"/>
  </cols>
  <sheetData>
    <row r="1" ht="39.95" customHeight="1" spans="1:25">
      <c r="A1" s="67" t="s">
        <v>0</v>
      </c>
      <c r="B1" s="68"/>
      <c r="C1" s="67"/>
      <c r="D1" s="67"/>
      <c r="E1" s="67"/>
      <c r="F1" s="67"/>
      <c r="G1" s="67"/>
      <c r="H1" s="67"/>
      <c r="I1" s="67"/>
      <c r="J1" s="67"/>
      <c r="K1" s="67"/>
      <c r="L1" s="67"/>
      <c r="M1" s="79"/>
      <c r="N1" s="67"/>
      <c r="O1" s="80"/>
      <c r="P1" s="67"/>
      <c r="Q1" s="67"/>
      <c r="R1" s="67"/>
      <c r="S1" s="67"/>
      <c r="T1" s="80"/>
      <c r="U1" s="91"/>
      <c r="V1" s="80"/>
      <c r="W1" s="67"/>
      <c r="X1" s="67"/>
      <c r="Y1" s="67"/>
    </row>
    <row r="2" ht="18.95" customHeight="1" spans="2:22">
      <c r="B2" s="69" t="s">
        <v>1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81"/>
      <c r="N2" s="70"/>
      <c r="O2" s="82"/>
      <c r="P2" s="70"/>
      <c r="Q2" s="70"/>
      <c r="R2" s="70"/>
      <c r="S2" s="70"/>
      <c r="T2" s="82"/>
      <c r="U2" s="92"/>
      <c r="V2" s="82"/>
    </row>
    <row r="3" s="59" customFormat="1" ht="18.95" customHeight="1" spans="1:65">
      <c r="A3" s="23" t="s">
        <v>2</v>
      </c>
      <c r="B3" s="71" t="s">
        <v>3</v>
      </c>
      <c r="C3" s="23" t="s">
        <v>4</v>
      </c>
      <c r="D3" s="23"/>
      <c r="E3" s="23"/>
      <c r="F3" s="23"/>
      <c r="G3" s="23"/>
      <c r="H3" s="72" t="s">
        <v>5</v>
      </c>
      <c r="I3" s="83"/>
      <c r="J3" s="83"/>
      <c r="K3" s="83"/>
      <c r="L3" s="83"/>
      <c r="M3" s="84"/>
      <c r="N3" s="83"/>
      <c r="O3" s="85"/>
      <c r="P3" s="83"/>
      <c r="Q3" s="83"/>
      <c r="R3" s="83"/>
      <c r="S3" s="93"/>
      <c r="T3" s="94" t="s">
        <v>6</v>
      </c>
      <c r="U3" s="95"/>
      <c r="V3" s="94"/>
      <c r="W3" s="23" t="s">
        <v>7</v>
      </c>
      <c r="X3" s="74" t="s">
        <v>8</v>
      </c>
      <c r="Y3" s="23" t="s">
        <v>9</v>
      </c>
      <c r="Z3" s="99"/>
      <c r="AA3" s="99"/>
      <c r="AB3" s="99"/>
      <c r="AC3" s="99"/>
      <c r="AD3" s="99"/>
      <c r="AE3" s="99"/>
      <c r="AF3" s="99"/>
      <c r="AG3" s="99"/>
      <c r="AH3" s="99"/>
      <c r="AI3" s="99"/>
      <c r="AJ3" s="99"/>
      <c r="AK3" s="99"/>
      <c r="AL3" s="99"/>
      <c r="AM3" s="99"/>
      <c r="AN3" s="99"/>
      <c r="AO3" s="99"/>
      <c r="AP3" s="99"/>
      <c r="AQ3" s="99"/>
      <c r="AR3" s="99"/>
      <c r="AS3" s="99"/>
      <c r="AT3" s="99"/>
      <c r="AU3" s="99"/>
      <c r="AV3" s="99"/>
      <c r="AW3" s="99"/>
      <c r="AX3" s="99"/>
      <c r="AY3" s="99"/>
      <c r="AZ3" s="99"/>
      <c r="BA3" s="99"/>
      <c r="BB3" s="99"/>
      <c r="BC3" s="99"/>
      <c r="BD3" s="99"/>
      <c r="BE3" s="99"/>
      <c r="BF3" s="99"/>
      <c r="BG3" s="99"/>
      <c r="BH3" s="99"/>
      <c r="BI3" s="99"/>
      <c r="BJ3" s="99"/>
      <c r="BK3" s="99"/>
      <c r="BL3" s="99"/>
      <c r="BM3" s="99"/>
    </row>
    <row r="4" s="60" customFormat="1" ht="29" customHeight="1" spans="1:65">
      <c r="A4" s="23"/>
      <c r="B4" s="73" t="s">
        <v>10</v>
      </c>
      <c r="C4" s="74" t="s">
        <v>11</v>
      </c>
      <c r="D4" s="75" t="s">
        <v>12</v>
      </c>
      <c r="E4" s="74" t="s">
        <v>13</v>
      </c>
      <c r="F4" s="74" t="s">
        <v>14</v>
      </c>
      <c r="G4" s="74" t="s">
        <v>15</v>
      </c>
      <c r="H4" s="74" t="s">
        <v>16</v>
      </c>
      <c r="I4" s="74" t="s">
        <v>17</v>
      </c>
      <c r="J4" s="74" t="s">
        <v>18</v>
      </c>
      <c r="K4" s="74" t="s">
        <v>19</v>
      </c>
      <c r="L4" s="74" t="s">
        <v>20</v>
      </c>
      <c r="M4" s="86" t="s">
        <v>21</v>
      </c>
      <c r="N4" s="74" t="s">
        <v>22</v>
      </c>
      <c r="O4" s="87" t="s">
        <v>23</v>
      </c>
      <c r="P4" s="74" t="s">
        <v>24</v>
      </c>
      <c r="Q4" s="74" t="s">
        <v>25</v>
      </c>
      <c r="R4" s="74" t="s">
        <v>26</v>
      </c>
      <c r="S4" s="74" t="s">
        <v>27</v>
      </c>
      <c r="T4" s="87" t="s">
        <v>28</v>
      </c>
      <c r="U4" s="96" t="s">
        <v>29</v>
      </c>
      <c r="V4" s="87" t="s">
        <v>30</v>
      </c>
      <c r="W4" s="74"/>
      <c r="X4" s="97"/>
      <c r="Y4" s="23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</row>
    <row r="5" s="27" customFormat="1" ht="18.95" customHeight="1" spans="1:25">
      <c r="A5" s="38">
        <v>1</v>
      </c>
      <c r="B5" s="76">
        <v>0.920138888888889</v>
      </c>
      <c r="C5" s="38" t="s">
        <v>31</v>
      </c>
      <c r="D5" s="38" t="s">
        <v>32</v>
      </c>
      <c r="E5" s="38" t="s">
        <v>33</v>
      </c>
      <c r="F5" s="38">
        <v>13305228784</v>
      </c>
      <c r="G5" s="38" t="s">
        <v>34</v>
      </c>
      <c r="H5" s="38" t="s">
        <v>35</v>
      </c>
      <c r="I5" s="38" t="s">
        <v>36</v>
      </c>
      <c r="J5" s="88" t="s">
        <v>37</v>
      </c>
      <c r="K5" s="88">
        <v>74.16</v>
      </c>
      <c r="L5" s="88">
        <v>21.38</v>
      </c>
      <c r="M5" s="88">
        <v>52.78</v>
      </c>
      <c r="N5" s="38"/>
      <c r="O5" s="38"/>
      <c r="P5" s="38"/>
      <c r="Q5" s="38" t="s">
        <v>38</v>
      </c>
      <c r="R5" s="38">
        <v>7</v>
      </c>
      <c r="S5" s="88">
        <v>0.58</v>
      </c>
      <c r="T5" s="88">
        <v>52.2</v>
      </c>
      <c r="U5" s="38">
        <v>102</v>
      </c>
      <c r="V5" s="38">
        <f t="shared" ref="V5:V15" si="0">T5*U5</f>
        <v>5324.4</v>
      </c>
      <c r="W5" s="38" t="s">
        <v>39</v>
      </c>
      <c r="X5" s="38" t="s">
        <v>40</v>
      </c>
      <c r="Y5" s="38"/>
    </row>
    <row r="6" s="27" customFormat="1" ht="18.95" customHeight="1" spans="1:25">
      <c r="A6" s="38">
        <v>2</v>
      </c>
      <c r="B6" s="76">
        <v>0.922222222222222</v>
      </c>
      <c r="C6" s="38" t="s">
        <v>41</v>
      </c>
      <c r="D6" s="38" t="s">
        <v>42</v>
      </c>
      <c r="E6" s="38" t="s">
        <v>43</v>
      </c>
      <c r="F6" s="38">
        <v>13468161635</v>
      </c>
      <c r="G6" s="38" t="s">
        <v>34</v>
      </c>
      <c r="H6" s="38" t="s">
        <v>35</v>
      </c>
      <c r="I6" s="38" t="s">
        <v>36</v>
      </c>
      <c r="J6" s="88" t="s">
        <v>37</v>
      </c>
      <c r="K6" s="88">
        <v>78.54</v>
      </c>
      <c r="L6" s="88">
        <v>21.32</v>
      </c>
      <c r="M6" s="88">
        <v>57.22</v>
      </c>
      <c r="N6" s="38"/>
      <c r="O6" s="38"/>
      <c r="P6" s="38"/>
      <c r="Q6" s="38" t="s">
        <v>38</v>
      </c>
      <c r="R6" s="38">
        <v>7</v>
      </c>
      <c r="S6" s="88">
        <v>0.52</v>
      </c>
      <c r="T6" s="88">
        <v>56.7</v>
      </c>
      <c r="U6" s="38">
        <v>102</v>
      </c>
      <c r="V6" s="38">
        <f t="shared" si="0"/>
        <v>5783.4</v>
      </c>
      <c r="W6" s="38" t="s">
        <v>39</v>
      </c>
      <c r="X6" s="38" t="s">
        <v>40</v>
      </c>
      <c r="Y6" s="38"/>
    </row>
    <row r="7" s="27" customFormat="1" ht="18.95" customHeight="1" spans="1:25">
      <c r="A7" s="38">
        <v>3</v>
      </c>
      <c r="B7" s="76">
        <v>0.923611111111111</v>
      </c>
      <c r="C7" s="38" t="s">
        <v>44</v>
      </c>
      <c r="D7" s="38" t="s">
        <v>45</v>
      </c>
      <c r="E7" s="38" t="s">
        <v>46</v>
      </c>
      <c r="F7" s="38">
        <v>13791579307</v>
      </c>
      <c r="G7" s="38" t="s">
        <v>34</v>
      </c>
      <c r="H7" s="38" t="s">
        <v>35</v>
      </c>
      <c r="I7" s="38" t="s">
        <v>36</v>
      </c>
      <c r="J7" s="88" t="s">
        <v>37</v>
      </c>
      <c r="K7" s="88">
        <v>78.28</v>
      </c>
      <c r="L7" s="88">
        <v>21.5</v>
      </c>
      <c r="M7" s="88">
        <v>56.78</v>
      </c>
      <c r="N7" s="38"/>
      <c r="O7" s="38"/>
      <c r="P7" s="38"/>
      <c r="Q7" s="38" t="s">
        <v>38</v>
      </c>
      <c r="R7" s="38">
        <v>7</v>
      </c>
      <c r="S7" s="88">
        <v>0.58</v>
      </c>
      <c r="T7" s="88">
        <v>56.2</v>
      </c>
      <c r="U7" s="38">
        <v>102</v>
      </c>
      <c r="V7" s="38">
        <f t="shared" si="0"/>
        <v>5732.4</v>
      </c>
      <c r="W7" s="38" t="s">
        <v>39</v>
      </c>
      <c r="X7" s="38" t="s">
        <v>40</v>
      </c>
      <c r="Y7" s="38"/>
    </row>
    <row r="8" s="27" customFormat="1" ht="18.95" customHeight="1" spans="1:25">
      <c r="A8" s="38">
        <v>4</v>
      </c>
      <c r="B8" s="76">
        <v>0.653472222222222</v>
      </c>
      <c r="C8" s="38" t="s">
        <v>47</v>
      </c>
      <c r="D8" s="38" t="s">
        <v>48</v>
      </c>
      <c r="E8" s="38" t="s">
        <v>49</v>
      </c>
      <c r="F8" s="38">
        <v>15862121767</v>
      </c>
      <c r="G8" s="38" t="s">
        <v>34</v>
      </c>
      <c r="H8" s="38" t="s">
        <v>35</v>
      </c>
      <c r="I8" s="38" t="s">
        <v>36</v>
      </c>
      <c r="J8" s="88" t="s">
        <v>37</v>
      </c>
      <c r="K8" s="88">
        <v>81.44</v>
      </c>
      <c r="L8" s="88">
        <v>21.8</v>
      </c>
      <c r="M8" s="88">
        <v>59.64</v>
      </c>
      <c r="N8" s="38"/>
      <c r="O8" s="38"/>
      <c r="P8" s="38"/>
      <c r="Q8" s="38" t="s">
        <v>50</v>
      </c>
      <c r="R8" s="38">
        <v>7</v>
      </c>
      <c r="S8" s="88">
        <v>2.04</v>
      </c>
      <c r="T8" s="88">
        <v>57.6</v>
      </c>
      <c r="U8" s="38">
        <v>102</v>
      </c>
      <c r="V8" s="38">
        <f t="shared" si="0"/>
        <v>5875.2</v>
      </c>
      <c r="W8" s="38" t="s">
        <v>39</v>
      </c>
      <c r="X8" s="38" t="s">
        <v>40</v>
      </c>
      <c r="Y8" s="38"/>
    </row>
    <row r="9" s="27" customFormat="1" ht="18.95" customHeight="1" spans="1:25">
      <c r="A9" s="38">
        <v>5</v>
      </c>
      <c r="B9" s="76">
        <v>0.820138888888889</v>
      </c>
      <c r="C9" s="38" t="s">
        <v>31</v>
      </c>
      <c r="D9" s="38" t="s">
        <v>32</v>
      </c>
      <c r="E9" s="38" t="s">
        <v>33</v>
      </c>
      <c r="F9" s="38">
        <v>13305228784</v>
      </c>
      <c r="G9" s="38" t="s">
        <v>34</v>
      </c>
      <c r="H9" s="38" t="s">
        <v>35</v>
      </c>
      <c r="I9" s="38" t="s">
        <v>36</v>
      </c>
      <c r="J9" s="88" t="s">
        <v>37</v>
      </c>
      <c r="K9" s="88">
        <v>75.32</v>
      </c>
      <c r="L9" s="88">
        <v>21.3</v>
      </c>
      <c r="M9" s="88">
        <v>54.02</v>
      </c>
      <c r="N9" s="38"/>
      <c r="O9" s="38"/>
      <c r="P9" s="38"/>
      <c r="Q9" s="38" t="s">
        <v>38</v>
      </c>
      <c r="R9" s="38">
        <v>7</v>
      </c>
      <c r="S9" s="88">
        <v>0.52</v>
      </c>
      <c r="T9" s="88">
        <v>53.5</v>
      </c>
      <c r="U9" s="38">
        <v>102</v>
      </c>
      <c r="V9" s="38">
        <f t="shared" si="0"/>
        <v>5457</v>
      </c>
      <c r="W9" s="38" t="s">
        <v>51</v>
      </c>
      <c r="X9" s="38" t="s">
        <v>40</v>
      </c>
      <c r="Y9" s="38"/>
    </row>
    <row r="10" s="27" customFormat="1" ht="18.95" customHeight="1" spans="1:25">
      <c r="A10" s="38">
        <v>6</v>
      </c>
      <c r="B10" s="76">
        <v>0.822222222222222</v>
      </c>
      <c r="C10" s="38" t="s">
        <v>44</v>
      </c>
      <c r="D10" s="38" t="s">
        <v>45</v>
      </c>
      <c r="E10" s="38" t="s">
        <v>46</v>
      </c>
      <c r="F10" s="38">
        <v>13791579307</v>
      </c>
      <c r="G10" s="38" t="s">
        <v>34</v>
      </c>
      <c r="H10" s="38" t="s">
        <v>35</v>
      </c>
      <c r="I10" s="38" t="s">
        <v>36</v>
      </c>
      <c r="J10" s="88" t="s">
        <v>37</v>
      </c>
      <c r="K10" s="88">
        <v>81.46</v>
      </c>
      <c r="L10" s="38">
        <v>21.44</v>
      </c>
      <c r="M10" s="38">
        <v>60.02</v>
      </c>
      <c r="N10" s="38"/>
      <c r="O10" s="38"/>
      <c r="P10" s="38"/>
      <c r="Q10" s="38" t="s">
        <v>38</v>
      </c>
      <c r="R10" s="38">
        <v>7</v>
      </c>
      <c r="S10" s="38">
        <v>0.52</v>
      </c>
      <c r="T10" s="38">
        <v>59.5</v>
      </c>
      <c r="U10" s="38">
        <v>102</v>
      </c>
      <c r="V10" s="38">
        <f t="shared" si="0"/>
        <v>6069</v>
      </c>
      <c r="W10" s="38" t="s">
        <v>51</v>
      </c>
      <c r="X10" s="38" t="s">
        <v>40</v>
      </c>
      <c r="Y10" s="38"/>
    </row>
    <row r="11" s="27" customFormat="1" ht="18.95" customHeight="1" spans="1:25">
      <c r="A11" s="38">
        <v>7</v>
      </c>
      <c r="B11" s="76">
        <v>0.825694444444444</v>
      </c>
      <c r="C11" s="38" t="s">
        <v>41</v>
      </c>
      <c r="D11" s="38" t="s">
        <v>42</v>
      </c>
      <c r="E11" s="38" t="s">
        <v>43</v>
      </c>
      <c r="F11" s="38">
        <v>13468161635</v>
      </c>
      <c r="G11" s="38" t="s">
        <v>34</v>
      </c>
      <c r="H11" s="38" t="s">
        <v>35</v>
      </c>
      <c r="I11" s="38" t="s">
        <v>36</v>
      </c>
      <c r="J11" s="88" t="s">
        <v>37</v>
      </c>
      <c r="K11" s="88">
        <v>81.34</v>
      </c>
      <c r="L11" s="38">
        <v>21.28</v>
      </c>
      <c r="M11" s="38">
        <v>60.06</v>
      </c>
      <c r="N11" s="38"/>
      <c r="O11" s="38"/>
      <c r="P11" s="38"/>
      <c r="Q11" s="38" t="s">
        <v>38</v>
      </c>
      <c r="R11" s="38">
        <v>7</v>
      </c>
      <c r="S11" s="38">
        <v>0.56</v>
      </c>
      <c r="T11" s="38">
        <v>59.5</v>
      </c>
      <c r="U11" s="38">
        <v>102</v>
      </c>
      <c r="V11" s="38">
        <f t="shared" si="0"/>
        <v>6069</v>
      </c>
      <c r="W11" s="38" t="s">
        <v>51</v>
      </c>
      <c r="X11" s="38" t="s">
        <v>40</v>
      </c>
      <c r="Y11" s="38"/>
    </row>
    <row r="12" s="27" customFormat="1" ht="18.95" customHeight="1" spans="1:25">
      <c r="A12" s="38">
        <v>8</v>
      </c>
      <c r="B12" s="76">
        <v>0.840277777777778</v>
      </c>
      <c r="C12" s="38" t="s">
        <v>52</v>
      </c>
      <c r="D12" s="38" t="s">
        <v>53</v>
      </c>
      <c r="E12" s="38" t="s">
        <v>54</v>
      </c>
      <c r="F12" s="38">
        <v>13815383575</v>
      </c>
      <c r="G12" s="38" t="s">
        <v>34</v>
      </c>
      <c r="H12" s="38" t="s">
        <v>35</v>
      </c>
      <c r="I12" s="38" t="s">
        <v>36</v>
      </c>
      <c r="J12" s="88" t="s">
        <v>37</v>
      </c>
      <c r="K12" s="88">
        <v>102.08</v>
      </c>
      <c r="L12" s="38">
        <v>23.32</v>
      </c>
      <c r="M12" s="38">
        <v>78.76</v>
      </c>
      <c r="N12" s="38"/>
      <c r="O12" s="38"/>
      <c r="P12" s="38"/>
      <c r="Q12" s="38" t="s">
        <v>38</v>
      </c>
      <c r="R12" s="38">
        <v>7</v>
      </c>
      <c r="S12" s="38">
        <v>1.06</v>
      </c>
      <c r="T12" s="38">
        <v>77.7</v>
      </c>
      <c r="U12" s="38">
        <v>102</v>
      </c>
      <c r="V12" s="38">
        <f t="shared" si="0"/>
        <v>7925.4</v>
      </c>
      <c r="W12" s="38" t="s">
        <v>51</v>
      </c>
      <c r="X12" s="38" t="s">
        <v>55</v>
      </c>
      <c r="Y12" s="38"/>
    </row>
    <row r="13" s="27" customFormat="1" ht="18.95" customHeight="1" spans="1:25">
      <c r="A13" s="38">
        <v>9</v>
      </c>
      <c r="B13" s="76">
        <v>0.952083333333333</v>
      </c>
      <c r="C13" s="38" t="s">
        <v>56</v>
      </c>
      <c r="D13" s="38" t="s">
        <v>57</v>
      </c>
      <c r="E13" s="38" t="s">
        <v>57</v>
      </c>
      <c r="F13" s="38">
        <v>18751597887</v>
      </c>
      <c r="G13" s="38" t="s">
        <v>34</v>
      </c>
      <c r="H13" s="38" t="s">
        <v>35</v>
      </c>
      <c r="I13" s="38" t="s">
        <v>36</v>
      </c>
      <c r="J13" s="88" t="s">
        <v>37</v>
      </c>
      <c r="K13" s="88">
        <v>68.16</v>
      </c>
      <c r="L13" s="38">
        <v>20.62</v>
      </c>
      <c r="M13" s="38">
        <v>47.54</v>
      </c>
      <c r="N13" s="38"/>
      <c r="O13" s="38"/>
      <c r="P13" s="38"/>
      <c r="Q13" s="38" t="s">
        <v>38</v>
      </c>
      <c r="R13" s="38">
        <v>7</v>
      </c>
      <c r="S13" s="38">
        <v>0.54</v>
      </c>
      <c r="T13" s="38">
        <v>47</v>
      </c>
      <c r="U13" s="38">
        <v>102</v>
      </c>
      <c r="V13" s="38">
        <f t="shared" si="0"/>
        <v>4794</v>
      </c>
      <c r="W13" s="38" t="s">
        <v>51</v>
      </c>
      <c r="X13" s="38" t="s">
        <v>55</v>
      </c>
      <c r="Y13" s="38"/>
    </row>
    <row r="14" s="27" customFormat="1" ht="18.95" customHeight="1" spans="1:25">
      <c r="A14" s="38">
        <v>10</v>
      </c>
      <c r="B14" s="76">
        <v>0.95625</v>
      </c>
      <c r="C14" s="38" t="s">
        <v>58</v>
      </c>
      <c r="D14" s="38" t="s">
        <v>59</v>
      </c>
      <c r="E14" s="38" t="s">
        <v>60</v>
      </c>
      <c r="F14" s="38">
        <v>18120023436</v>
      </c>
      <c r="G14" s="38" t="s">
        <v>61</v>
      </c>
      <c r="H14" s="38" t="s">
        <v>62</v>
      </c>
      <c r="I14" s="38" t="s">
        <v>36</v>
      </c>
      <c r="J14" s="88" t="s">
        <v>37</v>
      </c>
      <c r="K14" s="88">
        <v>77.38</v>
      </c>
      <c r="L14" s="38">
        <v>21.04</v>
      </c>
      <c r="M14" s="38">
        <v>56.34</v>
      </c>
      <c r="N14" s="38"/>
      <c r="O14" s="38"/>
      <c r="P14" s="38"/>
      <c r="Q14" s="38" t="s">
        <v>38</v>
      </c>
      <c r="R14" s="38">
        <v>7</v>
      </c>
      <c r="S14" s="38">
        <v>1.04</v>
      </c>
      <c r="T14" s="38">
        <v>55.3</v>
      </c>
      <c r="U14" s="38">
        <v>102</v>
      </c>
      <c r="V14" s="38">
        <f t="shared" si="0"/>
        <v>5640.6</v>
      </c>
      <c r="W14" s="38" t="s">
        <v>51</v>
      </c>
      <c r="X14" s="38" t="s">
        <v>55</v>
      </c>
      <c r="Y14" s="38"/>
    </row>
    <row r="15" s="27" customFormat="1" ht="18.95" customHeight="1" spans="1:25">
      <c r="A15" s="38">
        <v>11</v>
      </c>
      <c r="B15" s="76">
        <v>0.958333333333333</v>
      </c>
      <c r="C15" s="38" t="s">
        <v>63</v>
      </c>
      <c r="D15" s="38" t="s">
        <v>64</v>
      </c>
      <c r="E15" s="38" t="s">
        <v>65</v>
      </c>
      <c r="F15" s="38">
        <v>15396848658</v>
      </c>
      <c r="G15" s="38" t="s">
        <v>61</v>
      </c>
      <c r="H15" s="38" t="s">
        <v>62</v>
      </c>
      <c r="I15" s="38" t="s">
        <v>36</v>
      </c>
      <c r="J15" s="88" t="s">
        <v>37</v>
      </c>
      <c r="K15" s="88">
        <v>79.68</v>
      </c>
      <c r="L15" s="38">
        <v>21.74</v>
      </c>
      <c r="M15" s="38">
        <v>57.94</v>
      </c>
      <c r="N15" s="38"/>
      <c r="O15" s="38"/>
      <c r="P15" s="38"/>
      <c r="Q15" s="38" t="s">
        <v>38</v>
      </c>
      <c r="R15" s="38">
        <v>7</v>
      </c>
      <c r="S15" s="38">
        <v>1.04</v>
      </c>
      <c r="T15" s="38">
        <v>56.9</v>
      </c>
      <c r="U15" s="38">
        <v>102</v>
      </c>
      <c r="V15" s="38">
        <f t="shared" si="0"/>
        <v>5803.8</v>
      </c>
      <c r="W15" s="38" t="s">
        <v>51</v>
      </c>
      <c r="X15" s="38" t="s">
        <v>55</v>
      </c>
      <c r="Y15" s="38"/>
    </row>
    <row r="16" s="27" customFormat="1" ht="18.95" customHeight="1" spans="1:25">
      <c r="A16" s="38">
        <v>12</v>
      </c>
      <c r="B16" s="76">
        <v>0.00902777777777778</v>
      </c>
      <c r="C16" s="38" t="s">
        <v>66</v>
      </c>
      <c r="D16" s="38" t="s">
        <v>57</v>
      </c>
      <c r="E16" s="38" t="s">
        <v>67</v>
      </c>
      <c r="F16" s="38">
        <v>18761484744</v>
      </c>
      <c r="G16" s="38" t="s">
        <v>34</v>
      </c>
      <c r="H16" s="38"/>
      <c r="I16" s="38" t="s">
        <v>36</v>
      </c>
      <c r="J16" s="88" t="s">
        <v>37</v>
      </c>
      <c r="K16" s="38">
        <v>0</v>
      </c>
      <c r="L16" s="38">
        <v>0</v>
      </c>
      <c r="M16" s="38">
        <v>0</v>
      </c>
      <c r="N16" s="38"/>
      <c r="O16" s="88"/>
      <c r="P16" s="38"/>
      <c r="Q16" s="38"/>
      <c r="R16" s="38"/>
      <c r="S16" s="38">
        <v>0</v>
      </c>
      <c r="T16" s="38">
        <v>0</v>
      </c>
      <c r="U16" s="38"/>
      <c r="V16" s="38"/>
      <c r="W16" s="38" t="s">
        <v>51</v>
      </c>
      <c r="X16" s="38" t="s">
        <v>55</v>
      </c>
      <c r="Y16" s="38" t="s">
        <v>68</v>
      </c>
    </row>
    <row r="17" s="27" customFormat="1" ht="18.95" customHeight="1" spans="1:25">
      <c r="A17" s="38">
        <v>13</v>
      </c>
      <c r="B17" s="76">
        <v>0.0104166666666667</v>
      </c>
      <c r="C17" s="38" t="s">
        <v>69</v>
      </c>
      <c r="D17" s="38" t="s">
        <v>59</v>
      </c>
      <c r="E17" s="38" t="s">
        <v>70</v>
      </c>
      <c r="F17" s="38">
        <v>13305222677</v>
      </c>
      <c r="G17" s="38" t="s">
        <v>61</v>
      </c>
      <c r="H17" s="38" t="s">
        <v>71</v>
      </c>
      <c r="I17" s="38" t="s">
        <v>72</v>
      </c>
      <c r="J17" s="38" t="s">
        <v>73</v>
      </c>
      <c r="K17" s="38">
        <v>0</v>
      </c>
      <c r="L17" s="38">
        <v>0</v>
      </c>
      <c r="M17" s="38">
        <v>0</v>
      </c>
      <c r="N17" s="38"/>
      <c r="O17" s="88"/>
      <c r="P17" s="38" t="s">
        <v>74</v>
      </c>
      <c r="Q17" s="38"/>
      <c r="R17" s="38"/>
      <c r="S17" s="38">
        <v>0</v>
      </c>
      <c r="T17" s="38">
        <v>0</v>
      </c>
      <c r="U17" s="38"/>
      <c r="V17" s="38"/>
      <c r="W17" s="38" t="s">
        <v>51</v>
      </c>
      <c r="X17" s="38" t="s">
        <v>55</v>
      </c>
      <c r="Y17" s="38" t="s">
        <v>75</v>
      </c>
    </row>
    <row r="18" s="27" customFormat="1" ht="18.95" customHeight="1" spans="1:25">
      <c r="A18" s="38">
        <v>14</v>
      </c>
      <c r="B18" s="76">
        <v>0.0819444444444444</v>
      </c>
      <c r="C18" s="38" t="s">
        <v>31</v>
      </c>
      <c r="D18" s="38" t="s">
        <v>32</v>
      </c>
      <c r="E18" s="38" t="s">
        <v>33</v>
      </c>
      <c r="F18" s="38">
        <v>13305228784</v>
      </c>
      <c r="G18" s="38" t="s">
        <v>34</v>
      </c>
      <c r="H18" s="38" t="s">
        <v>35</v>
      </c>
      <c r="I18" s="38" t="s">
        <v>36</v>
      </c>
      <c r="J18" s="88" t="s">
        <v>37</v>
      </c>
      <c r="K18" s="88">
        <v>75.88</v>
      </c>
      <c r="L18" s="88">
        <v>21.22</v>
      </c>
      <c r="M18" s="88">
        <v>54.66</v>
      </c>
      <c r="N18" s="38"/>
      <c r="O18" s="38"/>
      <c r="P18" s="38"/>
      <c r="Q18" s="38" t="s">
        <v>38</v>
      </c>
      <c r="R18" s="38">
        <v>7</v>
      </c>
      <c r="S18" s="88">
        <v>0.56</v>
      </c>
      <c r="T18" s="88">
        <v>54.1</v>
      </c>
      <c r="U18" s="38">
        <v>102</v>
      </c>
      <c r="V18" s="38">
        <f t="shared" ref="V18:V21" si="1">T18*U18</f>
        <v>5518.2</v>
      </c>
      <c r="W18" s="38" t="s">
        <v>51</v>
      </c>
      <c r="X18" s="38" t="s">
        <v>55</v>
      </c>
      <c r="Y18" s="38"/>
    </row>
    <row r="19" s="27" customFormat="1" ht="18.95" customHeight="1" spans="1:25">
      <c r="A19" s="38">
        <v>15</v>
      </c>
      <c r="B19" s="76">
        <v>0.0833333333333333</v>
      </c>
      <c r="C19" s="38" t="s">
        <v>41</v>
      </c>
      <c r="D19" s="38" t="s">
        <v>42</v>
      </c>
      <c r="E19" s="38" t="s">
        <v>43</v>
      </c>
      <c r="F19" s="38">
        <v>13468161635</v>
      </c>
      <c r="G19" s="38" t="s">
        <v>34</v>
      </c>
      <c r="H19" s="38" t="s">
        <v>35</v>
      </c>
      <c r="I19" s="38" t="s">
        <v>36</v>
      </c>
      <c r="J19" s="88" t="s">
        <v>37</v>
      </c>
      <c r="K19" s="88">
        <v>81.58</v>
      </c>
      <c r="L19" s="88">
        <v>21.18</v>
      </c>
      <c r="M19" s="88">
        <v>60.4</v>
      </c>
      <c r="N19" s="38"/>
      <c r="O19" s="38"/>
      <c r="P19" s="38"/>
      <c r="Q19" s="38" t="s">
        <v>38</v>
      </c>
      <c r="R19" s="38">
        <v>7</v>
      </c>
      <c r="S19" s="88">
        <v>0.5</v>
      </c>
      <c r="T19" s="88">
        <v>59.9</v>
      </c>
      <c r="U19" s="38">
        <v>102</v>
      </c>
      <c r="V19" s="38">
        <f t="shared" si="1"/>
        <v>6109.8</v>
      </c>
      <c r="W19" s="38" t="s">
        <v>51</v>
      </c>
      <c r="X19" s="38" t="s">
        <v>55</v>
      </c>
      <c r="Y19" s="38"/>
    </row>
    <row r="20" s="27" customFormat="1" ht="18.95" customHeight="1" spans="1:25">
      <c r="A20" s="38">
        <v>16</v>
      </c>
      <c r="B20" s="76">
        <v>0.0847222222222222</v>
      </c>
      <c r="C20" s="38" t="s">
        <v>44</v>
      </c>
      <c r="D20" s="38" t="s">
        <v>45</v>
      </c>
      <c r="E20" s="38" t="s">
        <v>46</v>
      </c>
      <c r="F20" s="38">
        <v>13791579307</v>
      </c>
      <c r="G20" s="38" t="s">
        <v>34</v>
      </c>
      <c r="H20" s="38" t="s">
        <v>35</v>
      </c>
      <c r="I20" s="38" t="s">
        <v>36</v>
      </c>
      <c r="J20" s="88" t="s">
        <v>37</v>
      </c>
      <c r="K20" s="88">
        <v>81.54</v>
      </c>
      <c r="L20" s="38">
        <v>21.38</v>
      </c>
      <c r="M20" s="38">
        <v>60.16</v>
      </c>
      <c r="N20" s="38"/>
      <c r="O20" s="38"/>
      <c r="P20" s="38"/>
      <c r="Q20" s="38" t="s">
        <v>38</v>
      </c>
      <c r="R20" s="38">
        <v>7</v>
      </c>
      <c r="S20" s="38">
        <v>0.56</v>
      </c>
      <c r="T20" s="38">
        <v>59.6</v>
      </c>
      <c r="U20" s="38">
        <v>102</v>
      </c>
      <c r="V20" s="38">
        <f t="shared" si="1"/>
        <v>6079.2</v>
      </c>
      <c r="W20" s="38" t="s">
        <v>51</v>
      </c>
      <c r="X20" s="38" t="s">
        <v>55</v>
      </c>
      <c r="Y20" s="38"/>
    </row>
    <row r="21" s="27" customFormat="1" ht="18.95" customHeight="1" spans="1:25">
      <c r="A21" s="38">
        <v>17</v>
      </c>
      <c r="B21" s="76">
        <v>0.18125</v>
      </c>
      <c r="C21" s="38" t="s">
        <v>56</v>
      </c>
      <c r="D21" s="38" t="s">
        <v>57</v>
      </c>
      <c r="E21" s="38" t="s">
        <v>57</v>
      </c>
      <c r="F21" s="38">
        <v>18751597887</v>
      </c>
      <c r="G21" s="38" t="s">
        <v>34</v>
      </c>
      <c r="H21" s="38" t="s">
        <v>35</v>
      </c>
      <c r="I21" s="38" t="s">
        <v>36</v>
      </c>
      <c r="J21" s="88" t="s">
        <v>37</v>
      </c>
      <c r="K21" s="88">
        <v>68.6</v>
      </c>
      <c r="L21" s="38">
        <v>20.58</v>
      </c>
      <c r="M21" s="38">
        <v>48.02</v>
      </c>
      <c r="N21" s="38"/>
      <c r="O21" s="38"/>
      <c r="P21" s="38"/>
      <c r="Q21" s="38" t="s">
        <v>38</v>
      </c>
      <c r="R21" s="38">
        <v>7</v>
      </c>
      <c r="S21" s="38">
        <v>0.52</v>
      </c>
      <c r="T21" s="38">
        <v>47.5</v>
      </c>
      <c r="U21" s="38">
        <v>102</v>
      </c>
      <c r="V21" s="38">
        <f t="shared" si="1"/>
        <v>4845</v>
      </c>
      <c r="W21" s="38" t="s">
        <v>51</v>
      </c>
      <c r="X21" s="38" t="s">
        <v>55</v>
      </c>
      <c r="Y21" s="38"/>
    </row>
    <row r="22" ht="18.95" customHeight="1" spans="1:25">
      <c r="A22" s="18" t="s">
        <v>76</v>
      </c>
      <c r="B22" s="77"/>
      <c r="C22" s="78"/>
      <c r="D22" s="18"/>
      <c r="E22" s="18"/>
      <c r="F22" s="18"/>
      <c r="G22" s="78"/>
      <c r="H22" s="78"/>
      <c r="I22" s="78"/>
      <c r="J22" s="78"/>
      <c r="K22" s="18"/>
      <c r="L22" s="18"/>
      <c r="M22" s="89">
        <f>SUM(M5:M21)</f>
        <v>864.34</v>
      </c>
      <c r="N22" s="78"/>
      <c r="O22" s="90"/>
      <c r="P22" s="78"/>
      <c r="Q22" s="78"/>
      <c r="R22" s="18"/>
      <c r="S22" s="18"/>
      <c r="T22" s="90">
        <f>SUM(T5:T21)</f>
        <v>853.2</v>
      </c>
      <c r="U22" s="98"/>
      <c r="V22" s="90">
        <f>SUM(V5:V21)</f>
        <v>87026.4</v>
      </c>
      <c r="W22" s="18"/>
      <c r="X22" s="18"/>
      <c r="Y22" s="7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7"/>
  <sheetViews>
    <sheetView workbookViewId="0">
      <selection activeCell="I13" sqref="I13"/>
    </sheetView>
  </sheetViews>
  <sheetFormatPr defaultColWidth="9" defaultRowHeight="27" customHeight="1"/>
  <cols>
    <col min="6" max="6" width="13.875" customWidth="1"/>
  </cols>
  <sheetData>
    <row r="1" ht="42" customHeight="1" spans="1:24">
      <c r="A1" s="25" t="s">
        <v>77</v>
      </c>
      <c r="B1" s="25"/>
      <c r="C1" s="26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customHeight="1" spans="1:24">
      <c r="A2" s="27">
        <v>20180923</v>
      </c>
      <c r="B2" s="28" t="s">
        <v>78</v>
      </c>
      <c r="C2" s="29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48"/>
      <c r="X2" s="48"/>
    </row>
    <row r="3" customHeight="1" spans="1:24">
      <c r="A3" s="30" t="s">
        <v>2</v>
      </c>
      <c r="B3" s="31" t="s">
        <v>3</v>
      </c>
      <c r="C3" s="32" t="s">
        <v>4</v>
      </c>
      <c r="D3" s="30"/>
      <c r="E3" s="30"/>
      <c r="F3" s="30"/>
      <c r="G3" s="30"/>
      <c r="H3" s="33" t="s">
        <v>5</v>
      </c>
      <c r="I3" s="45"/>
      <c r="J3" s="45"/>
      <c r="K3" s="45"/>
      <c r="L3" s="45"/>
      <c r="M3" s="45"/>
      <c r="N3" s="45"/>
      <c r="O3" s="45"/>
      <c r="P3" s="45"/>
      <c r="Q3" s="45"/>
      <c r="R3" s="45"/>
      <c r="S3" s="49"/>
      <c r="T3" s="30" t="s">
        <v>6</v>
      </c>
      <c r="U3" s="30"/>
      <c r="V3" s="30"/>
      <c r="W3" s="31" t="s">
        <v>7</v>
      </c>
      <c r="X3" s="50" t="s">
        <v>8</v>
      </c>
    </row>
    <row r="4" customHeight="1" spans="1:24">
      <c r="A4" s="30"/>
      <c r="B4" s="34" t="s">
        <v>10</v>
      </c>
      <c r="C4" s="35" t="s">
        <v>79</v>
      </c>
      <c r="D4" s="36" t="s">
        <v>12</v>
      </c>
      <c r="E4" s="37" t="s">
        <v>13</v>
      </c>
      <c r="F4" s="31" t="s">
        <v>14</v>
      </c>
      <c r="G4" s="31" t="s">
        <v>15</v>
      </c>
      <c r="H4" s="31" t="s">
        <v>16</v>
      </c>
      <c r="I4" s="31" t="s">
        <v>17</v>
      </c>
      <c r="J4" s="31" t="s">
        <v>18</v>
      </c>
      <c r="K4" s="31" t="s">
        <v>19</v>
      </c>
      <c r="L4" s="31" t="s">
        <v>20</v>
      </c>
      <c r="M4" s="31" t="s">
        <v>21</v>
      </c>
      <c r="N4" s="31" t="s">
        <v>22</v>
      </c>
      <c r="O4" s="37" t="s">
        <v>23</v>
      </c>
      <c r="P4" s="37" t="s">
        <v>24</v>
      </c>
      <c r="Q4" s="37" t="s">
        <v>80</v>
      </c>
      <c r="R4" s="37" t="s">
        <v>81</v>
      </c>
      <c r="S4" s="37" t="s">
        <v>27</v>
      </c>
      <c r="T4" s="37" t="s">
        <v>28</v>
      </c>
      <c r="U4" s="37" t="s">
        <v>82</v>
      </c>
      <c r="V4" s="37" t="s">
        <v>83</v>
      </c>
      <c r="W4" s="31"/>
      <c r="X4" s="51"/>
    </row>
    <row r="5" customHeight="1" spans="1:24">
      <c r="A5" s="38">
        <v>1</v>
      </c>
      <c r="B5" s="39" t="s">
        <v>79</v>
      </c>
      <c r="C5" s="39" t="s">
        <v>84</v>
      </c>
      <c r="D5" s="40" t="s">
        <v>85</v>
      </c>
      <c r="E5" s="40" t="s">
        <v>85</v>
      </c>
      <c r="F5" s="41" t="s">
        <v>86</v>
      </c>
      <c r="G5" s="40" t="s">
        <v>87</v>
      </c>
      <c r="H5" s="38">
        <v>49067</v>
      </c>
      <c r="I5" s="38" t="s">
        <v>88</v>
      </c>
      <c r="J5" s="39"/>
      <c r="K5" s="38">
        <v>51.66</v>
      </c>
      <c r="L5" s="38">
        <v>15.14</v>
      </c>
      <c r="M5" s="46">
        <f t="shared" ref="M5:M68" si="0">+K5-L5-S5</f>
        <v>35</v>
      </c>
      <c r="N5" s="40">
        <v>5.8</v>
      </c>
      <c r="O5" s="40">
        <v>2.3</v>
      </c>
      <c r="P5" s="40">
        <v>2.8</v>
      </c>
      <c r="Q5" s="38"/>
      <c r="R5" s="38"/>
      <c r="S5" s="38">
        <v>1.52</v>
      </c>
      <c r="T5" s="38"/>
      <c r="U5" s="38"/>
      <c r="V5" s="38"/>
      <c r="W5" s="40" t="s">
        <v>89</v>
      </c>
      <c r="X5" s="40" t="s">
        <v>90</v>
      </c>
    </row>
    <row r="6" customHeight="1" spans="1:24">
      <c r="A6" s="38">
        <v>2</v>
      </c>
      <c r="B6" s="39" t="s">
        <v>91</v>
      </c>
      <c r="C6" s="39" t="s">
        <v>92</v>
      </c>
      <c r="D6" s="40" t="s">
        <v>93</v>
      </c>
      <c r="E6" s="40" t="s">
        <v>93</v>
      </c>
      <c r="F6" s="41" t="s">
        <v>94</v>
      </c>
      <c r="G6" s="40" t="s">
        <v>87</v>
      </c>
      <c r="H6" s="38">
        <v>49069</v>
      </c>
      <c r="I6" s="38" t="s">
        <v>88</v>
      </c>
      <c r="J6" s="39"/>
      <c r="K6" s="38">
        <v>55.9</v>
      </c>
      <c r="L6" s="38">
        <v>15.86</v>
      </c>
      <c r="M6" s="46">
        <f t="shared" si="0"/>
        <v>39.3</v>
      </c>
      <c r="N6" s="40">
        <v>5.8</v>
      </c>
      <c r="O6" s="40">
        <v>2.5</v>
      </c>
      <c r="P6" s="40">
        <v>2.6</v>
      </c>
      <c r="Q6" s="38"/>
      <c r="R6" s="38"/>
      <c r="S6" s="40">
        <v>0.74</v>
      </c>
      <c r="T6" s="38"/>
      <c r="U6" s="46"/>
      <c r="V6" s="46"/>
      <c r="W6" s="40" t="s">
        <v>89</v>
      </c>
      <c r="X6" s="40" t="s">
        <v>90</v>
      </c>
    </row>
    <row r="7" customHeight="1" spans="1:24">
      <c r="A7" s="38">
        <v>3</v>
      </c>
      <c r="B7" s="39" t="s">
        <v>95</v>
      </c>
      <c r="C7" s="39" t="s">
        <v>96</v>
      </c>
      <c r="D7" s="40" t="s">
        <v>97</v>
      </c>
      <c r="E7" s="40" t="s">
        <v>97</v>
      </c>
      <c r="F7" s="41" t="s">
        <v>98</v>
      </c>
      <c r="G7" s="40" t="s">
        <v>87</v>
      </c>
      <c r="H7" s="38">
        <v>49071</v>
      </c>
      <c r="I7" s="38" t="s">
        <v>88</v>
      </c>
      <c r="J7" s="39"/>
      <c r="K7" s="38">
        <v>67.96</v>
      </c>
      <c r="L7" s="38">
        <v>17.6</v>
      </c>
      <c r="M7" s="46">
        <f t="shared" si="0"/>
        <v>49.6</v>
      </c>
      <c r="N7" s="40">
        <v>5.2</v>
      </c>
      <c r="O7" s="40">
        <v>2</v>
      </c>
      <c r="P7" s="40">
        <v>2.4</v>
      </c>
      <c r="Q7" s="38"/>
      <c r="R7" s="38"/>
      <c r="S7" s="40">
        <v>0.76</v>
      </c>
      <c r="T7" s="38"/>
      <c r="U7" s="46"/>
      <c r="V7" s="46" t="s">
        <v>99</v>
      </c>
      <c r="W7" s="40" t="s">
        <v>89</v>
      </c>
      <c r="X7" s="40" t="s">
        <v>90</v>
      </c>
    </row>
    <row r="8" customHeight="1" spans="1:24">
      <c r="A8" s="38">
        <v>4</v>
      </c>
      <c r="B8" s="39" t="s">
        <v>100</v>
      </c>
      <c r="C8" s="39" t="s">
        <v>101</v>
      </c>
      <c r="D8" s="40" t="s">
        <v>102</v>
      </c>
      <c r="E8" s="40" t="s">
        <v>102</v>
      </c>
      <c r="F8" s="41" t="s">
        <v>103</v>
      </c>
      <c r="G8" s="40" t="s">
        <v>87</v>
      </c>
      <c r="H8" s="38">
        <v>49072</v>
      </c>
      <c r="I8" s="38" t="s">
        <v>88</v>
      </c>
      <c r="J8" s="39"/>
      <c r="K8" s="38">
        <v>60.7</v>
      </c>
      <c r="L8" s="38">
        <v>17.34</v>
      </c>
      <c r="M8" s="46">
        <f t="shared" si="0"/>
        <v>42.6</v>
      </c>
      <c r="N8" s="40">
        <v>5.8</v>
      </c>
      <c r="O8" s="40">
        <v>2.3</v>
      </c>
      <c r="P8" s="40">
        <v>2.8</v>
      </c>
      <c r="Q8" s="38"/>
      <c r="R8" s="38"/>
      <c r="S8" s="42">
        <v>0.76</v>
      </c>
      <c r="T8" s="38"/>
      <c r="U8" s="46"/>
      <c r="V8" s="46"/>
      <c r="W8" s="40" t="s">
        <v>89</v>
      </c>
      <c r="X8" s="40" t="s">
        <v>90</v>
      </c>
    </row>
    <row r="9" customHeight="1" spans="1:24">
      <c r="A9" s="38">
        <v>5</v>
      </c>
      <c r="B9" s="39" t="s">
        <v>104</v>
      </c>
      <c r="C9" s="39" t="s">
        <v>105</v>
      </c>
      <c r="D9" s="40" t="s">
        <v>106</v>
      </c>
      <c r="E9" s="40" t="s">
        <v>106</v>
      </c>
      <c r="F9" s="41" t="s">
        <v>107</v>
      </c>
      <c r="G9" s="40" t="s">
        <v>87</v>
      </c>
      <c r="H9" s="38">
        <v>49073</v>
      </c>
      <c r="I9" s="38" t="s">
        <v>88</v>
      </c>
      <c r="J9" s="39" t="s">
        <v>108</v>
      </c>
      <c r="K9" s="38">
        <v>66.2</v>
      </c>
      <c r="L9" s="38">
        <v>19.94</v>
      </c>
      <c r="M9" s="46">
        <f t="shared" si="0"/>
        <v>45.5</v>
      </c>
      <c r="N9" s="40">
        <v>5.5</v>
      </c>
      <c r="O9" s="40">
        <v>2.6</v>
      </c>
      <c r="P9" s="40">
        <v>2.3</v>
      </c>
      <c r="Q9" s="38"/>
      <c r="R9" s="38"/>
      <c r="S9" s="38">
        <v>0.76</v>
      </c>
      <c r="T9" s="38"/>
      <c r="U9" s="46"/>
      <c r="V9" s="46"/>
      <c r="W9" s="40" t="s">
        <v>89</v>
      </c>
      <c r="X9" s="40" t="s">
        <v>90</v>
      </c>
    </row>
    <row r="10" customHeight="1" spans="1:24">
      <c r="A10" s="38">
        <v>6</v>
      </c>
      <c r="B10" s="39" t="s">
        <v>109</v>
      </c>
      <c r="C10" s="39" t="s">
        <v>110</v>
      </c>
      <c r="D10" s="40" t="s">
        <v>111</v>
      </c>
      <c r="E10" s="40" t="s">
        <v>111</v>
      </c>
      <c r="F10" s="41" t="s">
        <v>112</v>
      </c>
      <c r="G10" s="40" t="s">
        <v>34</v>
      </c>
      <c r="H10" s="38">
        <v>49075</v>
      </c>
      <c r="I10" s="38" t="s">
        <v>88</v>
      </c>
      <c r="J10" s="39"/>
      <c r="K10" s="38">
        <v>60.82</v>
      </c>
      <c r="L10" s="38">
        <v>17.02</v>
      </c>
      <c r="M10" s="46">
        <f t="shared" si="0"/>
        <v>43</v>
      </c>
      <c r="N10" s="40">
        <v>5.9</v>
      </c>
      <c r="O10" s="40">
        <v>2.8</v>
      </c>
      <c r="P10" s="40">
        <v>2.3</v>
      </c>
      <c r="Q10" s="38"/>
      <c r="R10" s="38"/>
      <c r="S10" s="38">
        <v>0.8</v>
      </c>
      <c r="T10" s="38"/>
      <c r="U10" s="46"/>
      <c r="V10" s="46"/>
      <c r="W10" s="40" t="s">
        <v>89</v>
      </c>
      <c r="X10" s="40" t="s">
        <v>90</v>
      </c>
    </row>
    <row r="11" customHeight="1" spans="1:24">
      <c r="A11" s="38">
        <v>7</v>
      </c>
      <c r="B11" s="39" t="s">
        <v>113</v>
      </c>
      <c r="C11" s="39" t="s">
        <v>114</v>
      </c>
      <c r="D11" s="40" t="s">
        <v>115</v>
      </c>
      <c r="E11" s="40" t="s">
        <v>115</v>
      </c>
      <c r="F11" s="41" t="s">
        <v>116</v>
      </c>
      <c r="G11" s="40" t="s">
        <v>87</v>
      </c>
      <c r="H11" s="38">
        <v>49086</v>
      </c>
      <c r="I11" s="38" t="s">
        <v>88</v>
      </c>
      <c r="J11" s="39"/>
      <c r="K11" s="38">
        <v>66.18</v>
      </c>
      <c r="L11" s="38">
        <v>18.26</v>
      </c>
      <c r="M11" s="46">
        <f t="shared" si="0"/>
        <v>47.04</v>
      </c>
      <c r="N11" s="40">
        <v>5.6</v>
      </c>
      <c r="O11" s="40">
        <v>2.5</v>
      </c>
      <c r="P11" s="40">
        <v>2.3</v>
      </c>
      <c r="Q11" s="38"/>
      <c r="R11" s="38"/>
      <c r="S11" s="38">
        <v>0.88</v>
      </c>
      <c r="T11" s="38"/>
      <c r="U11" s="46"/>
      <c r="V11" s="46"/>
      <c r="W11" s="40" t="s">
        <v>89</v>
      </c>
      <c r="X11" s="40" t="s">
        <v>90</v>
      </c>
    </row>
    <row r="12" customHeight="1" spans="1:24">
      <c r="A12" s="38">
        <v>8</v>
      </c>
      <c r="B12" s="39" t="s">
        <v>117</v>
      </c>
      <c r="C12" s="39" t="s">
        <v>96</v>
      </c>
      <c r="D12" s="40" t="s">
        <v>118</v>
      </c>
      <c r="E12" s="40" t="s">
        <v>118</v>
      </c>
      <c r="F12" s="41" t="s">
        <v>119</v>
      </c>
      <c r="G12" s="40" t="s">
        <v>87</v>
      </c>
      <c r="H12" s="38">
        <v>49090</v>
      </c>
      <c r="I12" s="38" t="s">
        <v>88</v>
      </c>
      <c r="J12" s="38"/>
      <c r="K12" s="38">
        <v>59.68</v>
      </c>
      <c r="L12" s="38">
        <v>18.36</v>
      </c>
      <c r="M12" s="46">
        <f t="shared" si="0"/>
        <v>40.6</v>
      </c>
      <c r="N12" s="40">
        <v>5.2</v>
      </c>
      <c r="O12" s="40">
        <v>2</v>
      </c>
      <c r="P12" s="40">
        <v>2.4</v>
      </c>
      <c r="Q12" s="46"/>
      <c r="R12" s="40"/>
      <c r="S12" s="38">
        <v>0.72</v>
      </c>
      <c r="T12" s="46"/>
      <c r="U12" s="46"/>
      <c r="V12" s="46"/>
      <c r="W12" s="40" t="s">
        <v>89</v>
      </c>
      <c r="X12" s="40" t="s">
        <v>90</v>
      </c>
    </row>
    <row r="13" customHeight="1" spans="1:24">
      <c r="A13" s="38">
        <v>9</v>
      </c>
      <c r="B13" s="39" t="s">
        <v>120</v>
      </c>
      <c r="C13" s="39" t="s">
        <v>121</v>
      </c>
      <c r="D13" s="40" t="s">
        <v>122</v>
      </c>
      <c r="E13" s="40" t="s">
        <v>123</v>
      </c>
      <c r="F13" s="41" t="s">
        <v>124</v>
      </c>
      <c r="G13" s="40" t="s">
        <v>61</v>
      </c>
      <c r="H13" s="40">
        <v>49089</v>
      </c>
      <c r="I13" s="38" t="s">
        <v>88</v>
      </c>
      <c r="J13" s="40"/>
      <c r="K13" s="47">
        <v>62.88</v>
      </c>
      <c r="L13" s="46">
        <v>19.32</v>
      </c>
      <c r="M13" s="46">
        <f t="shared" si="0"/>
        <v>42.8</v>
      </c>
      <c r="N13" s="40">
        <v>5.5</v>
      </c>
      <c r="O13" s="40">
        <v>2.6</v>
      </c>
      <c r="P13" s="40">
        <v>2.3</v>
      </c>
      <c r="Q13" s="38"/>
      <c r="R13" s="38"/>
      <c r="S13" s="38">
        <v>0.76</v>
      </c>
      <c r="T13" s="38"/>
      <c r="U13" s="38"/>
      <c r="V13" s="46"/>
      <c r="W13" s="40" t="s">
        <v>89</v>
      </c>
      <c r="X13" s="40" t="s">
        <v>90</v>
      </c>
    </row>
    <row r="14" customHeight="1" spans="1:24">
      <c r="A14" s="38">
        <v>10</v>
      </c>
      <c r="B14" s="39" t="s">
        <v>125</v>
      </c>
      <c r="C14" s="39" t="s">
        <v>126</v>
      </c>
      <c r="D14" s="40" t="s">
        <v>127</v>
      </c>
      <c r="E14" s="40" t="s">
        <v>127</v>
      </c>
      <c r="F14" s="41" t="s">
        <v>128</v>
      </c>
      <c r="G14" s="40" t="s">
        <v>87</v>
      </c>
      <c r="H14" s="38">
        <v>49091</v>
      </c>
      <c r="I14" s="38" t="s">
        <v>88</v>
      </c>
      <c r="J14" s="40"/>
      <c r="K14" s="38">
        <v>59.42</v>
      </c>
      <c r="L14" s="47">
        <v>16.92</v>
      </c>
      <c r="M14" s="46">
        <f t="shared" si="0"/>
        <v>41.7</v>
      </c>
      <c r="N14" s="40">
        <v>5.8</v>
      </c>
      <c r="O14" s="40">
        <v>2.3</v>
      </c>
      <c r="P14" s="40">
        <v>2.4</v>
      </c>
      <c r="Q14" s="38"/>
      <c r="R14" s="38"/>
      <c r="S14" s="38">
        <v>0.8</v>
      </c>
      <c r="T14" s="38"/>
      <c r="U14" s="38"/>
      <c r="V14" s="46"/>
      <c r="W14" s="40" t="s">
        <v>89</v>
      </c>
      <c r="X14" s="40" t="s">
        <v>90</v>
      </c>
    </row>
    <row r="15" customHeight="1" spans="1:24">
      <c r="A15" s="38">
        <v>11</v>
      </c>
      <c r="B15" s="39" t="s">
        <v>129</v>
      </c>
      <c r="C15" s="39" t="s">
        <v>130</v>
      </c>
      <c r="D15" s="40" t="s">
        <v>131</v>
      </c>
      <c r="E15" s="40" t="s">
        <v>131</v>
      </c>
      <c r="F15" s="41" t="s">
        <v>132</v>
      </c>
      <c r="G15" s="40" t="s">
        <v>87</v>
      </c>
      <c r="H15" s="40">
        <v>49093</v>
      </c>
      <c r="I15" s="38" t="s">
        <v>88</v>
      </c>
      <c r="J15" s="40"/>
      <c r="K15" s="38">
        <v>58.6</v>
      </c>
      <c r="L15" s="38">
        <v>17.7</v>
      </c>
      <c r="M15" s="46">
        <f t="shared" si="0"/>
        <v>40</v>
      </c>
      <c r="N15" s="40">
        <v>5.8</v>
      </c>
      <c r="O15" s="40">
        <v>2.5</v>
      </c>
      <c r="P15" s="40">
        <v>2.6</v>
      </c>
      <c r="Q15" s="38"/>
      <c r="R15" s="38"/>
      <c r="S15" s="38">
        <v>0.9</v>
      </c>
      <c r="T15" s="38"/>
      <c r="U15" s="38"/>
      <c r="V15" s="46"/>
      <c r="W15" s="40" t="s">
        <v>89</v>
      </c>
      <c r="X15" s="40" t="s">
        <v>90</v>
      </c>
    </row>
    <row r="16" customHeight="1" spans="1:24">
      <c r="A16" s="38">
        <v>12</v>
      </c>
      <c r="B16" s="39" t="s">
        <v>133</v>
      </c>
      <c r="C16" s="39" t="s">
        <v>134</v>
      </c>
      <c r="D16" s="40" t="s">
        <v>135</v>
      </c>
      <c r="E16" s="40" t="s">
        <v>135</v>
      </c>
      <c r="F16" s="41" t="s">
        <v>136</v>
      </c>
      <c r="G16" s="40" t="s">
        <v>61</v>
      </c>
      <c r="H16" s="40">
        <v>49094</v>
      </c>
      <c r="I16" s="38" t="s">
        <v>88</v>
      </c>
      <c r="J16" s="40"/>
      <c r="K16" s="38">
        <v>64.14</v>
      </c>
      <c r="L16" s="38">
        <v>19.42</v>
      </c>
      <c r="M16" s="46">
        <f t="shared" si="0"/>
        <v>44</v>
      </c>
      <c r="N16" s="40">
        <v>5.2</v>
      </c>
      <c r="O16" s="40">
        <v>2</v>
      </c>
      <c r="P16" s="40">
        <v>2.4</v>
      </c>
      <c r="Q16" s="38"/>
      <c r="R16" s="38"/>
      <c r="S16" s="38">
        <v>0.72</v>
      </c>
      <c r="T16" s="38"/>
      <c r="U16" s="38"/>
      <c r="V16" s="46"/>
      <c r="W16" s="40" t="s">
        <v>89</v>
      </c>
      <c r="X16" s="40" t="s">
        <v>90</v>
      </c>
    </row>
    <row r="17" customHeight="1" spans="1:24">
      <c r="A17" s="38">
        <v>13</v>
      </c>
      <c r="B17" s="39" t="s">
        <v>137</v>
      </c>
      <c r="C17" s="39" t="s">
        <v>138</v>
      </c>
      <c r="D17" s="38" t="s">
        <v>139</v>
      </c>
      <c r="E17" s="38" t="s">
        <v>140</v>
      </c>
      <c r="F17" s="38">
        <v>13952293221</v>
      </c>
      <c r="G17" s="40" t="s">
        <v>87</v>
      </c>
      <c r="H17" s="40">
        <v>49095</v>
      </c>
      <c r="I17" s="38" t="s">
        <v>88</v>
      </c>
      <c r="J17" s="40"/>
      <c r="K17" s="38">
        <v>60.2</v>
      </c>
      <c r="L17" s="38">
        <v>17.58</v>
      </c>
      <c r="M17" s="46">
        <f t="shared" si="0"/>
        <v>41.9</v>
      </c>
      <c r="N17" s="40">
        <v>5.9</v>
      </c>
      <c r="O17" s="40">
        <v>2.6</v>
      </c>
      <c r="P17" s="40">
        <v>2.3</v>
      </c>
      <c r="Q17" s="38"/>
      <c r="R17" s="38"/>
      <c r="S17" s="38">
        <v>0.72</v>
      </c>
      <c r="T17" s="38"/>
      <c r="U17" s="38"/>
      <c r="V17" s="46"/>
      <c r="W17" s="40" t="s">
        <v>89</v>
      </c>
      <c r="X17" s="40" t="s">
        <v>90</v>
      </c>
    </row>
    <row r="18" customHeight="1" spans="1:24">
      <c r="A18" s="38">
        <v>14</v>
      </c>
      <c r="B18" s="39" t="s">
        <v>141</v>
      </c>
      <c r="C18" s="39" t="s">
        <v>142</v>
      </c>
      <c r="D18" s="38" t="s">
        <v>139</v>
      </c>
      <c r="E18" s="38" t="s">
        <v>143</v>
      </c>
      <c r="F18" s="38">
        <v>13805221198</v>
      </c>
      <c r="G18" s="40" t="s">
        <v>61</v>
      </c>
      <c r="H18" s="40">
        <v>49097</v>
      </c>
      <c r="I18" s="38" t="s">
        <v>88</v>
      </c>
      <c r="J18" s="40"/>
      <c r="K18" s="38">
        <v>64.18</v>
      </c>
      <c r="L18" s="38">
        <v>18.36</v>
      </c>
      <c r="M18" s="46">
        <f t="shared" si="0"/>
        <v>45</v>
      </c>
      <c r="N18" s="40">
        <v>5.8</v>
      </c>
      <c r="O18" s="40">
        <v>2.7</v>
      </c>
      <c r="P18" s="40">
        <v>2.3</v>
      </c>
      <c r="Q18" s="38"/>
      <c r="R18" s="38"/>
      <c r="S18" s="38">
        <v>0.82</v>
      </c>
      <c r="T18" s="38"/>
      <c r="U18" s="38"/>
      <c r="V18" s="46"/>
      <c r="W18" s="40" t="s">
        <v>89</v>
      </c>
      <c r="X18" s="40" t="s">
        <v>90</v>
      </c>
    </row>
    <row r="19" customHeight="1" spans="1:24">
      <c r="A19" s="38">
        <v>15</v>
      </c>
      <c r="B19" s="39" t="s">
        <v>144</v>
      </c>
      <c r="C19" s="39" t="s">
        <v>145</v>
      </c>
      <c r="D19" s="38" t="s">
        <v>146</v>
      </c>
      <c r="E19" s="38" t="s">
        <v>146</v>
      </c>
      <c r="F19" s="38">
        <v>18136361877</v>
      </c>
      <c r="G19" s="40" t="s">
        <v>147</v>
      </c>
      <c r="H19" s="40">
        <v>49100</v>
      </c>
      <c r="I19" s="38" t="s">
        <v>88</v>
      </c>
      <c r="J19" s="38"/>
      <c r="K19" s="38">
        <v>62.08</v>
      </c>
      <c r="L19" s="38">
        <v>17.38</v>
      </c>
      <c r="M19" s="46">
        <f t="shared" si="0"/>
        <v>44</v>
      </c>
      <c r="N19" s="40">
        <v>5.7</v>
      </c>
      <c r="O19" s="40">
        <v>2.3</v>
      </c>
      <c r="P19" s="40">
        <v>2.5</v>
      </c>
      <c r="Q19" s="38"/>
      <c r="R19" s="38"/>
      <c r="S19" s="38">
        <v>0.7</v>
      </c>
      <c r="T19" s="38"/>
      <c r="U19" s="38"/>
      <c r="V19" s="46"/>
      <c r="W19" s="40" t="s">
        <v>89</v>
      </c>
      <c r="X19" s="40" t="s">
        <v>90</v>
      </c>
    </row>
    <row r="20" customHeight="1" spans="1:24">
      <c r="A20" s="38">
        <v>16</v>
      </c>
      <c r="B20" s="39" t="s">
        <v>148</v>
      </c>
      <c r="C20" s="39" t="s">
        <v>149</v>
      </c>
      <c r="D20" s="38" t="s">
        <v>150</v>
      </c>
      <c r="E20" s="38" t="s">
        <v>151</v>
      </c>
      <c r="F20" s="38">
        <v>18251759261</v>
      </c>
      <c r="G20" s="40" t="s">
        <v>87</v>
      </c>
      <c r="H20" s="40">
        <v>49101</v>
      </c>
      <c r="I20" s="38" t="s">
        <v>88</v>
      </c>
      <c r="J20" s="38"/>
      <c r="K20" s="38">
        <v>62.98</v>
      </c>
      <c r="L20" s="38">
        <v>17.3</v>
      </c>
      <c r="M20" s="46">
        <f t="shared" si="0"/>
        <v>44.9</v>
      </c>
      <c r="N20" s="40">
        <v>5.5</v>
      </c>
      <c r="O20" s="40">
        <v>2.6</v>
      </c>
      <c r="P20" s="40">
        <v>2.3</v>
      </c>
      <c r="Q20" s="38"/>
      <c r="R20" s="38"/>
      <c r="S20" s="38">
        <v>0.78</v>
      </c>
      <c r="T20" s="38"/>
      <c r="U20" s="38"/>
      <c r="V20" s="46"/>
      <c r="W20" s="40" t="s">
        <v>89</v>
      </c>
      <c r="X20" s="40" t="s">
        <v>90</v>
      </c>
    </row>
    <row r="21" customHeight="1" spans="1:24">
      <c r="A21" s="38">
        <v>17</v>
      </c>
      <c r="B21" s="39" t="s">
        <v>152</v>
      </c>
      <c r="C21" s="39" t="s">
        <v>153</v>
      </c>
      <c r="D21" s="38" t="s">
        <v>154</v>
      </c>
      <c r="E21" s="38" t="s">
        <v>155</v>
      </c>
      <c r="F21" s="38">
        <v>15152002008</v>
      </c>
      <c r="G21" s="40" t="s">
        <v>87</v>
      </c>
      <c r="H21" s="38">
        <v>49104</v>
      </c>
      <c r="I21" s="38" t="s">
        <v>88</v>
      </c>
      <c r="J21" s="38"/>
      <c r="K21" s="38">
        <v>70.42</v>
      </c>
      <c r="L21" s="38">
        <v>19.44</v>
      </c>
      <c r="M21" s="46">
        <f t="shared" si="0"/>
        <v>50</v>
      </c>
      <c r="N21" s="40">
        <v>5.8</v>
      </c>
      <c r="O21" s="40">
        <v>2.3</v>
      </c>
      <c r="P21" s="40">
        <v>2.8</v>
      </c>
      <c r="Q21" s="38"/>
      <c r="R21" s="38"/>
      <c r="S21" s="38">
        <v>0.98</v>
      </c>
      <c r="T21" s="38"/>
      <c r="U21" s="38"/>
      <c r="V21" s="46"/>
      <c r="W21" s="40" t="s">
        <v>89</v>
      </c>
      <c r="X21" s="40" t="s">
        <v>90</v>
      </c>
    </row>
    <row r="22" customHeight="1" spans="1:24">
      <c r="A22" s="38">
        <v>18</v>
      </c>
      <c r="B22" s="39" t="s">
        <v>156</v>
      </c>
      <c r="C22" s="39" t="s">
        <v>157</v>
      </c>
      <c r="D22" s="38" t="s">
        <v>158</v>
      </c>
      <c r="E22" s="38" t="s">
        <v>159</v>
      </c>
      <c r="F22" s="38">
        <v>13913489206</v>
      </c>
      <c r="G22" s="38" t="s">
        <v>87</v>
      </c>
      <c r="H22" s="38">
        <v>49111</v>
      </c>
      <c r="I22" s="38" t="s">
        <v>88</v>
      </c>
      <c r="J22" s="39"/>
      <c r="K22" s="38">
        <v>61.04</v>
      </c>
      <c r="L22" s="38">
        <v>17.78</v>
      </c>
      <c r="M22" s="46">
        <f t="shared" si="0"/>
        <v>42</v>
      </c>
      <c r="N22" s="40">
        <v>5.8</v>
      </c>
      <c r="O22" s="40">
        <v>2.5</v>
      </c>
      <c r="P22" s="40">
        <v>2.6</v>
      </c>
      <c r="Q22" s="38"/>
      <c r="R22" s="38"/>
      <c r="S22" s="38">
        <v>1.26</v>
      </c>
      <c r="T22" s="38"/>
      <c r="U22" s="38"/>
      <c r="V22" s="46"/>
      <c r="W22" s="40" t="s">
        <v>89</v>
      </c>
      <c r="X22" s="40" t="s">
        <v>90</v>
      </c>
    </row>
    <row r="23" customHeight="1" spans="1:24">
      <c r="A23" s="38">
        <v>19</v>
      </c>
      <c r="B23" s="39" t="s">
        <v>160</v>
      </c>
      <c r="C23" s="39" t="s">
        <v>161</v>
      </c>
      <c r="D23" s="38" t="s">
        <v>162</v>
      </c>
      <c r="E23" s="38" t="s">
        <v>163</v>
      </c>
      <c r="F23" s="38">
        <v>15062043488</v>
      </c>
      <c r="G23" s="38" t="s">
        <v>87</v>
      </c>
      <c r="H23" s="38">
        <v>49112</v>
      </c>
      <c r="I23" s="38" t="s">
        <v>88</v>
      </c>
      <c r="J23" s="39"/>
      <c r="K23" s="38">
        <v>58.8</v>
      </c>
      <c r="L23" s="38">
        <v>17.44</v>
      </c>
      <c r="M23" s="46">
        <f t="shared" si="0"/>
        <v>40</v>
      </c>
      <c r="N23" s="40">
        <v>5.2</v>
      </c>
      <c r="O23" s="40">
        <v>2</v>
      </c>
      <c r="P23" s="40">
        <v>2.4</v>
      </c>
      <c r="Q23" s="38"/>
      <c r="R23" s="38"/>
      <c r="S23" s="38">
        <v>1.36</v>
      </c>
      <c r="T23" s="38"/>
      <c r="U23" s="38"/>
      <c r="V23" s="46"/>
      <c r="W23" s="40" t="s">
        <v>89</v>
      </c>
      <c r="X23" s="40" t="s">
        <v>90</v>
      </c>
    </row>
    <row r="24" customHeight="1" spans="1:24">
      <c r="A24" s="38">
        <v>20</v>
      </c>
      <c r="B24" s="39" t="s">
        <v>164</v>
      </c>
      <c r="C24" s="39" t="s">
        <v>165</v>
      </c>
      <c r="D24" s="38" t="s">
        <v>166</v>
      </c>
      <c r="E24" s="38" t="s">
        <v>166</v>
      </c>
      <c r="F24" s="38">
        <v>15312654439</v>
      </c>
      <c r="G24" s="40" t="s">
        <v>87</v>
      </c>
      <c r="H24" s="38">
        <v>49127</v>
      </c>
      <c r="I24" s="38" t="s">
        <v>88</v>
      </c>
      <c r="J24" s="39"/>
      <c r="K24" s="38">
        <v>62.02</v>
      </c>
      <c r="L24" s="38">
        <v>17.3</v>
      </c>
      <c r="M24" s="46">
        <f t="shared" si="0"/>
        <v>43.9</v>
      </c>
      <c r="N24" s="40">
        <v>5.8</v>
      </c>
      <c r="O24" s="40">
        <v>2.3</v>
      </c>
      <c r="P24" s="40">
        <v>2.8</v>
      </c>
      <c r="Q24" s="38"/>
      <c r="R24" s="38"/>
      <c r="S24" s="38">
        <v>0.82</v>
      </c>
      <c r="T24" s="38"/>
      <c r="U24" s="38"/>
      <c r="V24" s="46"/>
      <c r="W24" s="40" t="s">
        <v>89</v>
      </c>
      <c r="X24" s="40" t="s">
        <v>90</v>
      </c>
    </row>
    <row r="25" customHeight="1" spans="1:24">
      <c r="A25" s="38">
        <v>21</v>
      </c>
      <c r="B25" s="39" t="s">
        <v>167</v>
      </c>
      <c r="C25" s="39" t="s">
        <v>168</v>
      </c>
      <c r="D25" s="38" t="s">
        <v>150</v>
      </c>
      <c r="E25" s="38" t="s">
        <v>151</v>
      </c>
      <c r="F25" s="38">
        <v>18251759261</v>
      </c>
      <c r="G25" s="40" t="s">
        <v>87</v>
      </c>
      <c r="H25" s="38">
        <v>49128</v>
      </c>
      <c r="I25" s="38" t="s">
        <v>88</v>
      </c>
      <c r="J25" s="39"/>
      <c r="K25" s="38">
        <v>60.62</v>
      </c>
      <c r="L25" s="38">
        <v>16.4</v>
      </c>
      <c r="M25" s="46">
        <f t="shared" si="0"/>
        <v>43.4</v>
      </c>
      <c r="N25" s="40">
        <v>5.5</v>
      </c>
      <c r="O25" s="40">
        <v>2.6</v>
      </c>
      <c r="P25" s="40">
        <v>2.3</v>
      </c>
      <c r="Q25" s="40"/>
      <c r="R25" s="38"/>
      <c r="S25" s="38">
        <v>0.82</v>
      </c>
      <c r="T25" s="38"/>
      <c r="U25" s="38"/>
      <c r="V25" s="46"/>
      <c r="W25" s="40" t="s">
        <v>89</v>
      </c>
      <c r="X25" s="40" t="s">
        <v>90</v>
      </c>
    </row>
    <row r="26" customHeight="1" spans="1:24">
      <c r="A26" s="38">
        <v>22</v>
      </c>
      <c r="B26" s="39" t="s">
        <v>169</v>
      </c>
      <c r="C26" s="39" t="s">
        <v>92</v>
      </c>
      <c r="D26" s="38" t="s">
        <v>154</v>
      </c>
      <c r="E26" s="38" t="s">
        <v>155</v>
      </c>
      <c r="F26" s="38">
        <v>15152002008</v>
      </c>
      <c r="G26" s="40" t="s">
        <v>87</v>
      </c>
      <c r="H26" s="38">
        <v>49129</v>
      </c>
      <c r="I26" s="38" t="s">
        <v>88</v>
      </c>
      <c r="J26" s="39"/>
      <c r="K26" s="38">
        <v>52.9</v>
      </c>
      <c r="L26" s="38">
        <v>15.68</v>
      </c>
      <c r="M26" s="46">
        <f t="shared" si="0"/>
        <v>36.4</v>
      </c>
      <c r="N26" s="40">
        <v>5.9</v>
      </c>
      <c r="O26" s="40">
        <v>2.8</v>
      </c>
      <c r="P26" s="40">
        <v>2.3</v>
      </c>
      <c r="Q26" s="38"/>
      <c r="R26" s="38"/>
      <c r="S26" s="38">
        <v>0.82</v>
      </c>
      <c r="T26" s="38"/>
      <c r="U26" s="38"/>
      <c r="V26" s="46"/>
      <c r="W26" s="40" t="s">
        <v>89</v>
      </c>
      <c r="X26" s="40" t="s">
        <v>90</v>
      </c>
    </row>
    <row r="27" customHeight="1" spans="1:24">
      <c r="A27" s="38">
        <v>23</v>
      </c>
      <c r="B27" s="39" t="s">
        <v>170</v>
      </c>
      <c r="C27" s="39" t="s">
        <v>171</v>
      </c>
      <c r="D27" s="42" t="s">
        <v>172</v>
      </c>
      <c r="E27" s="42" t="s">
        <v>173</v>
      </c>
      <c r="F27" s="42">
        <v>13921763308</v>
      </c>
      <c r="G27" s="40" t="s">
        <v>87</v>
      </c>
      <c r="H27" s="38">
        <v>49130</v>
      </c>
      <c r="I27" s="38" t="s">
        <v>88</v>
      </c>
      <c r="J27" s="39"/>
      <c r="K27" s="38">
        <v>52.24</v>
      </c>
      <c r="L27" s="38">
        <v>16.2</v>
      </c>
      <c r="M27" s="46">
        <f t="shared" si="0"/>
        <v>35.3</v>
      </c>
      <c r="N27" s="40">
        <v>5.6</v>
      </c>
      <c r="O27" s="40">
        <v>2.5</v>
      </c>
      <c r="P27" s="40">
        <v>2.3</v>
      </c>
      <c r="Q27" s="38"/>
      <c r="R27" s="38"/>
      <c r="S27" s="38">
        <v>0.74</v>
      </c>
      <c r="T27" s="38"/>
      <c r="U27" s="38"/>
      <c r="V27" s="46"/>
      <c r="W27" s="40" t="s">
        <v>89</v>
      </c>
      <c r="X27" s="40" t="s">
        <v>90</v>
      </c>
    </row>
    <row r="28" customHeight="1" spans="1:24">
      <c r="A28" s="38">
        <v>24</v>
      </c>
      <c r="B28" s="39" t="s">
        <v>174</v>
      </c>
      <c r="C28" s="39" t="s">
        <v>175</v>
      </c>
      <c r="D28" s="40" t="s">
        <v>176</v>
      </c>
      <c r="E28" s="40" t="s">
        <v>177</v>
      </c>
      <c r="F28" s="41" t="s">
        <v>178</v>
      </c>
      <c r="G28" s="40" t="s">
        <v>179</v>
      </c>
      <c r="H28" s="38">
        <v>49138</v>
      </c>
      <c r="I28" s="38" t="s">
        <v>88</v>
      </c>
      <c r="J28" s="39"/>
      <c r="K28" s="38">
        <v>54.64</v>
      </c>
      <c r="L28" s="38">
        <v>16.88</v>
      </c>
      <c r="M28" s="46">
        <f t="shared" si="0"/>
        <v>37</v>
      </c>
      <c r="N28" s="40">
        <v>5.2</v>
      </c>
      <c r="O28" s="40">
        <v>2</v>
      </c>
      <c r="P28" s="40">
        <v>2.4</v>
      </c>
      <c r="Q28" s="38"/>
      <c r="R28" s="38"/>
      <c r="S28" s="38">
        <v>0.76</v>
      </c>
      <c r="T28" s="38"/>
      <c r="U28" s="38"/>
      <c r="V28" s="46"/>
      <c r="W28" s="40" t="s">
        <v>89</v>
      </c>
      <c r="X28" s="40" t="s">
        <v>90</v>
      </c>
    </row>
    <row r="29" customHeight="1" spans="1:24">
      <c r="A29" s="38">
        <v>25</v>
      </c>
      <c r="B29" s="39" t="s">
        <v>180</v>
      </c>
      <c r="C29" s="39" t="s">
        <v>181</v>
      </c>
      <c r="D29" s="40" t="s">
        <v>182</v>
      </c>
      <c r="E29" s="40" t="s">
        <v>183</v>
      </c>
      <c r="F29" s="40">
        <v>15252229727</v>
      </c>
      <c r="G29" s="40" t="s">
        <v>179</v>
      </c>
      <c r="H29" s="38">
        <v>49139</v>
      </c>
      <c r="I29" s="38" t="s">
        <v>88</v>
      </c>
      <c r="J29" s="39"/>
      <c r="K29" s="38">
        <v>56.42</v>
      </c>
      <c r="L29" s="38">
        <v>18.32</v>
      </c>
      <c r="M29" s="46">
        <f t="shared" si="0"/>
        <v>37.4</v>
      </c>
      <c r="N29" s="40">
        <v>5.5</v>
      </c>
      <c r="O29" s="40">
        <v>2.6</v>
      </c>
      <c r="P29" s="40">
        <v>2.3</v>
      </c>
      <c r="Q29" s="38"/>
      <c r="R29" s="38"/>
      <c r="S29" s="38">
        <v>0.7</v>
      </c>
      <c r="T29" s="38"/>
      <c r="U29" s="38"/>
      <c r="V29" s="46"/>
      <c r="W29" s="40" t="s">
        <v>89</v>
      </c>
      <c r="X29" s="40" t="s">
        <v>90</v>
      </c>
    </row>
    <row r="30" customHeight="1" spans="1:24">
      <c r="A30" s="38">
        <v>26</v>
      </c>
      <c r="B30" s="39" t="s">
        <v>184</v>
      </c>
      <c r="C30" s="39" t="s">
        <v>138</v>
      </c>
      <c r="D30" s="38" t="s">
        <v>185</v>
      </c>
      <c r="E30" s="38" t="s">
        <v>186</v>
      </c>
      <c r="F30" s="38">
        <v>15996993186</v>
      </c>
      <c r="G30" s="40" t="s">
        <v>87</v>
      </c>
      <c r="H30" s="38">
        <v>49151</v>
      </c>
      <c r="I30" s="38" t="s">
        <v>88</v>
      </c>
      <c r="J30" s="39"/>
      <c r="K30" s="38">
        <v>60.96</v>
      </c>
      <c r="L30" s="38">
        <v>17.32</v>
      </c>
      <c r="M30" s="46">
        <f t="shared" si="0"/>
        <v>42.9</v>
      </c>
      <c r="N30" s="40">
        <v>5.8</v>
      </c>
      <c r="O30" s="40">
        <v>2.3</v>
      </c>
      <c r="P30" s="40">
        <v>2.4</v>
      </c>
      <c r="Q30" s="38"/>
      <c r="R30" s="38"/>
      <c r="S30" s="38">
        <v>0.74</v>
      </c>
      <c r="T30" s="38"/>
      <c r="U30" s="38"/>
      <c r="V30" s="46"/>
      <c r="W30" s="40" t="s">
        <v>89</v>
      </c>
      <c r="X30" s="40" t="s">
        <v>90</v>
      </c>
    </row>
    <row r="31" customHeight="1" spans="1:24">
      <c r="A31" s="38">
        <v>27</v>
      </c>
      <c r="B31" s="39" t="s">
        <v>187</v>
      </c>
      <c r="C31" s="39" t="s">
        <v>188</v>
      </c>
      <c r="D31" s="43" t="s">
        <v>189</v>
      </c>
      <c r="E31" s="43" t="s">
        <v>190</v>
      </c>
      <c r="F31" s="43">
        <v>18952102678</v>
      </c>
      <c r="G31" s="40" t="s">
        <v>87</v>
      </c>
      <c r="H31" s="38">
        <v>49156</v>
      </c>
      <c r="I31" s="38" t="s">
        <v>88</v>
      </c>
      <c r="J31" s="39"/>
      <c r="K31" s="38">
        <v>56.28</v>
      </c>
      <c r="L31" s="38">
        <v>16.48</v>
      </c>
      <c r="M31" s="46">
        <f t="shared" si="0"/>
        <v>39.2</v>
      </c>
      <c r="N31" s="40">
        <v>5.8</v>
      </c>
      <c r="O31" s="40">
        <v>2.5</v>
      </c>
      <c r="P31" s="40">
        <v>2.6</v>
      </c>
      <c r="Q31" s="38"/>
      <c r="R31" s="38"/>
      <c r="S31" s="38">
        <v>0.6</v>
      </c>
      <c r="T31" s="38"/>
      <c r="U31" s="38"/>
      <c r="V31" s="46"/>
      <c r="W31" s="40" t="s">
        <v>89</v>
      </c>
      <c r="X31" s="40" t="s">
        <v>90</v>
      </c>
    </row>
    <row r="32" customHeight="1" spans="1:24">
      <c r="A32" s="38">
        <v>28</v>
      </c>
      <c r="B32" s="39" t="s">
        <v>191</v>
      </c>
      <c r="C32" s="39" t="s">
        <v>192</v>
      </c>
      <c r="D32" s="40" t="s">
        <v>189</v>
      </c>
      <c r="E32" s="40" t="s">
        <v>193</v>
      </c>
      <c r="F32" s="40">
        <v>18260764777</v>
      </c>
      <c r="G32" s="40" t="s">
        <v>87</v>
      </c>
      <c r="H32" s="38">
        <v>49157</v>
      </c>
      <c r="I32" s="38" t="s">
        <v>88</v>
      </c>
      <c r="J32" s="39"/>
      <c r="K32" s="38">
        <v>61.4</v>
      </c>
      <c r="L32" s="38">
        <v>16.7</v>
      </c>
      <c r="M32" s="46">
        <f t="shared" si="0"/>
        <v>43.9</v>
      </c>
      <c r="N32" s="40">
        <v>5.2</v>
      </c>
      <c r="O32" s="40">
        <v>2</v>
      </c>
      <c r="P32" s="40">
        <v>2.4</v>
      </c>
      <c r="Q32" s="38"/>
      <c r="R32" s="38"/>
      <c r="S32" s="38">
        <v>0.8</v>
      </c>
      <c r="T32" s="38"/>
      <c r="U32" s="38"/>
      <c r="V32" s="46"/>
      <c r="W32" s="40" t="s">
        <v>89</v>
      </c>
      <c r="X32" s="40" t="s">
        <v>90</v>
      </c>
    </row>
    <row r="33" customHeight="1" spans="1:24">
      <c r="A33" s="38">
        <v>29</v>
      </c>
      <c r="B33" s="39" t="s">
        <v>194</v>
      </c>
      <c r="C33" s="39" t="s">
        <v>195</v>
      </c>
      <c r="D33" s="40" t="s">
        <v>196</v>
      </c>
      <c r="E33" s="40" t="s">
        <v>197</v>
      </c>
      <c r="F33" s="40">
        <v>13815385227</v>
      </c>
      <c r="G33" s="40" t="s">
        <v>87</v>
      </c>
      <c r="H33" s="38">
        <v>49160</v>
      </c>
      <c r="I33" s="38" t="s">
        <v>88</v>
      </c>
      <c r="J33" s="39"/>
      <c r="K33" s="38">
        <v>55.28</v>
      </c>
      <c r="L33" s="38">
        <v>15.84</v>
      </c>
      <c r="M33" s="46">
        <f t="shared" si="0"/>
        <v>38.6</v>
      </c>
      <c r="N33" s="40">
        <v>5.9</v>
      </c>
      <c r="O33" s="40">
        <v>2.6</v>
      </c>
      <c r="P33" s="40">
        <v>2.3</v>
      </c>
      <c r="Q33" s="38"/>
      <c r="R33" s="38"/>
      <c r="S33" s="38">
        <v>0.84</v>
      </c>
      <c r="T33" s="38"/>
      <c r="U33" s="38"/>
      <c r="V33" s="46"/>
      <c r="W33" s="40" t="s">
        <v>89</v>
      </c>
      <c r="X33" s="40" t="s">
        <v>90</v>
      </c>
    </row>
    <row r="34" customHeight="1" spans="1:24">
      <c r="A34" s="38">
        <v>30</v>
      </c>
      <c r="B34" s="39" t="s">
        <v>198</v>
      </c>
      <c r="C34" s="39" t="s">
        <v>114</v>
      </c>
      <c r="D34" s="40" t="s">
        <v>189</v>
      </c>
      <c r="E34" s="40" t="s">
        <v>199</v>
      </c>
      <c r="F34" s="40">
        <v>15852109575</v>
      </c>
      <c r="G34" s="40" t="s">
        <v>87</v>
      </c>
      <c r="H34" s="38">
        <v>49162</v>
      </c>
      <c r="I34" s="38" t="s">
        <v>88</v>
      </c>
      <c r="J34" s="39"/>
      <c r="K34" s="38">
        <v>67.82</v>
      </c>
      <c r="L34" s="38">
        <v>18.16</v>
      </c>
      <c r="M34" s="46">
        <f t="shared" si="0"/>
        <v>48.6</v>
      </c>
      <c r="N34" s="40">
        <v>5.8</v>
      </c>
      <c r="O34" s="40">
        <v>2.7</v>
      </c>
      <c r="P34" s="40">
        <v>2.3</v>
      </c>
      <c r="Q34" s="38"/>
      <c r="R34" s="38"/>
      <c r="S34" s="38">
        <v>1.06</v>
      </c>
      <c r="T34" s="38"/>
      <c r="U34" s="38"/>
      <c r="V34" s="46"/>
      <c r="W34" s="40" t="s">
        <v>89</v>
      </c>
      <c r="X34" s="40" t="s">
        <v>90</v>
      </c>
    </row>
    <row r="35" customHeight="1" spans="1:24">
      <c r="A35" s="38">
        <v>31</v>
      </c>
      <c r="B35" s="39" t="s">
        <v>200</v>
      </c>
      <c r="C35" s="39" t="s">
        <v>201</v>
      </c>
      <c r="D35" s="43" t="s">
        <v>189</v>
      </c>
      <c r="E35" s="43" t="s">
        <v>202</v>
      </c>
      <c r="F35" s="43">
        <v>13815385675</v>
      </c>
      <c r="G35" s="40" t="s">
        <v>87</v>
      </c>
      <c r="H35" s="38">
        <v>49163</v>
      </c>
      <c r="I35" s="38" t="s">
        <v>88</v>
      </c>
      <c r="J35" s="39"/>
      <c r="K35" s="38">
        <v>61.34</v>
      </c>
      <c r="L35" s="38">
        <v>16.76</v>
      </c>
      <c r="M35" s="46">
        <f t="shared" si="0"/>
        <v>43.8</v>
      </c>
      <c r="N35" s="40">
        <v>5.7</v>
      </c>
      <c r="O35" s="40">
        <v>2.3</v>
      </c>
      <c r="P35" s="40">
        <v>2.5</v>
      </c>
      <c r="Q35" s="38"/>
      <c r="R35" s="38"/>
      <c r="S35" s="38">
        <v>0.78</v>
      </c>
      <c r="T35" s="38"/>
      <c r="U35" s="38"/>
      <c r="V35" s="46"/>
      <c r="W35" s="40" t="s">
        <v>89</v>
      </c>
      <c r="X35" s="40" t="s">
        <v>90</v>
      </c>
    </row>
    <row r="36" customHeight="1" spans="1:24">
      <c r="A36" s="38">
        <v>32</v>
      </c>
      <c r="B36" s="39" t="s">
        <v>203</v>
      </c>
      <c r="C36" s="39" t="s">
        <v>204</v>
      </c>
      <c r="D36" s="38" t="s">
        <v>189</v>
      </c>
      <c r="E36" s="38" t="s">
        <v>205</v>
      </c>
      <c r="F36" s="38">
        <v>15852123444</v>
      </c>
      <c r="G36" s="40" t="s">
        <v>87</v>
      </c>
      <c r="H36" s="38">
        <v>49168</v>
      </c>
      <c r="I36" s="38" t="s">
        <v>88</v>
      </c>
      <c r="J36" s="39"/>
      <c r="K36" s="38">
        <v>63.88</v>
      </c>
      <c r="L36" s="38">
        <v>18.22</v>
      </c>
      <c r="M36" s="46">
        <f t="shared" si="0"/>
        <v>45</v>
      </c>
      <c r="N36" s="40">
        <v>5.8</v>
      </c>
      <c r="O36" s="40">
        <v>2.3</v>
      </c>
      <c r="P36" s="40">
        <v>2.4</v>
      </c>
      <c r="Q36" s="38"/>
      <c r="R36" s="38"/>
      <c r="S36" s="38">
        <v>0.66</v>
      </c>
      <c r="T36" s="38"/>
      <c r="U36" s="38"/>
      <c r="V36" s="46"/>
      <c r="W36" s="40" t="s">
        <v>89</v>
      </c>
      <c r="X36" s="40" t="s">
        <v>90</v>
      </c>
    </row>
    <row r="37" customHeight="1" spans="1:24">
      <c r="A37" s="38">
        <v>33</v>
      </c>
      <c r="B37" s="39" t="s">
        <v>206</v>
      </c>
      <c r="C37" s="39" t="s">
        <v>207</v>
      </c>
      <c r="D37" s="42" t="s">
        <v>208</v>
      </c>
      <c r="E37" s="42" t="s">
        <v>209</v>
      </c>
      <c r="F37" s="42">
        <v>18251756681</v>
      </c>
      <c r="G37" s="43" t="s">
        <v>87</v>
      </c>
      <c r="H37" s="38">
        <v>49170</v>
      </c>
      <c r="I37" s="38" t="s">
        <v>88</v>
      </c>
      <c r="J37" s="39"/>
      <c r="K37" s="38">
        <v>51.24</v>
      </c>
      <c r="L37" s="38">
        <v>16.6</v>
      </c>
      <c r="M37" s="46">
        <f t="shared" si="0"/>
        <v>33.9</v>
      </c>
      <c r="N37" s="40">
        <v>5.8</v>
      </c>
      <c r="O37" s="40">
        <v>2.5</v>
      </c>
      <c r="P37" s="40">
        <v>2.6</v>
      </c>
      <c r="Q37" s="38"/>
      <c r="R37" s="38"/>
      <c r="S37" s="38">
        <v>0.74</v>
      </c>
      <c r="T37" s="38"/>
      <c r="U37" s="38"/>
      <c r="V37" s="46"/>
      <c r="W37" s="40" t="s">
        <v>89</v>
      </c>
      <c r="X37" s="40" t="s">
        <v>90</v>
      </c>
    </row>
    <row r="38" customHeight="1" spans="1:24">
      <c r="A38" s="38">
        <v>34</v>
      </c>
      <c r="B38" s="39" t="s">
        <v>210</v>
      </c>
      <c r="C38" s="39" t="s">
        <v>211</v>
      </c>
      <c r="D38" s="43" t="s">
        <v>189</v>
      </c>
      <c r="E38" s="43" t="s">
        <v>212</v>
      </c>
      <c r="F38" s="43">
        <v>13952123010</v>
      </c>
      <c r="G38" s="43" t="s">
        <v>87</v>
      </c>
      <c r="H38" s="38">
        <v>49171</v>
      </c>
      <c r="I38" s="38" t="s">
        <v>88</v>
      </c>
      <c r="J38" s="39"/>
      <c r="K38" s="38">
        <v>56.96</v>
      </c>
      <c r="L38" s="38">
        <v>17</v>
      </c>
      <c r="M38" s="46">
        <f t="shared" si="0"/>
        <v>39</v>
      </c>
      <c r="N38" s="40">
        <v>5.2</v>
      </c>
      <c r="O38" s="40">
        <v>2</v>
      </c>
      <c r="P38" s="40">
        <v>2.4</v>
      </c>
      <c r="Q38" s="38"/>
      <c r="R38" s="38"/>
      <c r="S38" s="38">
        <v>0.96</v>
      </c>
      <c r="T38" s="38"/>
      <c r="U38" s="38"/>
      <c r="V38" s="38"/>
      <c r="W38" s="40" t="s">
        <v>89</v>
      </c>
      <c r="X38" s="40" t="s">
        <v>90</v>
      </c>
    </row>
    <row r="39" customHeight="1" spans="1:24">
      <c r="A39" s="38">
        <v>35</v>
      </c>
      <c r="B39" s="39" t="s">
        <v>213</v>
      </c>
      <c r="C39" s="39" t="s">
        <v>142</v>
      </c>
      <c r="D39" s="40" t="s">
        <v>214</v>
      </c>
      <c r="E39" s="40" t="s">
        <v>214</v>
      </c>
      <c r="F39" s="41" t="s">
        <v>215</v>
      </c>
      <c r="G39" s="40" t="s">
        <v>61</v>
      </c>
      <c r="H39" s="38">
        <v>49172</v>
      </c>
      <c r="I39" s="38" t="s">
        <v>88</v>
      </c>
      <c r="J39" s="39"/>
      <c r="K39" s="38">
        <v>61.24</v>
      </c>
      <c r="L39" s="38">
        <v>18.28</v>
      </c>
      <c r="M39" s="46">
        <f t="shared" si="0"/>
        <v>42.2</v>
      </c>
      <c r="N39" s="40">
        <v>5.9</v>
      </c>
      <c r="O39" s="40">
        <v>2.6</v>
      </c>
      <c r="P39" s="40">
        <v>2.3</v>
      </c>
      <c r="Q39" s="38"/>
      <c r="R39" s="38"/>
      <c r="S39" s="38">
        <v>0.76</v>
      </c>
      <c r="T39" s="38"/>
      <c r="U39" s="38"/>
      <c r="V39" s="38"/>
      <c r="W39" s="40" t="s">
        <v>89</v>
      </c>
      <c r="X39" s="40" t="s">
        <v>90</v>
      </c>
    </row>
    <row r="40" customHeight="1" spans="1:24">
      <c r="A40" s="38">
        <v>36</v>
      </c>
      <c r="B40" s="39" t="s">
        <v>216</v>
      </c>
      <c r="C40" s="39" t="s">
        <v>217</v>
      </c>
      <c r="D40" s="40" t="s">
        <v>218</v>
      </c>
      <c r="E40" s="40" t="s">
        <v>219</v>
      </c>
      <c r="F40" s="41" t="s">
        <v>220</v>
      </c>
      <c r="G40" s="40" t="s">
        <v>87</v>
      </c>
      <c r="H40" s="38">
        <v>49173</v>
      </c>
      <c r="I40" s="38" t="s">
        <v>88</v>
      </c>
      <c r="J40" s="39"/>
      <c r="K40" s="38">
        <v>68.8</v>
      </c>
      <c r="L40" s="38">
        <v>17.06</v>
      </c>
      <c r="M40" s="46">
        <f t="shared" si="0"/>
        <v>50.9</v>
      </c>
      <c r="N40" s="40">
        <v>5.8</v>
      </c>
      <c r="O40" s="40">
        <v>2.7</v>
      </c>
      <c r="P40" s="40">
        <v>2.3</v>
      </c>
      <c r="Q40" s="38"/>
      <c r="R40" s="38"/>
      <c r="S40" s="38">
        <v>0.84</v>
      </c>
      <c r="T40" s="38"/>
      <c r="U40" s="38"/>
      <c r="V40" s="38"/>
      <c r="W40" s="40" t="s">
        <v>89</v>
      </c>
      <c r="X40" s="40" t="s">
        <v>90</v>
      </c>
    </row>
    <row r="41" customHeight="1" spans="1:24">
      <c r="A41" s="38">
        <v>37</v>
      </c>
      <c r="B41" s="39" t="s">
        <v>221</v>
      </c>
      <c r="C41" s="39" t="s">
        <v>149</v>
      </c>
      <c r="D41" s="40" t="s">
        <v>222</v>
      </c>
      <c r="E41" s="40" t="s">
        <v>222</v>
      </c>
      <c r="F41" s="41" t="s">
        <v>223</v>
      </c>
      <c r="G41" s="40" t="s">
        <v>87</v>
      </c>
      <c r="H41" s="38">
        <v>49176</v>
      </c>
      <c r="I41" s="38" t="s">
        <v>88</v>
      </c>
      <c r="J41" s="39"/>
      <c r="K41" s="38">
        <v>66.28</v>
      </c>
      <c r="L41" s="38">
        <v>17.2</v>
      </c>
      <c r="M41" s="46">
        <f t="shared" si="0"/>
        <v>48.2</v>
      </c>
      <c r="N41" s="40">
        <v>5.7</v>
      </c>
      <c r="O41" s="40">
        <v>2.3</v>
      </c>
      <c r="P41" s="40">
        <v>2.5</v>
      </c>
      <c r="Q41" s="38"/>
      <c r="R41" s="38"/>
      <c r="S41" s="38">
        <v>0.88</v>
      </c>
      <c r="T41" s="38"/>
      <c r="U41" s="38"/>
      <c r="V41" s="38"/>
      <c r="W41" s="40" t="s">
        <v>89</v>
      </c>
      <c r="X41" s="40" t="s">
        <v>90</v>
      </c>
    </row>
    <row r="42" customHeight="1" spans="1:24">
      <c r="A42" s="38">
        <v>38</v>
      </c>
      <c r="B42" s="39" t="s">
        <v>224</v>
      </c>
      <c r="C42" s="39" t="s">
        <v>225</v>
      </c>
      <c r="D42" s="40" t="s">
        <v>85</v>
      </c>
      <c r="E42" s="40" t="s">
        <v>85</v>
      </c>
      <c r="F42" s="41" t="s">
        <v>86</v>
      </c>
      <c r="G42" s="40" t="s">
        <v>87</v>
      </c>
      <c r="H42" s="38">
        <v>49177</v>
      </c>
      <c r="I42" s="38" t="s">
        <v>88</v>
      </c>
      <c r="J42" s="39"/>
      <c r="K42" s="38">
        <v>64.62</v>
      </c>
      <c r="L42" s="38">
        <v>18.02</v>
      </c>
      <c r="M42" s="46">
        <f t="shared" si="0"/>
        <v>45.8</v>
      </c>
      <c r="N42" s="40">
        <v>5.7</v>
      </c>
      <c r="O42" s="40">
        <v>2.3</v>
      </c>
      <c r="P42" s="40">
        <v>2.5</v>
      </c>
      <c r="Q42" s="38"/>
      <c r="R42" s="38"/>
      <c r="S42" s="38">
        <v>0.8</v>
      </c>
      <c r="T42" s="38"/>
      <c r="U42" s="38"/>
      <c r="V42" s="38"/>
      <c r="W42" s="40" t="s">
        <v>89</v>
      </c>
      <c r="X42" s="40" t="s">
        <v>90</v>
      </c>
    </row>
    <row r="43" customHeight="1" spans="1:24">
      <c r="A43" s="38">
        <v>39</v>
      </c>
      <c r="B43" s="39" t="s">
        <v>226</v>
      </c>
      <c r="C43" s="39" t="s">
        <v>227</v>
      </c>
      <c r="D43" s="38" t="s">
        <v>146</v>
      </c>
      <c r="E43" s="38" t="s">
        <v>146</v>
      </c>
      <c r="F43" s="38">
        <v>18136361877</v>
      </c>
      <c r="G43" s="38" t="s">
        <v>87</v>
      </c>
      <c r="H43" s="38">
        <v>49178</v>
      </c>
      <c r="I43" s="38" t="s">
        <v>88</v>
      </c>
      <c r="J43" s="39"/>
      <c r="K43" s="38">
        <v>78.44</v>
      </c>
      <c r="L43" s="38">
        <v>16.76</v>
      </c>
      <c r="M43" s="46">
        <f t="shared" si="0"/>
        <v>60.6</v>
      </c>
      <c r="N43" s="40">
        <v>5.9</v>
      </c>
      <c r="O43" s="40">
        <v>2.6</v>
      </c>
      <c r="P43" s="40">
        <v>2.2</v>
      </c>
      <c r="Q43" s="38"/>
      <c r="R43" s="38"/>
      <c r="S43" s="38">
        <v>1.08</v>
      </c>
      <c r="T43" s="38"/>
      <c r="U43" s="38"/>
      <c r="V43" s="38"/>
      <c r="W43" s="40" t="s">
        <v>89</v>
      </c>
      <c r="X43" s="40" t="s">
        <v>90</v>
      </c>
    </row>
    <row r="44" customHeight="1" spans="1:24">
      <c r="A44" s="38">
        <v>40</v>
      </c>
      <c r="B44" s="39" t="s">
        <v>228</v>
      </c>
      <c r="C44" s="39" t="s">
        <v>229</v>
      </c>
      <c r="D44" s="40" t="s">
        <v>97</v>
      </c>
      <c r="E44" s="40" t="s">
        <v>97</v>
      </c>
      <c r="F44" s="41" t="s">
        <v>98</v>
      </c>
      <c r="G44" s="40" t="s">
        <v>87</v>
      </c>
      <c r="H44" s="38">
        <v>49180</v>
      </c>
      <c r="I44" s="38" t="s">
        <v>88</v>
      </c>
      <c r="J44" s="39"/>
      <c r="K44" s="38">
        <v>64.09</v>
      </c>
      <c r="L44" s="38">
        <v>18</v>
      </c>
      <c r="M44" s="46">
        <f t="shared" si="0"/>
        <v>45.25</v>
      </c>
      <c r="N44" s="40">
        <v>5.8</v>
      </c>
      <c r="O44" s="40">
        <v>2.7</v>
      </c>
      <c r="P44" s="40">
        <v>2.3</v>
      </c>
      <c r="Q44" s="38"/>
      <c r="R44" s="38"/>
      <c r="S44" s="38">
        <v>0.84</v>
      </c>
      <c r="T44" s="38"/>
      <c r="U44" s="38"/>
      <c r="V44" s="38"/>
      <c r="W44" s="40" t="s">
        <v>89</v>
      </c>
      <c r="X44" s="40" t="s">
        <v>90</v>
      </c>
    </row>
    <row r="45" customHeight="1" spans="1:24">
      <c r="A45" s="38">
        <v>41</v>
      </c>
      <c r="B45" s="39" t="s">
        <v>230</v>
      </c>
      <c r="C45" s="39" t="s">
        <v>153</v>
      </c>
      <c r="D45" s="40" t="s">
        <v>102</v>
      </c>
      <c r="E45" s="40" t="s">
        <v>102</v>
      </c>
      <c r="F45" s="41" t="s">
        <v>103</v>
      </c>
      <c r="G45" s="40" t="s">
        <v>87</v>
      </c>
      <c r="H45" s="38">
        <v>49185</v>
      </c>
      <c r="I45" s="38" t="s">
        <v>88</v>
      </c>
      <c r="J45" s="39"/>
      <c r="K45" s="38">
        <v>70.58</v>
      </c>
      <c r="L45" s="38">
        <v>19.62</v>
      </c>
      <c r="M45" s="46">
        <f t="shared" si="0"/>
        <v>50</v>
      </c>
      <c r="N45" s="40">
        <v>5.8</v>
      </c>
      <c r="O45" s="40">
        <v>2.7</v>
      </c>
      <c r="P45" s="40">
        <v>2.3</v>
      </c>
      <c r="Q45" s="38"/>
      <c r="R45" s="38"/>
      <c r="S45" s="38">
        <v>0.96</v>
      </c>
      <c r="T45" s="38"/>
      <c r="U45" s="38"/>
      <c r="V45" s="38"/>
      <c r="W45" s="40" t="s">
        <v>89</v>
      </c>
      <c r="X45" s="40" t="s">
        <v>90</v>
      </c>
    </row>
    <row r="46" customHeight="1" spans="1:24">
      <c r="A46" s="38">
        <v>42</v>
      </c>
      <c r="B46" s="39" t="s">
        <v>231</v>
      </c>
      <c r="C46" s="39" t="s">
        <v>232</v>
      </c>
      <c r="D46" s="40" t="s">
        <v>106</v>
      </c>
      <c r="E46" s="40" t="s">
        <v>106</v>
      </c>
      <c r="F46" s="41" t="s">
        <v>107</v>
      </c>
      <c r="G46" s="40" t="s">
        <v>87</v>
      </c>
      <c r="H46" s="38">
        <v>49186</v>
      </c>
      <c r="I46" s="38" t="s">
        <v>88</v>
      </c>
      <c r="J46" s="39"/>
      <c r="K46" s="38">
        <v>66.98</v>
      </c>
      <c r="L46" s="38">
        <v>16.52</v>
      </c>
      <c r="M46" s="46">
        <f t="shared" si="0"/>
        <v>49.7</v>
      </c>
      <c r="N46" s="40">
        <v>5.7</v>
      </c>
      <c r="O46" s="40">
        <v>2.3</v>
      </c>
      <c r="P46" s="40">
        <v>2.5</v>
      </c>
      <c r="Q46" s="38"/>
      <c r="R46" s="38"/>
      <c r="S46" s="38">
        <v>0.76</v>
      </c>
      <c r="T46" s="38"/>
      <c r="U46" s="38"/>
      <c r="V46" s="38"/>
      <c r="W46" s="40" t="s">
        <v>89</v>
      </c>
      <c r="X46" s="40" t="s">
        <v>90</v>
      </c>
    </row>
    <row r="47" customHeight="1" spans="1:24">
      <c r="A47" s="38">
        <v>43</v>
      </c>
      <c r="B47" s="39" t="s">
        <v>233</v>
      </c>
      <c r="C47" s="39" t="s">
        <v>234</v>
      </c>
      <c r="D47" s="40" t="s">
        <v>111</v>
      </c>
      <c r="E47" s="40" t="s">
        <v>111</v>
      </c>
      <c r="F47" s="41" t="s">
        <v>112</v>
      </c>
      <c r="G47" s="40" t="s">
        <v>87</v>
      </c>
      <c r="H47" s="38">
        <v>49187</v>
      </c>
      <c r="I47" s="38" t="s">
        <v>88</v>
      </c>
      <c r="J47" s="39"/>
      <c r="K47" s="38">
        <v>64.8</v>
      </c>
      <c r="L47" s="38">
        <v>17.06</v>
      </c>
      <c r="M47" s="46">
        <f t="shared" si="0"/>
        <v>47</v>
      </c>
      <c r="N47" s="40">
        <v>5.8</v>
      </c>
      <c r="O47" s="40">
        <v>2.3</v>
      </c>
      <c r="P47" s="40">
        <v>2.4</v>
      </c>
      <c r="Q47" s="38"/>
      <c r="R47" s="38"/>
      <c r="S47" s="38">
        <v>0.74</v>
      </c>
      <c r="T47" s="38"/>
      <c r="U47" s="38"/>
      <c r="V47" s="38"/>
      <c r="W47" s="40" t="s">
        <v>89</v>
      </c>
      <c r="X47" s="40" t="s">
        <v>90</v>
      </c>
    </row>
    <row r="48" customHeight="1" spans="1:24">
      <c r="A48" s="38">
        <v>44</v>
      </c>
      <c r="B48" s="39" t="s">
        <v>235</v>
      </c>
      <c r="C48" s="39" t="s">
        <v>236</v>
      </c>
      <c r="D48" s="40" t="s">
        <v>115</v>
      </c>
      <c r="E48" s="40" t="s">
        <v>115</v>
      </c>
      <c r="F48" s="41" t="s">
        <v>116</v>
      </c>
      <c r="G48" s="40" t="s">
        <v>87</v>
      </c>
      <c r="H48" s="38">
        <v>49189</v>
      </c>
      <c r="I48" s="38" t="s">
        <v>88</v>
      </c>
      <c r="J48" s="39"/>
      <c r="K48" s="38">
        <v>59.7</v>
      </c>
      <c r="L48" s="38">
        <v>17.84</v>
      </c>
      <c r="M48" s="46">
        <f t="shared" si="0"/>
        <v>41</v>
      </c>
      <c r="N48" s="40">
        <v>5.8</v>
      </c>
      <c r="O48" s="40">
        <v>2.5</v>
      </c>
      <c r="P48" s="40">
        <v>2.6</v>
      </c>
      <c r="Q48" s="38"/>
      <c r="R48" s="38"/>
      <c r="S48" s="38">
        <v>0.86</v>
      </c>
      <c r="T48" s="38"/>
      <c r="U48" s="38"/>
      <c r="V48" s="38"/>
      <c r="W48" s="40" t="s">
        <v>89</v>
      </c>
      <c r="X48" s="40" t="s">
        <v>90</v>
      </c>
    </row>
    <row r="49" customHeight="1" spans="1:24">
      <c r="A49" s="38">
        <v>45</v>
      </c>
      <c r="B49" s="39" t="s">
        <v>237</v>
      </c>
      <c r="C49" s="39" t="s">
        <v>238</v>
      </c>
      <c r="D49" s="40" t="s">
        <v>118</v>
      </c>
      <c r="E49" s="40" t="s">
        <v>118</v>
      </c>
      <c r="F49" s="41" t="s">
        <v>119</v>
      </c>
      <c r="G49" s="40" t="s">
        <v>87</v>
      </c>
      <c r="H49" s="38">
        <v>49190</v>
      </c>
      <c r="I49" s="38" t="s">
        <v>88</v>
      </c>
      <c r="J49" s="39"/>
      <c r="K49" s="38">
        <v>61.74</v>
      </c>
      <c r="L49" s="38">
        <v>18.64</v>
      </c>
      <c r="M49" s="46">
        <f t="shared" si="0"/>
        <v>42.3</v>
      </c>
      <c r="N49" s="40">
        <v>5.2</v>
      </c>
      <c r="O49" s="40">
        <v>2</v>
      </c>
      <c r="P49" s="40">
        <v>2.4</v>
      </c>
      <c r="Q49" s="38"/>
      <c r="R49" s="38"/>
      <c r="S49" s="38">
        <v>0.8</v>
      </c>
      <c r="T49" s="38"/>
      <c r="U49" s="38"/>
      <c r="V49" s="38"/>
      <c r="W49" s="40" t="s">
        <v>89</v>
      </c>
      <c r="X49" s="40" t="s">
        <v>90</v>
      </c>
    </row>
    <row r="50" customHeight="1" spans="1:24">
      <c r="A50" s="38">
        <v>46</v>
      </c>
      <c r="B50" s="39" t="s">
        <v>239</v>
      </c>
      <c r="C50" s="39" t="s">
        <v>240</v>
      </c>
      <c r="D50" s="40" t="s">
        <v>122</v>
      </c>
      <c r="E50" s="40" t="s">
        <v>123</v>
      </c>
      <c r="F50" s="41" t="s">
        <v>124</v>
      </c>
      <c r="G50" s="40" t="s">
        <v>87</v>
      </c>
      <c r="H50" s="38">
        <v>49191</v>
      </c>
      <c r="I50" s="38" t="s">
        <v>88</v>
      </c>
      <c r="J50" s="39"/>
      <c r="K50" s="38">
        <v>58.64</v>
      </c>
      <c r="L50" s="38">
        <v>16.94</v>
      </c>
      <c r="M50" s="46">
        <f t="shared" si="0"/>
        <v>40.9</v>
      </c>
      <c r="N50" s="40">
        <v>5.9</v>
      </c>
      <c r="O50" s="40">
        <v>2.6</v>
      </c>
      <c r="P50" s="40">
        <v>2.3</v>
      </c>
      <c r="Q50" s="38"/>
      <c r="R50" s="38"/>
      <c r="S50" s="38">
        <v>0.8</v>
      </c>
      <c r="T50" s="38"/>
      <c r="U50" s="38"/>
      <c r="V50" s="38"/>
      <c r="W50" s="40" t="s">
        <v>89</v>
      </c>
      <c r="X50" s="40" t="s">
        <v>90</v>
      </c>
    </row>
    <row r="51" customHeight="1" spans="1:24">
      <c r="A51" s="38">
        <v>47</v>
      </c>
      <c r="B51" s="39" t="s">
        <v>241</v>
      </c>
      <c r="C51" s="39" t="s">
        <v>96</v>
      </c>
      <c r="D51" s="40" t="s">
        <v>127</v>
      </c>
      <c r="E51" s="40" t="s">
        <v>127</v>
      </c>
      <c r="F51" s="41" t="s">
        <v>128</v>
      </c>
      <c r="G51" s="40" t="s">
        <v>87</v>
      </c>
      <c r="H51" s="38">
        <v>49193</v>
      </c>
      <c r="I51" s="38" t="s">
        <v>88</v>
      </c>
      <c r="J51" s="39"/>
      <c r="K51" s="38">
        <v>68.32</v>
      </c>
      <c r="L51" s="38">
        <v>17.82</v>
      </c>
      <c r="M51" s="46">
        <f t="shared" si="0"/>
        <v>49.7</v>
      </c>
      <c r="N51" s="40">
        <v>5.8</v>
      </c>
      <c r="O51" s="40">
        <v>2.7</v>
      </c>
      <c r="P51" s="40">
        <v>2.3</v>
      </c>
      <c r="Q51" s="38"/>
      <c r="R51" s="38"/>
      <c r="S51" s="38">
        <v>0.8</v>
      </c>
      <c r="T51" s="38"/>
      <c r="U51" s="38"/>
      <c r="V51" s="38"/>
      <c r="W51" s="40" t="s">
        <v>89</v>
      </c>
      <c r="X51" s="40" t="s">
        <v>90</v>
      </c>
    </row>
    <row r="52" customHeight="1" spans="1:24">
      <c r="A52" s="38">
        <v>48</v>
      </c>
      <c r="B52" s="39" t="s">
        <v>242</v>
      </c>
      <c r="C52" s="39" t="s">
        <v>243</v>
      </c>
      <c r="D52" s="40" t="s">
        <v>131</v>
      </c>
      <c r="E52" s="40" t="s">
        <v>131</v>
      </c>
      <c r="F52" s="41" t="s">
        <v>132</v>
      </c>
      <c r="G52" s="40" t="s">
        <v>87</v>
      </c>
      <c r="H52" s="38">
        <v>49197</v>
      </c>
      <c r="I52" s="38" t="s">
        <v>88</v>
      </c>
      <c r="J52" s="39"/>
      <c r="K52" s="38">
        <v>58.58</v>
      </c>
      <c r="L52" s="38">
        <v>17.3</v>
      </c>
      <c r="M52" s="46">
        <f t="shared" si="0"/>
        <v>40.4</v>
      </c>
      <c r="N52" s="40">
        <v>5.7</v>
      </c>
      <c r="O52" s="40">
        <v>2.3</v>
      </c>
      <c r="P52" s="40">
        <v>2.5</v>
      </c>
      <c r="Q52" s="38"/>
      <c r="R52" s="38"/>
      <c r="S52" s="38">
        <v>0.88</v>
      </c>
      <c r="T52" s="38"/>
      <c r="U52" s="38"/>
      <c r="V52" s="38"/>
      <c r="W52" s="40" t="s">
        <v>89</v>
      </c>
      <c r="X52" s="40" t="s">
        <v>90</v>
      </c>
    </row>
    <row r="53" customHeight="1" spans="1:24">
      <c r="A53" s="38">
        <v>49</v>
      </c>
      <c r="B53" s="39" t="s">
        <v>244</v>
      </c>
      <c r="C53" s="39" t="s">
        <v>245</v>
      </c>
      <c r="D53" s="40" t="s">
        <v>135</v>
      </c>
      <c r="E53" s="40" t="s">
        <v>135</v>
      </c>
      <c r="F53" s="41" t="s">
        <v>136</v>
      </c>
      <c r="G53" s="40" t="s">
        <v>87</v>
      </c>
      <c r="H53" s="38">
        <v>49198</v>
      </c>
      <c r="I53" s="38" t="s">
        <v>88</v>
      </c>
      <c r="J53" s="39"/>
      <c r="K53" s="38">
        <v>58</v>
      </c>
      <c r="L53" s="38">
        <v>17.14</v>
      </c>
      <c r="M53" s="46">
        <f t="shared" si="0"/>
        <v>40</v>
      </c>
      <c r="N53" s="40">
        <v>5.7</v>
      </c>
      <c r="O53" s="40">
        <v>2.3</v>
      </c>
      <c r="P53" s="40">
        <v>2.5</v>
      </c>
      <c r="Q53" s="38"/>
      <c r="R53" s="38"/>
      <c r="S53" s="38">
        <v>0.86</v>
      </c>
      <c r="T53" s="38"/>
      <c r="U53" s="38"/>
      <c r="V53" s="38"/>
      <c r="W53" s="40" t="s">
        <v>89</v>
      </c>
      <c r="X53" s="40" t="s">
        <v>90</v>
      </c>
    </row>
    <row r="54" customHeight="1" spans="1:24">
      <c r="A54" s="38">
        <v>50</v>
      </c>
      <c r="B54" s="39" t="s">
        <v>246</v>
      </c>
      <c r="C54" s="39" t="s">
        <v>247</v>
      </c>
      <c r="D54" s="38" t="s">
        <v>150</v>
      </c>
      <c r="E54" s="38" t="s">
        <v>151</v>
      </c>
      <c r="F54" s="38">
        <v>18251759261</v>
      </c>
      <c r="G54" s="40" t="s">
        <v>87</v>
      </c>
      <c r="H54" s="38">
        <v>49200</v>
      </c>
      <c r="I54" s="38" t="s">
        <v>88</v>
      </c>
      <c r="J54" s="39"/>
      <c r="K54" s="38">
        <v>59.5</v>
      </c>
      <c r="L54" s="38">
        <v>17.46</v>
      </c>
      <c r="M54" s="46">
        <f t="shared" si="0"/>
        <v>41.2</v>
      </c>
      <c r="N54" s="40">
        <v>5.9</v>
      </c>
      <c r="O54" s="40">
        <v>2.6</v>
      </c>
      <c r="P54" s="40">
        <v>2.3</v>
      </c>
      <c r="Q54" s="38"/>
      <c r="R54" s="38"/>
      <c r="S54" s="38">
        <v>0.84</v>
      </c>
      <c r="T54" s="38"/>
      <c r="U54" s="38"/>
      <c r="V54" s="38"/>
      <c r="W54" s="40" t="s">
        <v>89</v>
      </c>
      <c r="X54" s="40" t="s">
        <v>90</v>
      </c>
    </row>
    <row r="55" customHeight="1" spans="1:24">
      <c r="A55" s="38">
        <v>51</v>
      </c>
      <c r="B55" s="39" t="s">
        <v>248</v>
      </c>
      <c r="C55" s="39" t="s">
        <v>249</v>
      </c>
      <c r="D55" s="38" t="s">
        <v>154</v>
      </c>
      <c r="E55" s="38" t="s">
        <v>155</v>
      </c>
      <c r="F55" s="38">
        <v>15152002008</v>
      </c>
      <c r="G55" s="40" t="s">
        <v>61</v>
      </c>
      <c r="H55" s="38">
        <v>49202</v>
      </c>
      <c r="I55" s="38" t="s">
        <v>88</v>
      </c>
      <c r="J55" s="39"/>
      <c r="K55" s="38">
        <v>67.02</v>
      </c>
      <c r="L55" s="38">
        <v>17.94</v>
      </c>
      <c r="M55" s="46">
        <f t="shared" si="0"/>
        <v>48.2</v>
      </c>
      <c r="N55" s="40">
        <v>5.8</v>
      </c>
      <c r="O55" s="40">
        <v>2.7</v>
      </c>
      <c r="P55" s="40">
        <v>2.3</v>
      </c>
      <c r="Q55" s="38"/>
      <c r="R55" s="38"/>
      <c r="S55" s="38">
        <v>0.88</v>
      </c>
      <c r="T55" s="38"/>
      <c r="U55" s="38"/>
      <c r="V55" s="38"/>
      <c r="W55" s="40" t="s">
        <v>89</v>
      </c>
      <c r="X55" s="40" t="s">
        <v>90</v>
      </c>
    </row>
    <row r="56" customHeight="1" spans="1:24">
      <c r="A56" s="38">
        <v>52</v>
      </c>
      <c r="B56" s="39" t="s">
        <v>250</v>
      </c>
      <c r="C56" s="39" t="s">
        <v>251</v>
      </c>
      <c r="D56" s="40" t="s">
        <v>222</v>
      </c>
      <c r="E56" s="40" t="s">
        <v>222</v>
      </c>
      <c r="F56" s="41" t="s">
        <v>223</v>
      </c>
      <c r="G56" s="40" t="s">
        <v>252</v>
      </c>
      <c r="H56" s="38">
        <v>49063</v>
      </c>
      <c r="I56" s="38" t="s">
        <v>36</v>
      </c>
      <c r="J56" s="39"/>
      <c r="K56" s="38">
        <v>80.96</v>
      </c>
      <c r="L56" s="38">
        <v>19.3</v>
      </c>
      <c r="M56" s="46">
        <f t="shared" si="0"/>
        <v>60.6</v>
      </c>
      <c r="N56" s="40"/>
      <c r="O56" s="40"/>
      <c r="P56" s="40"/>
      <c r="Q56" s="38"/>
      <c r="R56" s="38"/>
      <c r="S56" s="38">
        <v>1.06</v>
      </c>
      <c r="T56" s="38"/>
      <c r="U56" s="38"/>
      <c r="V56" s="38"/>
      <c r="W56" s="40" t="s">
        <v>89</v>
      </c>
      <c r="X56" s="40" t="s">
        <v>90</v>
      </c>
    </row>
    <row r="57" customHeight="1" spans="1:24">
      <c r="A57" s="38">
        <v>53</v>
      </c>
      <c r="B57" s="39" t="s">
        <v>253</v>
      </c>
      <c r="C57" s="39" t="s">
        <v>254</v>
      </c>
      <c r="D57" s="40" t="s">
        <v>255</v>
      </c>
      <c r="E57" s="40" t="s">
        <v>255</v>
      </c>
      <c r="F57" s="41" t="s">
        <v>256</v>
      </c>
      <c r="G57" s="40" t="s">
        <v>257</v>
      </c>
      <c r="H57" s="38">
        <v>49064</v>
      </c>
      <c r="I57" s="38" t="s">
        <v>36</v>
      </c>
      <c r="J57" s="39"/>
      <c r="K57" s="38">
        <v>90.42</v>
      </c>
      <c r="L57" s="38">
        <v>22.34</v>
      </c>
      <c r="M57" s="46">
        <f t="shared" si="0"/>
        <v>67.2</v>
      </c>
      <c r="N57" s="40"/>
      <c r="O57" s="40"/>
      <c r="P57" s="40"/>
      <c r="Q57" s="38"/>
      <c r="R57" s="38"/>
      <c r="S57" s="38">
        <v>0.88</v>
      </c>
      <c r="T57" s="38"/>
      <c r="U57" s="38"/>
      <c r="V57" s="38"/>
      <c r="W57" s="40" t="s">
        <v>89</v>
      </c>
      <c r="X57" s="40" t="s">
        <v>90</v>
      </c>
    </row>
    <row r="58" customHeight="1" spans="1:24">
      <c r="A58" s="38">
        <v>54</v>
      </c>
      <c r="B58" s="39" t="s">
        <v>258</v>
      </c>
      <c r="C58" s="39" t="s">
        <v>259</v>
      </c>
      <c r="D58" s="40" t="s">
        <v>260</v>
      </c>
      <c r="E58" s="40" t="s">
        <v>260</v>
      </c>
      <c r="F58" s="41" t="s">
        <v>261</v>
      </c>
      <c r="G58" s="38" t="s">
        <v>252</v>
      </c>
      <c r="H58" s="38">
        <v>49065</v>
      </c>
      <c r="I58" s="38" t="s">
        <v>36</v>
      </c>
      <c r="J58" s="39"/>
      <c r="K58" s="38">
        <v>83.26</v>
      </c>
      <c r="L58" s="38">
        <v>21.46</v>
      </c>
      <c r="M58" s="46">
        <f t="shared" si="0"/>
        <v>61</v>
      </c>
      <c r="N58" s="40"/>
      <c r="O58" s="40"/>
      <c r="P58" s="40"/>
      <c r="Q58" s="38"/>
      <c r="R58" s="38"/>
      <c r="S58" s="38">
        <v>0.8</v>
      </c>
      <c r="T58" s="38"/>
      <c r="U58" s="38"/>
      <c r="V58" s="38"/>
      <c r="W58" s="40" t="s">
        <v>89</v>
      </c>
      <c r="X58" s="40" t="s">
        <v>90</v>
      </c>
    </row>
    <row r="59" customHeight="1" spans="1:24">
      <c r="A59" s="38">
        <v>55</v>
      </c>
      <c r="B59" s="39" t="s">
        <v>262</v>
      </c>
      <c r="C59" s="39" t="s">
        <v>263</v>
      </c>
      <c r="D59" s="40" t="s">
        <v>196</v>
      </c>
      <c r="E59" s="40" t="s">
        <v>264</v>
      </c>
      <c r="F59" s="41" t="s">
        <v>265</v>
      </c>
      <c r="G59" s="43" t="s">
        <v>252</v>
      </c>
      <c r="H59" s="38">
        <v>49066</v>
      </c>
      <c r="I59" s="38" t="s">
        <v>36</v>
      </c>
      <c r="J59" s="39"/>
      <c r="K59" s="38">
        <v>90.74</v>
      </c>
      <c r="L59" s="38">
        <v>22.72</v>
      </c>
      <c r="M59" s="46">
        <f t="shared" si="0"/>
        <v>67.3</v>
      </c>
      <c r="N59" s="40"/>
      <c r="O59" s="40"/>
      <c r="P59" s="40"/>
      <c r="Q59" s="38"/>
      <c r="R59" s="38"/>
      <c r="S59" s="38">
        <v>0.72</v>
      </c>
      <c r="T59" s="38"/>
      <c r="U59" s="38"/>
      <c r="V59" s="38"/>
      <c r="W59" s="40" t="s">
        <v>89</v>
      </c>
      <c r="X59" s="40" t="s">
        <v>90</v>
      </c>
    </row>
    <row r="60" customHeight="1" spans="1:24">
      <c r="A60" s="38">
        <v>56</v>
      </c>
      <c r="B60" s="39" t="s">
        <v>266</v>
      </c>
      <c r="C60" s="39" t="s">
        <v>267</v>
      </c>
      <c r="D60" s="40" t="s">
        <v>222</v>
      </c>
      <c r="E60" s="40" t="s">
        <v>222</v>
      </c>
      <c r="F60" s="41" t="s">
        <v>223</v>
      </c>
      <c r="G60" s="40" t="s">
        <v>268</v>
      </c>
      <c r="H60" s="38">
        <v>49068</v>
      </c>
      <c r="I60" s="38" t="s">
        <v>36</v>
      </c>
      <c r="J60" s="39"/>
      <c r="K60" s="38">
        <v>100.04</v>
      </c>
      <c r="L60" s="38">
        <v>22</v>
      </c>
      <c r="M60" s="46">
        <f t="shared" si="0"/>
        <v>77.2</v>
      </c>
      <c r="N60" s="40"/>
      <c r="O60" s="40"/>
      <c r="P60" s="40"/>
      <c r="Q60" s="38"/>
      <c r="R60" s="38"/>
      <c r="S60" s="38">
        <v>0.84</v>
      </c>
      <c r="T60" s="38"/>
      <c r="U60" s="38"/>
      <c r="V60" s="38"/>
      <c r="W60" s="40" t="s">
        <v>89</v>
      </c>
      <c r="X60" s="40" t="s">
        <v>90</v>
      </c>
    </row>
    <row r="61" customHeight="1" spans="1:24">
      <c r="A61" s="38">
        <v>57</v>
      </c>
      <c r="B61" s="39" t="s">
        <v>269</v>
      </c>
      <c r="C61" s="39" t="s">
        <v>270</v>
      </c>
      <c r="D61" s="38" t="s">
        <v>189</v>
      </c>
      <c r="E61" s="38" t="s">
        <v>271</v>
      </c>
      <c r="F61" s="38">
        <v>15335127656</v>
      </c>
      <c r="G61" s="44" t="s">
        <v>272</v>
      </c>
      <c r="H61" s="38">
        <v>49076</v>
      </c>
      <c r="I61" s="38" t="s">
        <v>36</v>
      </c>
      <c r="J61" s="39"/>
      <c r="K61" s="38">
        <v>65.74</v>
      </c>
      <c r="L61" s="38">
        <v>19.8</v>
      </c>
      <c r="M61" s="46">
        <f t="shared" si="0"/>
        <v>45.2</v>
      </c>
      <c r="N61" s="40"/>
      <c r="O61" s="40"/>
      <c r="P61" s="40"/>
      <c r="Q61" s="38"/>
      <c r="R61" s="38"/>
      <c r="S61" s="38">
        <v>0.74</v>
      </c>
      <c r="T61" s="38"/>
      <c r="U61" s="38"/>
      <c r="V61" s="38"/>
      <c r="W61" s="40" t="s">
        <v>89</v>
      </c>
      <c r="X61" s="40" t="s">
        <v>90</v>
      </c>
    </row>
    <row r="62" customHeight="1" spans="1:24">
      <c r="A62" s="38">
        <v>58</v>
      </c>
      <c r="B62" s="39" t="s">
        <v>273</v>
      </c>
      <c r="C62" s="39" t="s">
        <v>274</v>
      </c>
      <c r="D62" s="38" t="s">
        <v>189</v>
      </c>
      <c r="E62" s="38" t="s">
        <v>205</v>
      </c>
      <c r="F62" s="38">
        <v>15852123444</v>
      </c>
      <c r="G62" s="43" t="s">
        <v>272</v>
      </c>
      <c r="H62" s="38">
        <v>49085</v>
      </c>
      <c r="I62" s="38" t="s">
        <v>36</v>
      </c>
      <c r="J62" s="39"/>
      <c r="K62" s="38">
        <v>73.74</v>
      </c>
      <c r="L62" s="38">
        <v>16.36</v>
      </c>
      <c r="M62" s="46">
        <f t="shared" si="0"/>
        <v>56.5</v>
      </c>
      <c r="N62" s="40"/>
      <c r="O62" s="40"/>
      <c r="P62" s="40"/>
      <c r="Q62" s="38"/>
      <c r="R62" s="38"/>
      <c r="S62" s="38">
        <v>0.88</v>
      </c>
      <c r="T62" s="38"/>
      <c r="U62" s="38"/>
      <c r="V62" s="38"/>
      <c r="W62" s="40" t="s">
        <v>89</v>
      </c>
      <c r="X62" s="40" t="s">
        <v>90</v>
      </c>
    </row>
    <row r="63" customHeight="1" spans="1:24">
      <c r="A63" s="38">
        <v>59</v>
      </c>
      <c r="B63" s="39" t="s">
        <v>113</v>
      </c>
      <c r="C63" s="39" t="s">
        <v>275</v>
      </c>
      <c r="D63" s="38" t="s">
        <v>185</v>
      </c>
      <c r="E63" s="38" t="s">
        <v>186</v>
      </c>
      <c r="F63" s="38">
        <v>15996993186</v>
      </c>
      <c r="G63" s="40" t="s">
        <v>272</v>
      </c>
      <c r="H63" s="38">
        <v>49087</v>
      </c>
      <c r="I63" s="38" t="s">
        <v>36</v>
      </c>
      <c r="J63" s="39"/>
      <c r="K63" s="38">
        <v>69.04</v>
      </c>
      <c r="L63" s="38">
        <v>16.16</v>
      </c>
      <c r="M63" s="46">
        <f t="shared" si="0"/>
        <v>52</v>
      </c>
      <c r="N63" s="40"/>
      <c r="O63" s="40"/>
      <c r="P63" s="40"/>
      <c r="Q63" s="38"/>
      <c r="R63" s="38"/>
      <c r="S63" s="38">
        <v>0.88</v>
      </c>
      <c r="T63" s="38"/>
      <c r="U63" s="38"/>
      <c r="V63" s="38"/>
      <c r="W63" s="40" t="s">
        <v>89</v>
      </c>
      <c r="X63" s="40" t="s">
        <v>90</v>
      </c>
    </row>
    <row r="64" customHeight="1" spans="1:24">
      <c r="A64" s="38">
        <v>60</v>
      </c>
      <c r="B64" s="39" t="s">
        <v>276</v>
      </c>
      <c r="C64" s="39" t="s">
        <v>277</v>
      </c>
      <c r="D64" s="38" t="s">
        <v>278</v>
      </c>
      <c r="E64" s="38" t="s">
        <v>209</v>
      </c>
      <c r="F64" s="38">
        <v>18251756681</v>
      </c>
      <c r="G64" s="40" t="s">
        <v>279</v>
      </c>
      <c r="H64" s="38">
        <v>49088</v>
      </c>
      <c r="I64" s="38" t="s">
        <v>36</v>
      </c>
      <c r="J64" s="39"/>
      <c r="K64" s="38">
        <v>69.92</v>
      </c>
      <c r="L64" s="38">
        <v>19.72</v>
      </c>
      <c r="M64" s="46">
        <f t="shared" si="0"/>
        <v>49.5</v>
      </c>
      <c r="N64" s="40"/>
      <c r="O64" s="40"/>
      <c r="P64" s="40"/>
      <c r="Q64" s="38"/>
      <c r="R64" s="38"/>
      <c r="S64" s="38">
        <v>0.7</v>
      </c>
      <c r="T64" s="38"/>
      <c r="U64" s="38"/>
      <c r="V64" s="38"/>
      <c r="W64" s="40" t="s">
        <v>89</v>
      </c>
      <c r="X64" s="40" t="s">
        <v>90</v>
      </c>
    </row>
    <row r="65" customHeight="1" spans="1:24">
      <c r="A65" s="38">
        <v>61</v>
      </c>
      <c r="B65" s="52" t="s">
        <v>280</v>
      </c>
      <c r="C65" s="52" t="s">
        <v>281</v>
      </c>
      <c r="D65" s="38" t="s">
        <v>196</v>
      </c>
      <c r="E65" s="38" t="s">
        <v>282</v>
      </c>
      <c r="F65" s="38">
        <v>15365863398</v>
      </c>
      <c r="G65" s="53" t="s">
        <v>252</v>
      </c>
      <c r="H65" s="54">
        <v>49096</v>
      </c>
      <c r="I65" s="38" t="s">
        <v>36</v>
      </c>
      <c r="J65" s="52"/>
      <c r="K65" s="54">
        <v>76</v>
      </c>
      <c r="L65" s="54">
        <v>18.92</v>
      </c>
      <c r="M65" s="58">
        <f t="shared" si="0"/>
        <v>56</v>
      </c>
      <c r="N65" s="53"/>
      <c r="O65" s="53"/>
      <c r="P65" s="53"/>
      <c r="Q65" s="54"/>
      <c r="R65" s="54"/>
      <c r="S65" s="54">
        <v>1.08</v>
      </c>
      <c r="T65" s="54"/>
      <c r="U65" s="54"/>
      <c r="V65" s="54"/>
      <c r="W65" s="53" t="s">
        <v>89</v>
      </c>
      <c r="X65" s="53" t="s">
        <v>90</v>
      </c>
    </row>
    <row r="66" customHeight="1" spans="1:24">
      <c r="A66" s="38">
        <v>62</v>
      </c>
      <c r="B66" s="39" t="s">
        <v>283</v>
      </c>
      <c r="C66" s="39" t="s">
        <v>284</v>
      </c>
      <c r="D66" s="27" t="s">
        <v>285</v>
      </c>
      <c r="E66" s="40" t="s">
        <v>286</v>
      </c>
      <c r="F66" s="40">
        <v>15853859856</v>
      </c>
      <c r="G66" s="40" t="s">
        <v>252</v>
      </c>
      <c r="H66" s="38">
        <v>49098</v>
      </c>
      <c r="I66" s="38" t="s">
        <v>36</v>
      </c>
      <c r="J66" s="39"/>
      <c r="K66" s="38">
        <v>76.86</v>
      </c>
      <c r="L66" s="38">
        <v>18.7</v>
      </c>
      <c r="M66" s="46">
        <f t="shared" si="0"/>
        <v>56.6</v>
      </c>
      <c r="N66" s="40"/>
      <c r="O66" s="40"/>
      <c r="P66" s="40"/>
      <c r="Q66" s="38"/>
      <c r="R66" s="38"/>
      <c r="S66" s="38">
        <v>1.56</v>
      </c>
      <c r="T66" s="38"/>
      <c r="U66" s="38"/>
      <c r="V66" s="38"/>
      <c r="W66" s="40" t="s">
        <v>89</v>
      </c>
      <c r="X66" s="40" t="s">
        <v>90</v>
      </c>
    </row>
    <row r="67" customHeight="1" spans="1:24">
      <c r="A67" s="38">
        <v>63</v>
      </c>
      <c r="B67" s="39" t="s">
        <v>287</v>
      </c>
      <c r="C67" s="39" t="s">
        <v>288</v>
      </c>
      <c r="D67" s="40" t="s">
        <v>285</v>
      </c>
      <c r="E67" s="40" t="s">
        <v>289</v>
      </c>
      <c r="F67" s="40">
        <v>15969736500</v>
      </c>
      <c r="G67" s="40" t="s">
        <v>34</v>
      </c>
      <c r="H67" s="38">
        <v>49099</v>
      </c>
      <c r="I67" s="38" t="s">
        <v>36</v>
      </c>
      <c r="J67" s="39"/>
      <c r="K67" s="38">
        <v>72.6</v>
      </c>
      <c r="L67" s="38">
        <v>18.56</v>
      </c>
      <c r="M67" s="46">
        <f t="shared" si="0"/>
        <v>53.4</v>
      </c>
      <c r="N67" s="38"/>
      <c r="O67" s="38"/>
      <c r="P67" s="38"/>
      <c r="Q67" s="38"/>
      <c r="R67" s="38"/>
      <c r="S67" s="38">
        <v>0.64</v>
      </c>
      <c r="T67" s="38"/>
      <c r="U67" s="38"/>
      <c r="V67" s="38"/>
      <c r="W67" s="40" t="s">
        <v>89</v>
      </c>
      <c r="X67" s="40" t="s">
        <v>90</v>
      </c>
    </row>
    <row r="68" customHeight="1" spans="1:24">
      <c r="A68" s="38">
        <v>64</v>
      </c>
      <c r="B68" s="39" t="s">
        <v>290</v>
      </c>
      <c r="C68" s="39" t="s">
        <v>291</v>
      </c>
      <c r="D68" s="38" t="s">
        <v>53</v>
      </c>
      <c r="E68" s="38" t="s">
        <v>292</v>
      </c>
      <c r="F68" s="38">
        <v>13952109345</v>
      </c>
      <c r="G68" s="40" t="s">
        <v>279</v>
      </c>
      <c r="H68" s="38">
        <v>49102</v>
      </c>
      <c r="I68" s="38" t="s">
        <v>36</v>
      </c>
      <c r="J68" s="39"/>
      <c r="K68" s="38">
        <v>78.04</v>
      </c>
      <c r="L68" s="38">
        <v>18.86</v>
      </c>
      <c r="M68" s="46">
        <f t="shared" si="0"/>
        <v>58.3</v>
      </c>
      <c r="N68" s="40"/>
      <c r="O68" s="40"/>
      <c r="P68" s="40"/>
      <c r="Q68" s="38"/>
      <c r="R68" s="38"/>
      <c r="S68" s="38">
        <v>0.88</v>
      </c>
      <c r="T68" s="38"/>
      <c r="U68" s="38"/>
      <c r="V68" s="38"/>
      <c r="W68" s="40" t="s">
        <v>89</v>
      </c>
      <c r="X68" s="40" t="s">
        <v>90</v>
      </c>
    </row>
    <row r="69" customHeight="1" spans="1:24">
      <c r="A69" s="38">
        <v>65</v>
      </c>
      <c r="B69" s="39" t="s">
        <v>293</v>
      </c>
      <c r="C69" s="39" t="s">
        <v>294</v>
      </c>
      <c r="D69" s="40" t="s">
        <v>196</v>
      </c>
      <c r="E69" s="40" t="s">
        <v>295</v>
      </c>
      <c r="F69" s="40">
        <v>13914867594</v>
      </c>
      <c r="G69" s="40" t="s">
        <v>285</v>
      </c>
      <c r="H69" s="38">
        <v>49103</v>
      </c>
      <c r="I69" s="38" t="s">
        <v>36</v>
      </c>
      <c r="J69" s="39"/>
      <c r="K69" s="38">
        <v>55.48</v>
      </c>
      <c r="L69" s="38">
        <v>17.22</v>
      </c>
      <c r="M69" s="46">
        <f t="shared" ref="M69:M107" si="1">+K69-L69-S69</f>
        <v>37.5</v>
      </c>
      <c r="N69" s="40"/>
      <c r="O69" s="40"/>
      <c r="P69" s="40"/>
      <c r="Q69" s="38"/>
      <c r="R69" s="38"/>
      <c r="S69" s="38">
        <v>0.76</v>
      </c>
      <c r="T69" s="38"/>
      <c r="U69" s="38"/>
      <c r="V69" s="38"/>
      <c r="W69" s="40" t="s">
        <v>89</v>
      </c>
      <c r="X69" s="40" t="s">
        <v>90</v>
      </c>
    </row>
    <row r="70" customHeight="1" spans="1:24">
      <c r="A70" s="38">
        <v>66</v>
      </c>
      <c r="B70" s="39" t="s">
        <v>296</v>
      </c>
      <c r="C70" s="39" t="s">
        <v>267</v>
      </c>
      <c r="D70" s="40" t="s">
        <v>189</v>
      </c>
      <c r="E70" s="40" t="s">
        <v>193</v>
      </c>
      <c r="F70" s="40">
        <v>18260764777</v>
      </c>
      <c r="G70" s="40" t="s">
        <v>268</v>
      </c>
      <c r="H70" s="38">
        <v>49108</v>
      </c>
      <c r="I70" s="38" t="s">
        <v>36</v>
      </c>
      <c r="J70" s="39"/>
      <c r="K70" s="38">
        <v>91.56</v>
      </c>
      <c r="L70" s="38">
        <v>22.24</v>
      </c>
      <c r="M70" s="46">
        <f t="shared" si="1"/>
        <v>68.5</v>
      </c>
      <c r="N70" s="40"/>
      <c r="O70" s="40"/>
      <c r="P70" s="40"/>
      <c r="Q70" s="38"/>
      <c r="R70" s="38"/>
      <c r="S70" s="38">
        <v>0.82</v>
      </c>
      <c r="T70" s="38"/>
      <c r="U70" s="38"/>
      <c r="V70" s="38"/>
      <c r="W70" s="40" t="s">
        <v>89</v>
      </c>
      <c r="X70" s="40" t="s">
        <v>90</v>
      </c>
    </row>
    <row r="71" customHeight="1" spans="1:24">
      <c r="A71" s="38">
        <v>67</v>
      </c>
      <c r="B71" s="39" t="s">
        <v>297</v>
      </c>
      <c r="C71" s="39" t="s">
        <v>254</v>
      </c>
      <c r="D71" s="27" t="s">
        <v>285</v>
      </c>
      <c r="E71" s="40" t="s">
        <v>298</v>
      </c>
      <c r="F71" s="41" t="s">
        <v>299</v>
      </c>
      <c r="G71" s="40" t="s">
        <v>257</v>
      </c>
      <c r="H71" s="38">
        <v>49109</v>
      </c>
      <c r="I71" s="38" t="s">
        <v>36</v>
      </c>
      <c r="J71" s="39"/>
      <c r="K71" s="38">
        <v>95.96</v>
      </c>
      <c r="L71" s="38">
        <v>22.38</v>
      </c>
      <c r="M71" s="46">
        <f t="shared" si="1"/>
        <v>72.5</v>
      </c>
      <c r="N71" s="40"/>
      <c r="O71" s="40"/>
      <c r="P71" s="40"/>
      <c r="Q71" s="38"/>
      <c r="R71" s="38"/>
      <c r="S71" s="38">
        <v>1.08</v>
      </c>
      <c r="T71" s="38"/>
      <c r="U71" s="38"/>
      <c r="V71" s="38"/>
      <c r="W71" s="40" t="s">
        <v>89</v>
      </c>
      <c r="X71" s="40" t="s">
        <v>90</v>
      </c>
    </row>
    <row r="72" customHeight="1" spans="1:24">
      <c r="A72" s="38">
        <v>68</v>
      </c>
      <c r="B72" s="39" t="s">
        <v>300</v>
      </c>
      <c r="C72" s="39" t="s">
        <v>259</v>
      </c>
      <c r="D72" s="40" t="s">
        <v>285</v>
      </c>
      <c r="E72" s="40" t="s">
        <v>301</v>
      </c>
      <c r="F72" s="41" t="s">
        <v>302</v>
      </c>
      <c r="G72" s="40" t="s">
        <v>252</v>
      </c>
      <c r="H72" s="38">
        <v>49110</v>
      </c>
      <c r="I72" s="38" t="s">
        <v>36</v>
      </c>
      <c r="J72" s="39"/>
      <c r="K72" s="38">
        <v>85.26</v>
      </c>
      <c r="L72" s="38">
        <v>21.72</v>
      </c>
      <c r="M72" s="46">
        <f t="shared" si="1"/>
        <v>62.7</v>
      </c>
      <c r="N72" s="40"/>
      <c r="O72" s="40"/>
      <c r="P72" s="40"/>
      <c r="Q72" s="38"/>
      <c r="R72" s="38"/>
      <c r="S72" s="38">
        <v>0.84</v>
      </c>
      <c r="T72" s="38"/>
      <c r="U72" s="38"/>
      <c r="V72" s="38"/>
      <c r="W72" s="40" t="s">
        <v>89</v>
      </c>
      <c r="X72" s="40" t="s">
        <v>90</v>
      </c>
    </row>
    <row r="73" customHeight="1" spans="1:24">
      <c r="A73" s="38">
        <v>69</v>
      </c>
      <c r="B73" s="39" t="s">
        <v>303</v>
      </c>
      <c r="C73" s="39" t="s">
        <v>304</v>
      </c>
      <c r="D73" s="40" t="s">
        <v>189</v>
      </c>
      <c r="E73" s="40" t="s">
        <v>305</v>
      </c>
      <c r="F73" s="40">
        <v>17798824507</v>
      </c>
      <c r="G73" s="40" t="s">
        <v>34</v>
      </c>
      <c r="H73" s="38">
        <v>49113</v>
      </c>
      <c r="I73" s="38" t="s">
        <v>36</v>
      </c>
      <c r="J73" s="39"/>
      <c r="K73" s="38">
        <v>79.02</v>
      </c>
      <c r="L73" s="38">
        <v>19.3</v>
      </c>
      <c r="M73" s="46">
        <f t="shared" si="1"/>
        <v>59</v>
      </c>
      <c r="N73" s="40"/>
      <c r="O73" s="40"/>
      <c r="P73" s="40"/>
      <c r="Q73" s="38"/>
      <c r="R73" s="38"/>
      <c r="S73" s="38">
        <v>0.72</v>
      </c>
      <c r="T73" s="38"/>
      <c r="U73" s="38"/>
      <c r="V73" s="38"/>
      <c r="W73" s="40" t="s">
        <v>89</v>
      </c>
      <c r="X73" s="40" t="s">
        <v>90</v>
      </c>
    </row>
    <row r="74" customHeight="1" spans="1:24">
      <c r="A74" s="38">
        <v>70</v>
      </c>
      <c r="B74" s="39" t="s">
        <v>306</v>
      </c>
      <c r="C74" s="39" t="s">
        <v>307</v>
      </c>
      <c r="D74" s="40" t="s">
        <v>268</v>
      </c>
      <c r="E74" s="40" t="s">
        <v>308</v>
      </c>
      <c r="F74" s="40">
        <v>15262157266</v>
      </c>
      <c r="G74" s="40" t="s">
        <v>252</v>
      </c>
      <c r="H74" s="38">
        <v>49115</v>
      </c>
      <c r="I74" s="38" t="s">
        <v>36</v>
      </c>
      <c r="J74" s="39"/>
      <c r="K74" s="38">
        <v>78.24</v>
      </c>
      <c r="L74" s="38">
        <v>18.66</v>
      </c>
      <c r="M74" s="46">
        <f t="shared" si="1"/>
        <v>58.8</v>
      </c>
      <c r="N74" s="40"/>
      <c r="O74" s="40"/>
      <c r="P74" s="40"/>
      <c r="Q74" s="38"/>
      <c r="R74" s="38"/>
      <c r="S74" s="38">
        <v>0.78</v>
      </c>
      <c r="T74" s="38"/>
      <c r="U74" s="38"/>
      <c r="V74" s="38"/>
      <c r="W74" s="40" t="s">
        <v>89</v>
      </c>
      <c r="X74" s="40" t="s">
        <v>90</v>
      </c>
    </row>
    <row r="75" customHeight="1" spans="1:24">
      <c r="A75" s="38">
        <v>71</v>
      </c>
      <c r="B75" s="38">
        <v>5.19</v>
      </c>
      <c r="C75" s="39" t="s">
        <v>309</v>
      </c>
      <c r="D75" s="40" t="s">
        <v>196</v>
      </c>
      <c r="E75" s="40" t="s">
        <v>197</v>
      </c>
      <c r="F75" s="40">
        <v>13815385227</v>
      </c>
      <c r="G75" s="40" t="s">
        <v>34</v>
      </c>
      <c r="H75" s="38">
        <v>49116</v>
      </c>
      <c r="I75" s="38" t="s">
        <v>36</v>
      </c>
      <c r="J75" s="39"/>
      <c r="K75" s="38">
        <v>100.64</v>
      </c>
      <c r="L75" s="38">
        <v>23.54</v>
      </c>
      <c r="M75" s="46">
        <f t="shared" si="1"/>
        <v>76.3</v>
      </c>
      <c r="N75" s="40"/>
      <c r="O75" s="40"/>
      <c r="P75" s="40"/>
      <c r="Q75" s="38"/>
      <c r="R75" s="38"/>
      <c r="S75" s="38">
        <v>0.8</v>
      </c>
      <c r="T75" s="38"/>
      <c r="U75" s="38"/>
      <c r="V75" s="38"/>
      <c r="W75" s="40" t="s">
        <v>89</v>
      </c>
      <c r="X75" s="40" t="s">
        <v>90</v>
      </c>
    </row>
    <row r="76" customHeight="1" spans="1:24">
      <c r="A76" s="38">
        <v>72</v>
      </c>
      <c r="B76" s="38">
        <v>5.22</v>
      </c>
      <c r="C76" s="39" t="s">
        <v>310</v>
      </c>
      <c r="D76" s="40" t="s">
        <v>257</v>
      </c>
      <c r="E76" s="40" t="s">
        <v>199</v>
      </c>
      <c r="F76" s="40">
        <v>15852109575</v>
      </c>
      <c r="G76" s="40" t="s">
        <v>252</v>
      </c>
      <c r="H76" s="38">
        <v>49117</v>
      </c>
      <c r="I76" s="38" t="s">
        <v>36</v>
      </c>
      <c r="J76" s="39"/>
      <c r="K76" s="38">
        <v>83.82</v>
      </c>
      <c r="L76" s="38">
        <v>18.54</v>
      </c>
      <c r="M76" s="46">
        <f t="shared" si="1"/>
        <v>64.4</v>
      </c>
      <c r="N76" s="40"/>
      <c r="O76" s="40"/>
      <c r="P76" s="40"/>
      <c r="Q76" s="38"/>
      <c r="R76" s="38"/>
      <c r="S76" s="38">
        <v>0.88</v>
      </c>
      <c r="T76" s="38"/>
      <c r="U76" s="38"/>
      <c r="V76" s="38"/>
      <c r="W76" s="40" t="s">
        <v>89</v>
      </c>
      <c r="X76" s="40" t="s">
        <v>90</v>
      </c>
    </row>
    <row r="77" customHeight="1" spans="1:24">
      <c r="A77" s="38">
        <v>73</v>
      </c>
      <c r="B77" s="38">
        <v>5.24</v>
      </c>
      <c r="C77" s="39" t="s">
        <v>311</v>
      </c>
      <c r="D77" s="43" t="s">
        <v>189</v>
      </c>
      <c r="E77" s="43" t="s">
        <v>202</v>
      </c>
      <c r="F77" s="43">
        <v>13815385675</v>
      </c>
      <c r="G77" s="40" t="s">
        <v>34</v>
      </c>
      <c r="H77" s="38">
        <v>49118</v>
      </c>
      <c r="I77" s="38" t="s">
        <v>36</v>
      </c>
      <c r="J77" s="39"/>
      <c r="K77" s="38">
        <v>90.16</v>
      </c>
      <c r="L77" s="38">
        <v>20.32</v>
      </c>
      <c r="M77" s="46">
        <f t="shared" si="1"/>
        <v>69</v>
      </c>
      <c r="N77" s="40"/>
      <c r="O77" s="40"/>
      <c r="P77" s="40"/>
      <c r="Q77" s="38"/>
      <c r="R77" s="38"/>
      <c r="S77" s="38">
        <v>0.84</v>
      </c>
      <c r="T77" s="38"/>
      <c r="U77" s="38"/>
      <c r="V77" s="38"/>
      <c r="W77" s="40" t="s">
        <v>89</v>
      </c>
      <c r="X77" s="40" t="s">
        <v>90</v>
      </c>
    </row>
    <row r="78" customHeight="1" spans="1:24">
      <c r="A78" s="38">
        <v>74</v>
      </c>
      <c r="B78" s="38">
        <v>5.39</v>
      </c>
      <c r="C78" s="39" t="s">
        <v>263</v>
      </c>
      <c r="D78" s="43" t="s">
        <v>189</v>
      </c>
      <c r="E78" s="43" t="s">
        <v>190</v>
      </c>
      <c r="F78" s="43">
        <v>18952102678</v>
      </c>
      <c r="G78" s="40" t="s">
        <v>252</v>
      </c>
      <c r="H78" s="38">
        <v>49120</v>
      </c>
      <c r="I78" s="38" t="s">
        <v>36</v>
      </c>
      <c r="J78" s="39"/>
      <c r="K78" s="38">
        <v>91.7</v>
      </c>
      <c r="L78" s="38">
        <v>22.54</v>
      </c>
      <c r="M78" s="46">
        <f t="shared" si="1"/>
        <v>68.3</v>
      </c>
      <c r="N78" s="40"/>
      <c r="O78" s="40"/>
      <c r="P78" s="40"/>
      <c r="Q78" s="38"/>
      <c r="R78" s="38"/>
      <c r="S78" s="38">
        <v>0.86</v>
      </c>
      <c r="T78" s="38"/>
      <c r="U78" s="38"/>
      <c r="V78" s="38"/>
      <c r="W78" s="40" t="s">
        <v>89</v>
      </c>
      <c r="X78" s="40" t="s">
        <v>90</v>
      </c>
    </row>
    <row r="79" customHeight="1" spans="1:24">
      <c r="A79" s="38">
        <v>75</v>
      </c>
      <c r="B79" s="38">
        <v>5.56</v>
      </c>
      <c r="C79" s="39" t="s">
        <v>251</v>
      </c>
      <c r="D79" s="43" t="s">
        <v>189</v>
      </c>
      <c r="E79" s="43" t="s">
        <v>212</v>
      </c>
      <c r="F79" s="43">
        <v>13952123010</v>
      </c>
      <c r="G79" s="40" t="s">
        <v>252</v>
      </c>
      <c r="H79" s="38">
        <v>49122</v>
      </c>
      <c r="I79" s="38" t="s">
        <v>36</v>
      </c>
      <c r="J79" s="39"/>
      <c r="K79" s="38">
        <v>82.78</v>
      </c>
      <c r="L79" s="38">
        <v>18.36</v>
      </c>
      <c r="M79" s="46">
        <f t="shared" si="1"/>
        <v>63.6</v>
      </c>
      <c r="N79" s="40"/>
      <c r="O79" s="40"/>
      <c r="P79" s="40"/>
      <c r="Q79" s="38"/>
      <c r="R79" s="38"/>
      <c r="S79" s="38">
        <v>0.82</v>
      </c>
      <c r="T79" s="38"/>
      <c r="U79" s="38"/>
      <c r="V79" s="38"/>
      <c r="W79" s="40" t="s">
        <v>89</v>
      </c>
      <c r="X79" s="40" t="s">
        <v>90</v>
      </c>
    </row>
    <row r="80" customHeight="1" spans="1:24">
      <c r="A80" s="38">
        <v>76</v>
      </c>
      <c r="B80" s="46">
        <v>6.05</v>
      </c>
      <c r="C80" s="39" t="s">
        <v>312</v>
      </c>
      <c r="D80" s="43" t="s">
        <v>189</v>
      </c>
      <c r="E80" s="43" t="s">
        <v>313</v>
      </c>
      <c r="F80" s="43">
        <v>13775858139</v>
      </c>
      <c r="G80" s="43" t="s">
        <v>257</v>
      </c>
      <c r="H80" s="46">
        <v>49123</v>
      </c>
      <c r="I80" s="38" t="s">
        <v>36</v>
      </c>
      <c r="J80" s="55"/>
      <c r="K80" s="38">
        <v>93.2</v>
      </c>
      <c r="L80" s="46">
        <v>22.32</v>
      </c>
      <c r="M80" s="46">
        <f t="shared" si="1"/>
        <v>70</v>
      </c>
      <c r="N80" s="40"/>
      <c r="O80" s="40"/>
      <c r="P80" s="40"/>
      <c r="Q80" s="46"/>
      <c r="R80" s="46"/>
      <c r="S80" s="46">
        <v>0.88</v>
      </c>
      <c r="T80" s="46"/>
      <c r="U80" s="46"/>
      <c r="V80" s="46"/>
      <c r="W80" s="40" t="s">
        <v>89</v>
      </c>
      <c r="X80" s="40" t="s">
        <v>90</v>
      </c>
    </row>
    <row r="81" customHeight="1" spans="1:24">
      <c r="A81" s="38">
        <v>77</v>
      </c>
      <c r="B81" s="46">
        <v>7.24</v>
      </c>
      <c r="C81" s="55" t="s">
        <v>314</v>
      </c>
      <c r="D81" s="43" t="s">
        <v>189</v>
      </c>
      <c r="E81" s="43" t="s">
        <v>315</v>
      </c>
      <c r="F81" s="43">
        <v>13585365888</v>
      </c>
      <c r="G81" s="43" t="s">
        <v>257</v>
      </c>
      <c r="H81" s="46">
        <v>49125</v>
      </c>
      <c r="I81" s="38" t="s">
        <v>36</v>
      </c>
      <c r="J81" s="55"/>
      <c r="K81" s="46">
        <v>85.04</v>
      </c>
      <c r="L81" s="46">
        <v>21</v>
      </c>
      <c r="M81" s="46">
        <f t="shared" si="1"/>
        <v>63.2</v>
      </c>
      <c r="N81" s="40"/>
      <c r="O81" s="40"/>
      <c r="P81" s="40"/>
      <c r="Q81" s="46"/>
      <c r="R81" s="46"/>
      <c r="S81" s="46">
        <v>0.84</v>
      </c>
      <c r="T81" s="46"/>
      <c r="U81" s="46"/>
      <c r="V81" s="46"/>
      <c r="W81" s="40" t="s">
        <v>89</v>
      </c>
      <c r="X81" s="40" t="s">
        <v>90</v>
      </c>
    </row>
    <row r="82" customHeight="1" spans="1:24">
      <c r="A82" s="38">
        <v>78</v>
      </c>
      <c r="B82" s="46">
        <v>7.38</v>
      </c>
      <c r="C82" s="55" t="s">
        <v>316</v>
      </c>
      <c r="D82" s="43" t="s">
        <v>189</v>
      </c>
      <c r="E82" s="43" t="s">
        <v>317</v>
      </c>
      <c r="F82" s="43">
        <v>18168677730</v>
      </c>
      <c r="G82" s="40" t="s">
        <v>318</v>
      </c>
      <c r="H82" s="46">
        <v>49133</v>
      </c>
      <c r="I82" s="38" t="s">
        <v>36</v>
      </c>
      <c r="J82" s="46"/>
      <c r="K82" s="46">
        <v>57.04</v>
      </c>
      <c r="L82" s="46">
        <v>17.02</v>
      </c>
      <c r="M82" s="46">
        <f t="shared" si="1"/>
        <v>39.5</v>
      </c>
      <c r="N82" s="40"/>
      <c r="O82" s="40"/>
      <c r="P82" s="40"/>
      <c r="Q82" s="46"/>
      <c r="R82" s="46"/>
      <c r="S82" s="46">
        <v>0.52</v>
      </c>
      <c r="T82" s="46"/>
      <c r="U82" s="46"/>
      <c r="V82" s="46"/>
      <c r="W82" s="40" t="s">
        <v>89</v>
      </c>
      <c r="X82" s="40" t="s">
        <v>90</v>
      </c>
    </row>
    <row r="83" customHeight="1" spans="1:24">
      <c r="A83" s="38">
        <v>79</v>
      </c>
      <c r="B83" s="46">
        <v>7.52</v>
      </c>
      <c r="C83" s="55" t="s">
        <v>319</v>
      </c>
      <c r="D83" s="43" t="s">
        <v>189</v>
      </c>
      <c r="E83" s="43" t="s">
        <v>320</v>
      </c>
      <c r="F83" s="43">
        <v>13815377665</v>
      </c>
      <c r="G83" s="40" t="s">
        <v>318</v>
      </c>
      <c r="H83" s="46">
        <v>49134</v>
      </c>
      <c r="I83" s="38" t="s">
        <v>36</v>
      </c>
      <c r="J83" s="46"/>
      <c r="K83" s="46">
        <v>56.94</v>
      </c>
      <c r="L83" s="46">
        <v>17.38</v>
      </c>
      <c r="M83" s="46">
        <f t="shared" si="1"/>
        <v>39</v>
      </c>
      <c r="N83" s="40"/>
      <c r="O83" s="40"/>
      <c r="P83" s="40"/>
      <c r="Q83" s="46"/>
      <c r="R83" s="46"/>
      <c r="S83" s="46">
        <v>0.56</v>
      </c>
      <c r="T83" s="46"/>
      <c r="U83" s="46"/>
      <c r="V83" s="46"/>
      <c r="W83" s="40" t="s">
        <v>89</v>
      </c>
      <c r="X83" s="40" t="s">
        <v>90</v>
      </c>
    </row>
    <row r="84" customHeight="1" spans="1:24">
      <c r="A84" s="38">
        <v>80</v>
      </c>
      <c r="B84" s="46">
        <v>7.54</v>
      </c>
      <c r="C84" s="55" t="s">
        <v>321</v>
      </c>
      <c r="D84" s="43" t="s">
        <v>322</v>
      </c>
      <c r="E84" s="43" t="s">
        <v>323</v>
      </c>
      <c r="F84" s="43">
        <v>18353930809</v>
      </c>
      <c r="G84" s="40" t="s">
        <v>318</v>
      </c>
      <c r="H84" s="46">
        <v>49135</v>
      </c>
      <c r="I84" s="38" t="s">
        <v>36</v>
      </c>
      <c r="J84" s="46"/>
      <c r="K84" s="46">
        <v>54.02</v>
      </c>
      <c r="L84" s="46">
        <v>15.32</v>
      </c>
      <c r="M84" s="46">
        <f t="shared" si="1"/>
        <v>38.2</v>
      </c>
      <c r="N84" s="40"/>
      <c r="O84" s="40"/>
      <c r="P84" s="40"/>
      <c r="Q84" s="46"/>
      <c r="R84" s="46"/>
      <c r="S84" s="46">
        <v>0.5</v>
      </c>
      <c r="T84" s="46"/>
      <c r="U84" s="46"/>
      <c r="V84" s="46"/>
      <c r="W84" s="40" t="s">
        <v>89</v>
      </c>
      <c r="X84" s="40" t="s">
        <v>90</v>
      </c>
    </row>
    <row r="85" customHeight="1" spans="1:24">
      <c r="A85" s="38">
        <v>81</v>
      </c>
      <c r="B85" s="46">
        <v>8.1</v>
      </c>
      <c r="C85" s="55" t="s">
        <v>324</v>
      </c>
      <c r="D85" s="43" t="s">
        <v>255</v>
      </c>
      <c r="E85" s="43" t="s">
        <v>255</v>
      </c>
      <c r="F85" s="43">
        <v>18853759078</v>
      </c>
      <c r="G85" s="40" t="s">
        <v>318</v>
      </c>
      <c r="H85" s="46">
        <v>49136</v>
      </c>
      <c r="I85" s="38" t="s">
        <v>36</v>
      </c>
      <c r="J85" s="46"/>
      <c r="K85" s="46">
        <v>57.66</v>
      </c>
      <c r="L85" s="46">
        <v>16.8</v>
      </c>
      <c r="M85" s="46">
        <f t="shared" si="1"/>
        <v>40.3</v>
      </c>
      <c r="N85" s="40"/>
      <c r="O85" s="40"/>
      <c r="P85" s="40"/>
      <c r="Q85" s="46"/>
      <c r="R85" s="46"/>
      <c r="S85" s="46">
        <v>0.56</v>
      </c>
      <c r="T85" s="46"/>
      <c r="U85" s="46"/>
      <c r="V85" s="46"/>
      <c r="W85" s="40" t="s">
        <v>89</v>
      </c>
      <c r="X85" s="40" t="s">
        <v>90</v>
      </c>
    </row>
    <row r="86" customHeight="1" spans="1:24">
      <c r="A86" s="38">
        <v>82</v>
      </c>
      <c r="B86" s="46">
        <v>8.27</v>
      </c>
      <c r="C86" s="55" t="s">
        <v>325</v>
      </c>
      <c r="D86" s="43" t="s">
        <v>326</v>
      </c>
      <c r="E86" s="43" t="s">
        <v>326</v>
      </c>
      <c r="F86" s="43">
        <v>17798824507</v>
      </c>
      <c r="G86" s="40" t="s">
        <v>318</v>
      </c>
      <c r="H86" s="46">
        <v>49140</v>
      </c>
      <c r="I86" s="38" t="s">
        <v>36</v>
      </c>
      <c r="J86" s="46"/>
      <c r="K86" s="46">
        <v>55.26</v>
      </c>
      <c r="L86" s="46">
        <v>17.48</v>
      </c>
      <c r="M86" s="46">
        <f t="shared" si="1"/>
        <v>37.2</v>
      </c>
      <c r="N86" s="40"/>
      <c r="O86" s="40"/>
      <c r="P86" s="40"/>
      <c r="Q86" s="46"/>
      <c r="R86" s="46"/>
      <c r="S86" s="46">
        <v>0.58</v>
      </c>
      <c r="T86" s="46"/>
      <c r="U86" s="46"/>
      <c r="V86" s="46"/>
      <c r="W86" s="40" t="s">
        <v>89</v>
      </c>
      <c r="X86" s="40" t="s">
        <v>90</v>
      </c>
    </row>
    <row r="87" customHeight="1" spans="1:24">
      <c r="A87" s="38">
        <v>83</v>
      </c>
      <c r="B87" s="46">
        <v>8.28</v>
      </c>
      <c r="C87" s="55" t="s">
        <v>327</v>
      </c>
      <c r="D87" s="38" t="s">
        <v>189</v>
      </c>
      <c r="E87" s="38" t="s">
        <v>328</v>
      </c>
      <c r="F87" s="38">
        <v>13805221433</v>
      </c>
      <c r="G87" s="40" t="s">
        <v>318</v>
      </c>
      <c r="H87" s="46">
        <v>49141</v>
      </c>
      <c r="I87" s="38" t="s">
        <v>36</v>
      </c>
      <c r="J87" s="46"/>
      <c r="K87" s="46">
        <v>54.3</v>
      </c>
      <c r="L87" s="46">
        <v>15.1</v>
      </c>
      <c r="M87" s="46">
        <f t="shared" si="1"/>
        <v>38.6</v>
      </c>
      <c r="N87" s="38"/>
      <c r="O87" s="38"/>
      <c r="P87" s="38"/>
      <c r="Q87" s="46"/>
      <c r="R87" s="46"/>
      <c r="S87" s="46">
        <v>0.6</v>
      </c>
      <c r="T87" s="46"/>
      <c r="U87" s="46"/>
      <c r="V87" s="46"/>
      <c r="W87" s="40" t="s">
        <v>89</v>
      </c>
      <c r="X87" s="40" t="s">
        <v>90</v>
      </c>
    </row>
    <row r="88" customHeight="1" spans="1:24">
      <c r="A88" s="38">
        <v>84</v>
      </c>
      <c r="B88" s="46">
        <v>8.5</v>
      </c>
      <c r="C88" s="55" t="s">
        <v>329</v>
      </c>
      <c r="D88" s="38" t="s">
        <v>189</v>
      </c>
      <c r="E88" s="38" t="s">
        <v>330</v>
      </c>
      <c r="F88" s="38">
        <v>18152016113</v>
      </c>
      <c r="G88" s="40" t="s">
        <v>318</v>
      </c>
      <c r="H88" s="46">
        <v>49143</v>
      </c>
      <c r="I88" s="38" t="s">
        <v>36</v>
      </c>
      <c r="J88" s="46"/>
      <c r="K88" s="46">
        <v>62.1</v>
      </c>
      <c r="L88" s="46">
        <v>17</v>
      </c>
      <c r="M88" s="46">
        <f t="shared" si="1"/>
        <v>44.4</v>
      </c>
      <c r="N88" s="40"/>
      <c r="O88" s="40"/>
      <c r="P88" s="40"/>
      <c r="Q88" s="46"/>
      <c r="R88" s="46"/>
      <c r="S88" s="46">
        <v>0.7</v>
      </c>
      <c r="T88" s="46"/>
      <c r="U88" s="46"/>
      <c r="V88" s="46"/>
      <c r="W88" s="40" t="s">
        <v>89</v>
      </c>
      <c r="X88" s="40" t="s">
        <v>90</v>
      </c>
    </row>
    <row r="89" customHeight="1" spans="1:24">
      <c r="A89" s="38">
        <v>85</v>
      </c>
      <c r="B89" s="46">
        <v>8.51</v>
      </c>
      <c r="C89" s="55" t="s">
        <v>331</v>
      </c>
      <c r="D89" s="40" t="s">
        <v>332</v>
      </c>
      <c r="E89" s="40" t="s">
        <v>332</v>
      </c>
      <c r="F89" s="101" t="s">
        <v>333</v>
      </c>
      <c r="G89" s="40" t="s">
        <v>318</v>
      </c>
      <c r="H89" s="46">
        <v>49144</v>
      </c>
      <c r="I89" s="38" t="s">
        <v>36</v>
      </c>
      <c r="J89" s="46"/>
      <c r="K89" s="46">
        <v>61.04</v>
      </c>
      <c r="L89" s="46">
        <v>16.96</v>
      </c>
      <c r="M89" s="46">
        <f t="shared" si="1"/>
        <v>43.3</v>
      </c>
      <c r="N89" s="40"/>
      <c r="O89" s="40"/>
      <c r="P89" s="40"/>
      <c r="Q89" s="46"/>
      <c r="R89" s="46"/>
      <c r="S89" s="46">
        <v>0.78</v>
      </c>
      <c r="T89" s="46"/>
      <c r="U89" s="46"/>
      <c r="V89" s="46"/>
      <c r="W89" s="40" t="s">
        <v>89</v>
      </c>
      <c r="X89" s="40" t="s">
        <v>90</v>
      </c>
    </row>
    <row r="90" customHeight="1" spans="1:24">
      <c r="A90" s="38">
        <v>86</v>
      </c>
      <c r="B90" s="46">
        <v>9</v>
      </c>
      <c r="C90" s="55" t="s">
        <v>334</v>
      </c>
      <c r="D90" s="47" t="s">
        <v>335</v>
      </c>
      <c r="E90" s="47" t="s">
        <v>336</v>
      </c>
      <c r="F90" s="47">
        <v>18344884456</v>
      </c>
      <c r="G90" s="46" t="s">
        <v>272</v>
      </c>
      <c r="H90" s="46">
        <v>49148</v>
      </c>
      <c r="I90" s="38" t="s">
        <v>36</v>
      </c>
      <c r="J90" s="46"/>
      <c r="K90" s="46">
        <v>63.64</v>
      </c>
      <c r="L90" s="46">
        <v>16.98</v>
      </c>
      <c r="M90" s="46">
        <f t="shared" si="1"/>
        <v>46</v>
      </c>
      <c r="N90" s="46"/>
      <c r="O90" s="46"/>
      <c r="P90" s="46"/>
      <c r="Q90" s="46"/>
      <c r="R90" s="46"/>
      <c r="S90" s="46">
        <v>0.66</v>
      </c>
      <c r="T90" s="46"/>
      <c r="U90" s="46"/>
      <c r="V90" s="46"/>
      <c r="W90" s="40" t="s">
        <v>89</v>
      </c>
      <c r="X90" s="40" t="s">
        <v>90</v>
      </c>
    </row>
    <row r="91" customHeight="1" spans="1:24">
      <c r="A91" s="38">
        <v>87</v>
      </c>
      <c r="B91" s="46">
        <v>9.05</v>
      </c>
      <c r="C91" s="55" t="s">
        <v>171</v>
      </c>
      <c r="D91" s="47" t="s">
        <v>335</v>
      </c>
      <c r="E91" s="47" t="s">
        <v>337</v>
      </c>
      <c r="F91" s="47">
        <v>18344884456</v>
      </c>
      <c r="G91" s="46" t="s">
        <v>272</v>
      </c>
      <c r="H91" s="46">
        <v>49150</v>
      </c>
      <c r="I91" s="38" t="s">
        <v>36</v>
      </c>
      <c r="J91" s="46"/>
      <c r="K91" s="46">
        <v>63.94</v>
      </c>
      <c r="L91" s="46">
        <v>16.2</v>
      </c>
      <c r="M91" s="46">
        <f t="shared" si="1"/>
        <v>47</v>
      </c>
      <c r="N91" s="46"/>
      <c r="O91" s="46"/>
      <c r="P91" s="46"/>
      <c r="Q91" s="46"/>
      <c r="R91" s="46"/>
      <c r="S91" s="46">
        <v>0.74</v>
      </c>
      <c r="T91" s="46"/>
      <c r="U91" s="46"/>
      <c r="V91" s="46"/>
      <c r="W91" s="40" t="s">
        <v>89</v>
      </c>
      <c r="X91" s="40" t="s">
        <v>90</v>
      </c>
    </row>
    <row r="92" customHeight="1" spans="1:24">
      <c r="A92" s="38">
        <v>88</v>
      </c>
      <c r="B92" s="46">
        <v>9.37</v>
      </c>
      <c r="C92" s="55" t="s">
        <v>338</v>
      </c>
      <c r="D92" s="47" t="s">
        <v>339</v>
      </c>
      <c r="E92" s="47" t="s">
        <v>339</v>
      </c>
      <c r="F92" s="47">
        <v>13852238516</v>
      </c>
      <c r="G92" s="46" t="s">
        <v>34</v>
      </c>
      <c r="H92" s="46">
        <v>49154</v>
      </c>
      <c r="I92" s="38" t="s">
        <v>36</v>
      </c>
      <c r="J92" s="46"/>
      <c r="K92" s="46">
        <v>81.92</v>
      </c>
      <c r="L92" s="46">
        <v>21.58</v>
      </c>
      <c r="M92" s="46">
        <f t="shared" si="1"/>
        <v>59.73</v>
      </c>
      <c r="N92" s="46"/>
      <c r="O92" s="46"/>
      <c r="P92" s="46"/>
      <c r="Q92" s="46"/>
      <c r="R92" s="46"/>
      <c r="S92" s="46">
        <v>0.61</v>
      </c>
      <c r="T92" s="46"/>
      <c r="U92" s="46"/>
      <c r="V92" s="46"/>
      <c r="W92" s="40" t="s">
        <v>89</v>
      </c>
      <c r="X92" s="40" t="s">
        <v>90</v>
      </c>
    </row>
    <row r="93" customHeight="1" spans="1:24">
      <c r="A93" s="38">
        <v>89</v>
      </c>
      <c r="B93" s="46">
        <v>9.38</v>
      </c>
      <c r="C93" s="55" t="s">
        <v>340</v>
      </c>
      <c r="D93" s="47" t="s">
        <v>341</v>
      </c>
      <c r="E93" s="47" t="s">
        <v>341</v>
      </c>
      <c r="F93" s="47">
        <v>15852068070</v>
      </c>
      <c r="G93" s="46" t="s">
        <v>34</v>
      </c>
      <c r="H93" s="46">
        <v>49155</v>
      </c>
      <c r="I93" s="38" t="s">
        <v>36</v>
      </c>
      <c r="J93" s="46"/>
      <c r="K93" s="46">
        <v>94.14</v>
      </c>
      <c r="L93" s="46">
        <v>22.66</v>
      </c>
      <c r="M93" s="46">
        <f t="shared" si="1"/>
        <v>70.8</v>
      </c>
      <c r="N93" s="46"/>
      <c r="O93" s="46"/>
      <c r="P93" s="46"/>
      <c r="Q93" s="46"/>
      <c r="R93" s="46"/>
      <c r="S93" s="46">
        <v>0.68</v>
      </c>
      <c r="T93" s="46"/>
      <c r="U93" s="46"/>
      <c r="V93" s="46"/>
      <c r="W93" s="40" t="s">
        <v>89</v>
      </c>
      <c r="X93" s="40" t="s">
        <v>90</v>
      </c>
    </row>
    <row r="94" customHeight="1" spans="1:24">
      <c r="A94" s="38">
        <v>90</v>
      </c>
      <c r="B94" s="46">
        <v>10.32</v>
      </c>
      <c r="C94" s="55" t="s">
        <v>342</v>
      </c>
      <c r="D94" s="56" t="s">
        <v>343</v>
      </c>
      <c r="E94" s="56" t="s">
        <v>343</v>
      </c>
      <c r="F94" s="57" t="s">
        <v>344</v>
      </c>
      <c r="G94" s="46" t="s">
        <v>318</v>
      </c>
      <c r="H94" s="46">
        <v>49165</v>
      </c>
      <c r="I94" s="38" t="s">
        <v>36</v>
      </c>
      <c r="J94" s="46"/>
      <c r="K94" s="46">
        <v>56.4</v>
      </c>
      <c r="L94" s="46">
        <v>15.96</v>
      </c>
      <c r="M94" s="46">
        <f t="shared" si="1"/>
        <v>39.8</v>
      </c>
      <c r="N94" s="46"/>
      <c r="O94" s="46"/>
      <c r="P94" s="46"/>
      <c r="Q94" s="46"/>
      <c r="R94" s="46"/>
      <c r="S94" s="46">
        <v>0.64</v>
      </c>
      <c r="T94" s="46"/>
      <c r="U94" s="46"/>
      <c r="V94" s="46"/>
      <c r="W94" s="40" t="s">
        <v>89</v>
      </c>
      <c r="X94" s="40" t="s">
        <v>90</v>
      </c>
    </row>
    <row r="95" customHeight="1" spans="1:24">
      <c r="A95" s="38">
        <v>91</v>
      </c>
      <c r="B95" s="46">
        <v>10.35</v>
      </c>
      <c r="C95" s="55" t="s">
        <v>345</v>
      </c>
      <c r="D95" s="56" t="s">
        <v>346</v>
      </c>
      <c r="E95" s="56" t="s">
        <v>347</v>
      </c>
      <c r="F95" s="57" t="s">
        <v>348</v>
      </c>
      <c r="G95" s="46" t="s">
        <v>318</v>
      </c>
      <c r="H95" s="46">
        <v>49167</v>
      </c>
      <c r="I95" s="38" t="s">
        <v>36</v>
      </c>
      <c r="J95" s="46"/>
      <c r="K95" s="46">
        <v>56.24</v>
      </c>
      <c r="L95" s="46">
        <v>16.14</v>
      </c>
      <c r="M95" s="46">
        <f t="shared" si="1"/>
        <v>39.5</v>
      </c>
      <c r="N95" s="46"/>
      <c r="O95" s="46"/>
      <c r="P95" s="46"/>
      <c r="Q95" s="46"/>
      <c r="R95" s="46"/>
      <c r="S95" s="46">
        <v>0.6</v>
      </c>
      <c r="T95" s="46"/>
      <c r="U95" s="46"/>
      <c r="V95" s="46"/>
      <c r="W95" s="40" t="s">
        <v>89</v>
      </c>
      <c r="X95" s="40" t="s">
        <v>90</v>
      </c>
    </row>
    <row r="96" customHeight="1" spans="1:24">
      <c r="A96" s="38">
        <v>92</v>
      </c>
      <c r="B96" s="46">
        <v>11.02</v>
      </c>
      <c r="C96" s="55" t="s">
        <v>349</v>
      </c>
      <c r="D96" s="38" t="s">
        <v>260</v>
      </c>
      <c r="E96" s="38" t="s">
        <v>260</v>
      </c>
      <c r="F96" s="38">
        <v>18205393166</v>
      </c>
      <c r="G96" s="46" t="s">
        <v>34</v>
      </c>
      <c r="H96" s="46">
        <v>49169</v>
      </c>
      <c r="I96" s="38" t="s">
        <v>36</v>
      </c>
      <c r="J96" s="46"/>
      <c r="K96" s="46">
        <v>72.98</v>
      </c>
      <c r="L96" s="46">
        <v>18.9</v>
      </c>
      <c r="M96" s="46">
        <f t="shared" si="1"/>
        <v>53</v>
      </c>
      <c r="N96" s="46"/>
      <c r="O96" s="46"/>
      <c r="P96" s="46"/>
      <c r="Q96" s="46"/>
      <c r="R96" s="46"/>
      <c r="S96" s="46">
        <v>1.08</v>
      </c>
      <c r="T96" s="46"/>
      <c r="U96" s="46"/>
      <c r="V96" s="46"/>
      <c r="W96" s="40" t="s">
        <v>89</v>
      </c>
      <c r="X96" s="40" t="s">
        <v>90</v>
      </c>
    </row>
    <row r="97" customHeight="1" spans="1:24">
      <c r="A97" s="38">
        <v>93</v>
      </c>
      <c r="B97" s="46">
        <v>11.36</v>
      </c>
      <c r="C97" s="55" t="s">
        <v>350</v>
      </c>
      <c r="D97" s="38" t="s">
        <v>351</v>
      </c>
      <c r="E97" s="38" t="s">
        <v>351</v>
      </c>
      <c r="F97" s="38">
        <v>15052237666</v>
      </c>
      <c r="G97" s="46" t="s">
        <v>252</v>
      </c>
      <c r="H97" s="46">
        <v>49174</v>
      </c>
      <c r="I97" s="38" t="s">
        <v>36</v>
      </c>
      <c r="J97" s="46"/>
      <c r="K97" s="46">
        <v>80.4</v>
      </c>
      <c r="L97" s="46">
        <v>18.56</v>
      </c>
      <c r="M97" s="46">
        <f t="shared" si="1"/>
        <v>60.5</v>
      </c>
      <c r="N97" s="46"/>
      <c r="O97" s="46"/>
      <c r="P97" s="46"/>
      <c r="Q97" s="46"/>
      <c r="R97" s="46"/>
      <c r="S97" s="46">
        <v>1.34</v>
      </c>
      <c r="T97" s="46"/>
      <c r="U97" s="46"/>
      <c r="V97" s="46"/>
      <c r="W97" s="40" t="s">
        <v>89</v>
      </c>
      <c r="X97" s="40" t="s">
        <v>90</v>
      </c>
    </row>
    <row r="98" customHeight="1" spans="1:24">
      <c r="A98" s="38">
        <v>94</v>
      </c>
      <c r="B98" s="46">
        <v>11.46</v>
      </c>
      <c r="C98" s="55" t="s">
        <v>352</v>
      </c>
      <c r="D98" s="40" t="s">
        <v>353</v>
      </c>
      <c r="E98" s="40" t="s">
        <v>354</v>
      </c>
      <c r="F98" s="41" t="s">
        <v>355</v>
      </c>
      <c r="G98" s="46" t="s">
        <v>34</v>
      </c>
      <c r="H98" s="46">
        <v>49175</v>
      </c>
      <c r="I98" s="38" t="s">
        <v>36</v>
      </c>
      <c r="J98" s="46"/>
      <c r="K98" s="46">
        <v>93.46</v>
      </c>
      <c r="L98" s="46">
        <v>22.74</v>
      </c>
      <c r="M98" s="46">
        <f t="shared" si="1"/>
        <v>70</v>
      </c>
      <c r="N98" s="46"/>
      <c r="O98" s="46"/>
      <c r="P98" s="46"/>
      <c r="Q98" s="46"/>
      <c r="R98" s="46"/>
      <c r="S98" s="46">
        <v>0.72</v>
      </c>
      <c r="T98" s="46"/>
      <c r="U98" s="46"/>
      <c r="V98" s="46"/>
      <c r="W98" s="40" t="s">
        <v>89</v>
      </c>
      <c r="X98" s="40" t="s">
        <v>90</v>
      </c>
    </row>
    <row r="99" customHeight="1" spans="1:24">
      <c r="A99" s="38">
        <v>95</v>
      </c>
      <c r="B99" s="46">
        <v>12.11</v>
      </c>
      <c r="C99" s="55" t="s">
        <v>311</v>
      </c>
      <c r="D99" s="40" t="s">
        <v>214</v>
      </c>
      <c r="E99" s="40" t="s">
        <v>214</v>
      </c>
      <c r="F99" s="41" t="s">
        <v>215</v>
      </c>
      <c r="G99" s="46" t="s">
        <v>34</v>
      </c>
      <c r="H99" s="46">
        <v>49179</v>
      </c>
      <c r="I99" s="38" t="s">
        <v>36</v>
      </c>
      <c r="J99" s="46"/>
      <c r="K99" s="46">
        <v>86.36</v>
      </c>
      <c r="L99" s="46">
        <v>19.9</v>
      </c>
      <c r="M99" s="46">
        <f t="shared" si="1"/>
        <v>65.7</v>
      </c>
      <c r="N99" s="46"/>
      <c r="O99" s="46"/>
      <c r="P99" s="46"/>
      <c r="Q99" s="46"/>
      <c r="R99" s="46"/>
      <c r="S99" s="46">
        <v>0.76</v>
      </c>
      <c r="T99" s="46"/>
      <c r="U99" s="46"/>
      <c r="V99" s="46"/>
      <c r="W99" s="40" t="s">
        <v>89</v>
      </c>
      <c r="X99" s="40" t="s">
        <v>90</v>
      </c>
    </row>
    <row r="100" customHeight="1" spans="1:24">
      <c r="A100" s="38">
        <v>96</v>
      </c>
      <c r="B100" s="46">
        <v>12.2</v>
      </c>
      <c r="C100" s="55" t="s">
        <v>263</v>
      </c>
      <c r="D100" s="40" t="s">
        <v>356</v>
      </c>
      <c r="E100" s="40" t="s">
        <v>357</v>
      </c>
      <c r="F100" s="41" t="s">
        <v>358</v>
      </c>
      <c r="G100" s="46" t="s">
        <v>252</v>
      </c>
      <c r="H100" s="46">
        <v>49182</v>
      </c>
      <c r="I100" s="38" t="s">
        <v>36</v>
      </c>
      <c r="J100" s="46"/>
      <c r="K100" s="46">
        <v>91.02</v>
      </c>
      <c r="L100" s="46">
        <v>22.52</v>
      </c>
      <c r="M100" s="46">
        <f t="shared" si="1"/>
        <v>67.7</v>
      </c>
      <c r="N100" s="46"/>
      <c r="O100" s="46"/>
      <c r="P100" s="46"/>
      <c r="Q100" s="46"/>
      <c r="R100" s="46"/>
      <c r="S100" s="46">
        <v>0.8</v>
      </c>
      <c r="T100" s="46"/>
      <c r="U100" s="46"/>
      <c r="V100" s="46"/>
      <c r="W100" s="40" t="s">
        <v>89</v>
      </c>
      <c r="X100" s="40" t="s">
        <v>90</v>
      </c>
    </row>
    <row r="101" customHeight="1" spans="1:24">
      <c r="A101" s="38">
        <v>97</v>
      </c>
      <c r="B101" s="46">
        <v>12.4</v>
      </c>
      <c r="C101" s="55" t="s">
        <v>359</v>
      </c>
      <c r="D101" s="40" t="s">
        <v>268</v>
      </c>
      <c r="E101" s="40" t="s">
        <v>308</v>
      </c>
      <c r="F101" s="40">
        <v>15262157266</v>
      </c>
      <c r="G101" s="46" t="s">
        <v>318</v>
      </c>
      <c r="H101" s="46">
        <v>49183</v>
      </c>
      <c r="I101" s="38" t="s">
        <v>36</v>
      </c>
      <c r="J101" s="46"/>
      <c r="K101" s="46">
        <v>56.26</v>
      </c>
      <c r="L101" s="46">
        <v>15.88</v>
      </c>
      <c r="M101" s="46">
        <f t="shared" si="1"/>
        <v>39.8</v>
      </c>
      <c r="N101" s="46"/>
      <c r="O101" s="46"/>
      <c r="P101" s="46"/>
      <c r="Q101" s="46"/>
      <c r="R101" s="46"/>
      <c r="S101" s="46">
        <v>0.58</v>
      </c>
      <c r="T101" s="46"/>
      <c r="U101" s="46"/>
      <c r="V101" s="46"/>
      <c r="W101" s="40" t="s">
        <v>89</v>
      </c>
      <c r="X101" s="40" t="s">
        <v>90</v>
      </c>
    </row>
    <row r="102" customHeight="1" spans="1:24">
      <c r="A102" s="38">
        <v>98</v>
      </c>
      <c r="B102" s="46">
        <v>12.42</v>
      </c>
      <c r="C102" s="55" t="s">
        <v>360</v>
      </c>
      <c r="D102" s="43" t="s">
        <v>189</v>
      </c>
      <c r="E102" s="43" t="s">
        <v>212</v>
      </c>
      <c r="F102" s="43">
        <v>13952123010</v>
      </c>
      <c r="G102" s="46" t="s">
        <v>318</v>
      </c>
      <c r="H102" s="46">
        <v>49184</v>
      </c>
      <c r="I102" s="38" t="s">
        <v>36</v>
      </c>
      <c r="J102" s="46"/>
      <c r="K102" s="46">
        <v>57.24</v>
      </c>
      <c r="L102" s="46">
        <v>16.22</v>
      </c>
      <c r="M102" s="46">
        <f t="shared" si="1"/>
        <v>40.5</v>
      </c>
      <c r="N102" s="46"/>
      <c r="O102" s="46"/>
      <c r="P102" s="46"/>
      <c r="Q102" s="46"/>
      <c r="R102" s="46"/>
      <c r="S102" s="46">
        <v>0.52</v>
      </c>
      <c r="T102" s="46"/>
      <c r="U102" s="46"/>
      <c r="V102" s="46"/>
      <c r="W102" s="40" t="s">
        <v>89</v>
      </c>
      <c r="X102" s="40" t="s">
        <v>90</v>
      </c>
    </row>
    <row r="103" customHeight="1" spans="1:24">
      <c r="A103" s="38">
        <v>99</v>
      </c>
      <c r="B103" s="46">
        <v>1.41</v>
      </c>
      <c r="C103" s="55" t="s">
        <v>267</v>
      </c>
      <c r="D103" s="43" t="s">
        <v>189</v>
      </c>
      <c r="E103" s="43" t="s">
        <v>317</v>
      </c>
      <c r="F103" s="43">
        <v>18168677730</v>
      </c>
      <c r="G103" s="46" t="s">
        <v>268</v>
      </c>
      <c r="H103" s="46">
        <v>49192</v>
      </c>
      <c r="I103" s="38" t="s">
        <v>36</v>
      </c>
      <c r="J103" s="46"/>
      <c r="K103" s="46">
        <v>100.98</v>
      </c>
      <c r="L103" s="46">
        <v>22.64</v>
      </c>
      <c r="M103" s="46">
        <f t="shared" si="1"/>
        <v>77.5</v>
      </c>
      <c r="N103" s="46"/>
      <c r="O103" s="46"/>
      <c r="P103" s="46"/>
      <c r="Q103" s="46"/>
      <c r="R103" s="46"/>
      <c r="S103" s="46">
        <v>0.84</v>
      </c>
      <c r="T103" s="46"/>
      <c r="U103" s="46"/>
      <c r="V103" s="46"/>
      <c r="W103" s="40" t="s">
        <v>89</v>
      </c>
      <c r="X103" s="40" t="s">
        <v>90</v>
      </c>
    </row>
    <row r="104" customHeight="1" spans="1:24">
      <c r="A104" s="39">
        <v>100</v>
      </c>
      <c r="B104" s="46">
        <v>2.16</v>
      </c>
      <c r="C104" s="55" t="s">
        <v>361</v>
      </c>
      <c r="D104" s="43" t="s">
        <v>189</v>
      </c>
      <c r="E104" s="43" t="s">
        <v>313</v>
      </c>
      <c r="F104" s="43">
        <v>13775858139</v>
      </c>
      <c r="G104" s="46" t="s">
        <v>318</v>
      </c>
      <c r="H104" s="46">
        <v>49196</v>
      </c>
      <c r="I104" s="38" t="s">
        <v>36</v>
      </c>
      <c r="J104" s="46"/>
      <c r="K104" s="46">
        <v>54.38</v>
      </c>
      <c r="L104" s="46">
        <v>16.18</v>
      </c>
      <c r="M104" s="46">
        <f t="shared" si="1"/>
        <v>37.4</v>
      </c>
      <c r="N104" s="46"/>
      <c r="O104" s="46"/>
      <c r="P104" s="46"/>
      <c r="Q104" s="46"/>
      <c r="R104" s="46"/>
      <c r="S104" s="46">
        <v>0.8</v>
      </c>
      <c r="T104" s="46"/>
      <c r="U104" s="46"/>
      <c r="V104" s="46"/>
      <c r="W104" s="40" t="s">
        <v>89</v>
      </c>
      <c r="X104" s="40" t="s">
        <v>90</v>
      </c>
    </row>
    <row r="105" customHeight="1" spans="1:24">
      <c r="A105" s="39">
        <v>101</v>
      </c>
      <c r="B105" s="46">
        <v>6.04</v>
      </c>
      <c r="C105" s="55" t="s">
        <v>307</v>
      </c>
      <c r="D105" s="40" t="s">
        <v>176</v>
      </c>
      <c r="E105" s="40" t="s">
        <v>177</v>
      </c>
      <c r="F105" s="41" t="s">
        <v>178</v>
      </c>
      <c r="G105" s="46" t="s">
        <v>252</v>
      </c>
      <c r="H105" s="46">
        <v>49199</v>
      </c>
      <c r="I105" s="38" t="s">
        <v>36</v>
      </c>
      <c r="J105" s="46"/>
      <c r="K105" s="46">
        <v>74.9</v>
      </c>
      <c r="L105" s="46">
        <v>18.74</v>
      </c>
      <c r="M105" s="46">
        <f t="shared" si="1"/>
        <v>55.4</v>
      </c>
      <c r="N105" s="46"/>
      <c r="O105" s="46"/>
      <c r="P105" s="46"/>
      <c r="Q105" s="46"/>
      <c r="R105" s="46"/>
      <c r="S105" s="46">
        <v>0.76</v>
      </c>
      <c r="T105" s="46"/>
      <c r="U105" s="46"/>
      <c r="V105" s="46"/>
      <c r="W105" s="40" t="s">
        <v>89</v>
      </c>
      <c r="X105" s="40" t="s">
        <v>90</v>
      </c>
    </row>
    <row r="106" customHeight="1" spans="1:24">
      <c r="A106" s="39">
        <v>102</v>
      </c>
      <c r="B106" s="46">
        <v>6.07</v>
      </c>
      <c r="C106" s="55" t="s">
        <v>362</v>
      </c>
      <c r="D106" s="40" t="s">
        <v>363</v>
      </c>
      <c r="E106" s="40" t="s">
        <v>363</v>
      </c>
      <c r="F106" s="41" t="s">
        <v>364</v>
      </c>
      <c r="G106" s="46" t="s">
        <v>257</v>
      </c>
      <c r="H106" s="46">
        <v>49201</v>
      </c>
      <c r="I106" s="38" t="s">
        <v>36</v>
      </c>
      <c r="J106" s="46"/>
      <c r="K106" s="46">
        <v>92.34</v>
      </c>
      <c r="L106" s="46">
        <v>22.16</v>
      </c>
      <c r="M106" s="46">
        <f t="shared" si="1"/>
        <v>69.3</v>
      </c>
      <c r="N106" s="46"/>
      <c r="O106" s="46"/>
      <c r="P106" s="46"/>
      <c r="Q106" s="46"/>
      <c r="R106" s="46"/>
      <c r="S106" s="46">
        <v>0.88</v>
      </c>
      <c r="T106" s="46"/>
      <c r="U106" s="46"/>
      <c r="V106" s="46"/>
      <c r="W106" s="40" t="s">
        <v>89</v>
      </c>
      <c r="X106" s="40" t="s">
        <v>90</v>
      </c>
    </row>
    <row r="107" customHeight="1" spans="1:24">
      <c r="A107" s="38">
        <v>107</v>
      </c>
      <c r="B107" s="46"/>
      <c r="C107" s="55"/>
      <c r="D107" s="40"/>
      <c r="E107" s="40"/>
      <c r="F107" s="41"/>
      <c r="G107" s="46"/>
      <c r="H107" s="46"/>
      <c r="I107" s="38"/>
      <c r="J107" s="46"/>
      <c r="K107" s="46"/>
      <c r="L107" s="46"/>
      <c r="M107" s="46">
        <f t="shared" si="1"/>
        <v>0</v>
      </c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"/>
  <sheetViews>
    <sheetView tabSelected="1" workbookViewId="0">
      <selection activeCell="D19" sqref="D18:D19"/>
    </sheetView>
  </sheetViews>
  <sheetFormatPr defaultColWidth="9" defaultRowHeight="13.5"/>
  <cols>
    <col min="6" max="6" width="13.875" customWidth="1"/>
  </cols>
  <sheetData>
    <row r="1" s="1" customFormat="1" ht="76" customHeight="1" spans="1:25">
      <c r="A1" s="3" t="s">
        <v>365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21"/>
      <c r="X1" s="21"/>
      <c r="Y1" s="21"/>
    </row>
    <row r="2" s="1" customFormat="1" ht="21" customHeight="1" spans="1:25">
      <c r="A2" s="4"/>
      <c r="B2" s="5" t="s">
        <v>366</v>
      </c>
      <c r="C2" s="6"/>
      <c r="D2" s="6"/>
      <c r="E2" s="6"/>
      <c r="F2" s="6"/>
      <c r="G2" s="6"/>
      <c r="H2" s="6"/>
      <c r="I2" s="6"/>
      <c r="J2" s="6"/>
      <c r="K2" s="6"/>
      <c r="L2" s="15"/>
      <c r="M2" s="6"/>
      <c r="N2" s="6"/>
      <c r="O2" s="6"/>
      <c r="P2" s="6"/>
      <c r="Q2" s="6"/>
      <c r="R2" s="6"/>
      <c r="S2" s="6"/>
      <c r="T2" s="6"/>
      <c r="U2" s="6"/>
      <c r="V2" s="22"/>
      <c r="W2" s="21"/>
      <c r="X2" s="21"/>
      <c r="Y2" s="21"/>
    </row>
    <row r="3" ht="18.75" spans="1:25">
      <c r="A3" s="7" t="s">
        <v>2</v>
      </c>
      <c r="B3" s="8" t="s">
        <v>3</v>
      </c>
      <c r="C3" s="8" t="s">
        <v>4</v>
      </c>
      <c r="D3" s="8"/>
      <c r="E3" s="8"/>
      <c r="F3" s="8"/>
      <c r="G3" s="8"/>
      <c r="H3" s="8" t="s">
        <v>5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23" t="s">
        <v>6</v>
      </c>
      <c r="U3" s="23"/>
      <c r="V3" s="23"/>
      <c r="W3" s="23" t="s">
        <v>7</v>
      </c>
      <c r="X3" s="23" t="s">
        <v>8</v>
      </c>
      <c r="Y3" s="23" t="s">
        <v>9</v>
      </c>
    </row>
    <row r="4" s="2" customFormat="1" ht="18.75" spans="1:25">
      <c r="A4" s="9"/>
      <c r="B4" s="8" t="s">
        <v>367</v>
      </c>
      <c r="C4" s="8" t="s">
        <v>11</v>
      </c>
      <c r="D4" s="8" t="s">
        <v>368</v>
      </c>
      <c r="E4" s="8" t="s">
        <v>13</v>
      </c>
      <c r="F4" s="8" t="s">
        <v>14</v>
      </c>
      <c r="G4" s="8" t="s">
        <v>15</v>
      </c>
      <c r="H4" s="8" t="s">
        <v>16</v>
      </c>
      <c r="I4" s="8" t="s">
        <v>17</v>
      </c>
      <c r="J4" s="8" t="s">
        <v>18</v>
      </c>
      <c r="K4" s="8" t="s">
        <v>369</v>
      </c>
      <c r="L4" s="8" t="s">
        <v>370</v>
      </c>
      <c r="M4" s="8" t="s">
        <v>371</v>
      </c>
      <c r="N4" s="16" t="s">
        <v>22</v>
      </c>
      <c r="O4" s="16" t="s">
        <v>23</v>
      </c>
      <c r="P4" s="16" t="s">
        <v>24</v>
      </c>
      <c r="Q4" s="16" t="s">
        <v>80</v>
      </c>
      <c r="R4" s="16" t="s">
        <v>81</v>
      </c>
      <c r="S4" s="16" t="s">
        <v>27</v>
      </c>
      <c r="T4" s="16" t="s">
        <v>28</v>
      </c>
      <c r="U4" s="16" t="s">
        <v>82</v>
      </c>
      <c r="V4" s="16" t="s">
        <v>83</v>
      </c>
      <c r="W4" s="16"/>
      <c r="X4" s="16"/>
      <c r="Y4" s="16"/>
    </row>
    <row r="5" s="2" customFormat="1" ht="18.75" spans="1:25">
      <c r="A5" s="10">
        <v>1</v>
      </c>
      <c r="B5" s="11">
        <v>0.492361111111111</v>
      </c>
      <c r="C5" s="12" t="s">
        <v>372</v>
      </c>
      <c r="D5" s="12" t="s">
        <v>373</v>
      </c>
      <c r="E5" s="12" t="s">
        <v>374</v>
      </c>
      <c r="F5" s="12">
        <v>15998722209</v>
      </c>
      <c r="G5" s="13" t="s">
        <v>375</v>
      </c>
      <c r="H5" s="102" t="s">
        <v>376</v>
      </c>
      <c r="I5" s="12" t="s">
        <v>36</v>
      </c>
      <c r="J5" s="17" t="s">
        <v>377</v>
      </c>
      <c r="K5" s="12">
        <v>49.23</v>
      </c>
      <c r="L5" s="18">
        <v>14.35</v>
      </c>
      <c r="M5" s="12">
        <f t="shared" ref="M5:M11" si="0">K5-L5</f>
        <v>34.88</v>
      </c>
      <c r="N5" s="19"/>
      <c r="O5" s="19"/>
      <c r="P5" s="19"/>
      <c r="Q5" s="19"/>
      <c r="R5" s="19"/>
      <c r="S5" s="24" t="s">
        <v>378</v>
      </c>
      <c r="T5" s="12">
        <v>34.5</v>
      </c>
      <c r="U5" s="12">
        <v>105</v>
      </c>
      <c r="V5" s="12">
        <f t="shared" ref="V5:V11" si="1">T5*U5</f>
        <v>3622.5</v>
      </c>
      <c r="W5" s="12" t="s">
        <v>379</v>
      </c>
      <c r="X5" s="12" t="s">
        <v>380</v>
      </c>
      <c r="Y5" s="19"/>
    </row>
    <row r="6" s="2" customFormat="1" ht="18.75" spans="1:25">
      <c r="A6" s="9">
        <v>2</v>
      </c>
      <c r="B6" s="11">
        <v>0.49375</v>
      </c>
      <c r="C6" s="12" t="s">
        <v>381</v>
      </c>
      <c r="D6" s="12" t="s">
        <v>373</v>
      </c>
      <c r="E6" s="12" t="s">
        <v>382</v>
      </c>
      <c r="F6" s="12">
        <v>15065378155</v>
      </c>
      <c r="G6" s="12" t="s">
        <v>375</v>
      </c>
      <c r="H6" s="102" t="s">
        <v>383</v>
      </c>
      <c r="I6" s="12" t="s">
        <v>36</v>
      </c>
      <c r="J6" s="17" t="s">
        <v>377</v>
      </c>
      <c r="K6" s="12">
        <v>49.44</v>
      </c>
      <c r="L6" s="12">
        <v>16.01</v>
      </c>
      <c r="M6" s="12">
        <f t="shared" si="0"/>
        <v>33.43</v>
      </c>
      <c r="N6" s="19"/>
      <c r="O6" s="19"/>
      <c r="P6" s="19"/>
      <c r="Q6" s="19"/>
      <c r="R6" s="19"/>
      <c r="S6" s="24" t="s">
        <v>378</v>
      </c>
      <c r="T6" s="12">
        <v>33.1</v>
      </c>
      <c r="U6" s="12">
        <v>105</v>
      </c>
      <c r="V6" s="12">
        <f t="shared" si="1"/>
        <v>3475.5</v>
      </c>
      <c r="W6" s="12" t="s">
        <v>379</v>
      </c>
      <c r="X6" s="12" t="s">
        <v>380</v>
      </c>
      <c r="Y6" s="19"/>
    </row>
    <row r="7" s="2" customFormat="1" ht="18.75" spans="1:25">
      <c r="A7" s="9">
        <v>3</v>
      </c>
      <c r="B7" s="14">
        <v>0.511111111111111</v>
      </c>
      <c r="C7" s="12" t="s">
        <v>384</v>
      </c>
      <c r="D7" s="12" t="s">
        <v>385</v>
      </c>
      <c r="E7" s="12" t="s">
        <v>385</v>
      </c>
      <c r="F7" s="12">
        <v>15092631096</v>
      </c>
      <c r="G7" s="12" t="s">
        <v>375</v>
      </c>
      <c r="H7" s="102" t="s">
        <v>386</v>
      </c>
      <c r="I7" s="12" t="s">
        <v>36</v>
      </c>
      <c r="J7" s="17" t="s">
        <v>377</v>
      </c>
      <c r="K7" s="12">
        <v>48.99</v>
      </c>
      <c r="L7" s="18">
        <v>14.48</v>
      </c>
      <c r="M7" s="12">
        <f t="shared" si="0"/>
        <v>34.51</v>
      </c>
      <c r="N7" s="19"/>
      <c r="O7" s="19"/>
      <c r="P7" s="19"/>
      <c r="Q7" s="19"/>
      <c r="R7" s="19"/>
      <c r="S7" s="24" t="s">
        <v>378</v>
      </c>
      <c r="T7" s="12">
        <v>34.2</v>
      </c>
      <c r="U7" s="12">
        <v>105</v>
      </c>
      <c r="V7" s="12">
        <f t="shared" si="1"/>
        <v>3591</v>
      </c>
      <c r="W7" s="12" t="s">
        <v>379</v>
      </c>
      <c r="X7" s="12" t="s">
        <v>380</v>
      </c>
      <c r="Y7" s="19"/>
    </row>
    <row r="8" s="2" customFormat="1" ht="18.75" spans="1:25">
      <c r="A8" s="10">
        <v>4</v>
      </c>
      <c r="B8" s="14">
        <v>0.564583333333333</v>
      </c>
      <c r="C8" s="12" t="s">
        <v>387</v>
      </c>
      <c r="D8" s="12" t="s">
        <v>388</v>
      </c>
      <c r="E8" s="12" t="s">
        <v>388</v>
      </c>
      <c r="F8" s="12">
        <v>15153785444</v>
      </c>
      <c r="G8" s="13" t="s">
        <v>389</v>
      </c>
      <c r="H8" s="102" t="s">
        <v>390</v>
      </c>
      <c r="I8" s="12" t="s">
        <v>36</v>
      </c>
      <c r="J8" s="17" t="s">
        <v>377</v>
      </c>
      <c r="K8" s="12">
        <v>31.53</v>
      </c>
      <c r="L8" s="20">
        <v>9.56</v>
      </c>
      <c r="M8" s="12">
        <f t="shared" si="0"/>
        <v>21.97</v>
      </c>
      <c r="N8" s="19"/>
      <c r="O8" s="19"/>
      <c r="P8" s="19"/>
      <c r="Q8" s="19"/>
      <c r="R8" s="19"/>
      <c r="S8" s="24" t="s">
        <v>378</v>
      </c>
      <c r="T8" s="12">
        <v>21.6</v>
      </c>
      <c r="U8" s="12">
        <v>105</v>
      </c>
      <c r="V8" s="12">
        <f t="shared" si="1"/>
        <v>2268</v>
      </c>
      <c r="W8" s="12" t="s">
        <v>379</v>
      </c>
      <c r="X8" s="12" t="s">
        <v>380</v>
      </c>
      <c r="Y8" s="19"/>
    </row>
    <row r="9" s="2" customFormat="1" ht="18.75" spans="1:25">
      <c r="A9" s="10">
        <v>5</v>
      </c>
      <c r="B9" s="14">
        <v>0.702083333333333</v>
      </c>
      <c r="C9" s="12" t="s">
        <v>372</v>
      </c>
      <c r="D9" s="12" t="s">
        <v>373</v>
      </c>
      <c r="E9" s="12" t="s">
        <v>374</v>
      </c>
      <c r="F9" s="12">
        <v>15998722209</v>
      </c>
      <c r="G9" s="13" t="s">
        <v>375</v>
      </c>
      <c r="H9" s="102" t="s">
        <v>391</v>
      </c>
      <c r="I9" s="12" t="s">
        <v>36</v>
      </c>
      <c r="J9" s="17" t="s">
        <v>377</v>
      </c>
      <c r="K9" s="12">
        <v>49.06</v>
      </c>
      <c r="L9" s="20">
        <v>14.7</v>
      </c>
      <c r="M9" s="12">
        <f t="shared" si="0"/>
        <v>34.36</v>
      </c>
      <c r="N9" s="19"/>
      <c r="O9" s="19"/>
      <c r="P9" s="19"/>
      <c r="Q9" s="19"/>
      <c r="R9" s="19"/>
      <c r="S9" s="24" t="s">
        <v>378</v>
      </c>
      <c r="T9" s="12">
        <v>34</v>
      </c>
      <c r="U9" s="12">
        <v>105</v>
      </c>
      <c r="V9" s="12">
        <f t="shared" si="1"/>
        <v>3570</v>
      </c>
      <c r="W9" s="12" t="s">
        <v>379</v>
      </c>
      <c r="X9" s="12" t="s">
        <v>380</v>
      </c>
      <c r="Y9" s="19"/>
    </row>
    <row r="10" s="2" customFormat="1" ht="18.75" spans="1:25">
      <c r="A10" s="10">
        <v>6</v>
      </c>
      <c r="B10" s="14">
        <v>0.704166666666667</v>
      </c>
      <c r="C10" s="12" t="s">
        <v>381</v>
      </c>
      <c r="D10" s="12" t="s">
        <v>373</v>
      </c>
      <c r="E10" s="12" t="s">
        <v>382</v>
      </c>
      <c r="F10" s="12">
        <v>15065378155</v>
      </c>
      <c r="G10" s="12" t="s">
        <v>375</v>
      </c>
      <c r="H10" s="102" t="s">
        <v>392</v>
      </c>
      <c r="I10" s="12" t="s">
        <v>36</v>
      </c>
      <c r="J10" s="17" t="s">
        <v>377</v>
      </c>
      <c r="K10" s="12">
        <v>49.16</v>
      </c>
      <c r="L10" s="20">
        <v>15.97</v>
      </c>
      <c r="M10" s="12">
        <f t="shared" si="0"/>
        <v>33.19</v>
      </c>
      <c r="N10" s="19"/>
      <c r="O10" s="19"/>
      <c r="P10" s="19"/>
      <c r="Q10" s="19"/>
      <c r="R10" s="19"/>
      <c r="S10" s="24" t="s">
        <v>378</v>
      </c>
      <c r="T10" s="12">
        <v>32.8</v>
      </c>
      <c r="U10" s="12">
        <v>105</v>
      </c>
      <c r="V10" s="12">
        <f t="shared" si="1"/>
        <v>3444</v>
      </c>
      <c r="W10" s="12" t="s">
        <v>379</v>
      </c>
      <c r="X10" s="12" t="s">
        <v>380</v>
      </c>
      <c r="Y10" s="19"/>
    </row>
    <row r="11" s="2" customFormat="1" ht="18.75" spans="1:25">
      <c r="A11" s="10">
        <v>7</v>
      </c>
      <c r="B11" s="14">
        <v>0.834027777777778</v>
      </c>
      <c r="C11" s="12" t="s">
        <v>384</v>
      </c>
      <c r="D11" s="12" t="s">
        <v>385</v>
      </c>
      <c r="E11" s="12" t="s">
        <v>385</v>
      </c>
      <c r="F11" s="12">
        <v>15092631096</v>
      </c>
      <c r="G11" s="12" t="s">
        <v>375</v>
      </c>
      <c r="H11" s="102" t="s">
        <v>393</v>
      </c>
      <c r="I11" s="12" t="s">
        <v>36</v>
      </c>
      <c r="J11" s="17" t="s">
        <v>377</v>
      </c>
      <c r="K11" s="12">
        <v>51.81</v>
      </c>
      <c r="L11" s="20">
        <v>14.42</v>
      </c>
      <c r="M11" s="12">
        <f t="shared" si="0"/>
        <v>37.39</v>
      </c>
      <c r="N11" s="19"/>
      <c r="O11" s="19"/>
      <c r="P11" s="19"/>
      <c r="Q11" s="19"/>
      <c r="R11" s="19"/>
      <c r="S11" s="24" t="s">
        <v>378</v>
      </c>
      <c r="T11" s="12">
        <v>37</v>
      </c>
      <c r="U11" s="12">
        <v>105</v>
      </c>
      <c r="V11" s="12">
        <f t="shared" si="1"/>
        <v>3885</v>
      </c>
      <c r="W11" s="12" t="s">
        <v>379</v>
      </c>
      <c r="X11" s="12" t="s">
        <v>380</v>
      </c>
      <c r="Y11" s="19"/>
    </row>
    <row r="12" s="2" customFormat="1" ht="18.75" spans="1:25">
      <c r="A12" s="10">
        <v>8</v>
      </c>
      <c r="B12" s="14"/>
      <c r="C12" s="12"/>
      <c r="D12" s="12"/>
      <c r="E12" s="12"/>
      <c r="F12" s="12"/>
      <c r="G12" s="12"/>
      <c r="H12" s="12"/>
      <c r="I12" s="12"/>
      <c r="J12" s="17"/>
      <c r="K12" s="12"/>
      <c r="L12" s="20"/>
      <c r="M12" s="12"/>
      <c r="N12" s="19"/>
      <c r="O12" s="19"/>
      <c r="P12" s="19"/>
      <c r="Q12" s="19"/>
      <c r="R12" s="19"/>
      <c r="S12" s="24"/>
      <c r="T12" s="12"/>
      <c r="U12" s="12"/>
      <c r="V12" s="12"/>
      <c r="W12" s="12"/>
      <c r="X12" s="12"/>
      <c r="Y12" s="19"/>
    </row>
    <row r="13" s="2" customFormat="1" ht="18.75" spans="1:25">
      <c r="A13" s="10">
        <v>9</v>
      </c>
      <c r="B13" s="14"/>
      <c r="C13" s="12"/>
      <c r="D13" s="12"/>
      <c r="E13" s="12"/>
      <c r="F13" s="12"/>
      <c r="G13" s="12"/>
      <c r="H13" s="12"/>
      <c r="I13" s="12"/>
      <c r="J13" s="17"/>
      <c r="K13" s="12"/>
      <c r="L13" s="20"/>
      <c r="M13" s="12">
        <f>K13-L13</f>
        <v>0</v>
      </c>
      <c r="N13" s="19"/>
      <c r="O13" s="19"/>
      <c r="P13" s="19"/>
      <c r="Q13" s="19"/>
      <c r="R13" s="19"/>
      <c r="S13" s="24"/>
      <c r="T13" s="12"/>
      <c r="U13" s="12"/>
      <c r="V13" s="12">
        <f>T13*U13</f>
        <v>0</v>
      </c>
      <c r="W13" s="12"/>
      <c r="X13" s="12"/>
      <c r="Y13" s="19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大唐混凝土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2019-01-08T08:37:33Z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