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2"/>
  </bookViews>
  <sheets>
    <sheet name="邳州分公司" sheetId="5" r:id="rId1"/>
    <sheet name="巨野分公司" sheetId="6" r:id="rId2"/>
    <sheet name="大唐混凝土" sheetId="7" r:id="rId3"/>
  </sheets>
  <calcPr calcId="144525"/>
</workbook>
</file>

<file path=xl/sharedStrings.xml><?xml version="1.0" encoding="utf-8"?>
<sst xmlns="http://schemas.openxmlformats.org/spreadsheetml/2006/main" count="437">
  <si>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1月6日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</si>
  <si>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</si>
  <si>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</si>
  <si>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</si>
  <si>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</si>
  <si>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</si>
  <si>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</si>
  <si>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</si>
  <si>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</si>
  <si>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</si>
  <si>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</si>
  <si>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</si>
  <si>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</si>
  <si>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</si>
  <si>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</si>
  <si>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</si>
  <si>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</si>
  <si>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</si>
  <si>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</si>
  <si>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</si>
  <si>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</si>
  <si>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</si>
  <si>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</si>
  <si>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</si>
  <si>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</si>
  <si>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</si>
  <si>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</si>
  <si>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</si>
  <si>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</si>
  <si>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</si>
  <si>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</si>
  <si>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鲁Q718BZ</t>
  </si>
  <si>
    <t>陈磊</t>
  </si>
  <si>
    <t>胡光发</t>
  </si>
  <si>
    <t>李海洋</t>
  </si>
  <si>
    <t>退货</t>
  </si>
  <si>
    <t>石子</t>
  </si>
  <si>
    <t>1-2#</t>
  </si>
  <si>
    <t>马娜</t>
  </si>
  <si>
    <t>卸不下，自己拉走</t>
  </si>
  <si>
    <t>苏CGV338</t>
  </si>
  <si>
    <t>汤可希</t>
  </si>
  <si>
    <t>李成市</t>
  </si>
  <si>
    <t>杨需</t>
  </si>
  <si>
    <t>WIN0049323</t>
  </si>
  <si>
    <t>含碎石、风化颗粒</t>
  </si>
  <si>
    <t>李凤</t>
  </si>
  <si>
    <t>鲁Q627AP</t>
  </si>
  <si>
    <t>宫东明</t>
  </si>
  <si>
    <t>苏CGP356</t>
  </si>
  <si>
    <t>高雷</t>
  </si>
  <si>
    <t>马飞</t>
  </si>
  <si>
    <t>WIN0049324</t>
  </si>
  <si>
    <t>良好</t>
  </si>
  <si>
    <t>苏CGF365</t>
  </si>
  <si>
    <t>冯永清</t>
  </si>
  <si>
    <t>王克光</t>
  </si>
  <si>
    <t>苏CGA040</t>
  </si>
  <si>
    <t>冯永胜</t>
  </si>
  <si>
    <t>禚康龙</t>
  </si>
  <si>
    <t>鲁QV7771</t>
  </si>
  <si>
    <t>孙立</t>
  </si>
  <si>
    <t>张海亮</t>
  </si>
  <si>
    <t>鲁QV8530</t>
  </si>
  <si>
    <t>王磊</t>
  </si>
  <si>
    <t>杜娥娥</t>
  </si>
  <si>
    <t>董国政</t>
  </si>
  <si>
    <t>鲁QV9022</t>
  </si>
  <si>
    <t>吴长伟</t>
  </si>
  <si>
    <t>鲁QV8954</t>
  </si>
  <si>
    <t>段飞</t>
  </si>
  <si>
    <t>孙继龙</t>
  </si>
  <si>
    <t>苏CGS000</t>
  </si>
  <si>
    <t>周桂霖</t>
  </si>
  <si>
    <t>梅光喜</t>
  </si>
  <si>
    <t>合计</t>
  </si>
  <si>
    <t xml:space="preserve">收料登记表填报
日期    201年 1 月 06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</si>
  <si>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</si>
  <si>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</si>
  <si>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</si>
  <si>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</si>
  <si>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</si>
  <si>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</si>
  <si>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</si>
  <si>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</si>
  <si>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</si>
  <si>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</si>
  <si>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鲁RB5890</t>
  </si>
  <si>
    <t>朱良忍</t>
  </si>
  <si>
    <t>巨野中联</t>
  </si>
  <si>
    <t>011459</t>
  </si>
  <si>
    <t>水泥</t>
  </si>
  <si>
    <t>PO42.5</t>
  </si>
  <si>
    <t>冯海英</t>
  </si>
  <si>
    <t>聂恒光</t>
  </si>
  <si>
    <t>鲁RK4998</t>
  </si>
  <si>
    <t>李涛</t>
  </si>
  <si>
    <t>李传江</t>
  </si>
  <si>
    <t>011460</t>
  </si>
  <si>
    <t>钢棒</t>
  </si>
  <si>
    <t>&amp;9.0</t>
  </si>
  <si>
    <t>鲁HSC752</t>
  </si>
  <si>
    <t>聂红波</t>
  </si>
  <si>
    <t>李广坤</t>
  </si>
  <si>
    <t>011461</t>
  </si>
  <si>
    <t>1--2</t>
  </si>
  <si>
    <t>0.5T</t>
  </si>
  <si>
    <t>鲁RF8783</t>
  </si>
  <si>
    <t>马言博</t>
  </si>
  <si>
    <t>付雷明</t>
  </si>
  <si>
    <t>金利宏物流</t>
  </si>
  <si>
    <t>011462</t>
  </si>
  <si>
    <t>矿粉</t>
  </si>
  <si>
    <t>鲁RL8205</t>
  </si>
  <si>
    <t>孙玉宝</t>
  </si>
  <si>
    <t>千秋</t>
  </si>
  <si>
    <t>011463</t>
  </si>
  <si>
    <t>鲁RM8655</t>
  </si>
  <si>
    <t>祝林生</t>
  </si>
  <si>
    <t>011464</t>
  </si>
  <si>
    <t>0.6T</t>
  </si>
  <si>
    <t>鲁JA7353</t>
  </si>
  <si>
    <t>王长青</t>
  </si>
  <si>
    <t>孙传雨</t>
  </si>
  <si>
    <t>郑言克</t>
  </si>
  <si>
    <t>011465</t>
  </si>
  <si>
    <t>0.3T</t>
  </si>
  <si>
    <t>鲁HW6711</t>
  </si>
  <si>
    <t>刘道辉</t>
  </si>
  <si>
    <t>011466</t>
  </si>
  <si>
    <t>鲁RN2329</t>
  </si>
  <si>
    <t>张庆友</t>
  </si>
  <si>
    <t>011467</t>
  </si>
  <si>
    <t>鲁JA4773</t>
  </si>
  <si>
    <t>王双喜</t>
  </si>
  <si>
    <t>011468</t>
  </si>
  <si>
    <t>011469</t>
  </si>
  <si>
    <t>011470</t>
  </si>
  <si>
    <t>011471</t>
  </si>
  <si>
    <t>1.5T</t>
  </si>
  <si>
    <t>鲁HF2260</t>
  </si>
  <si>
    <t>王红星</t>
  </si>
  <si>
    <t>011472</t>
  </si>
  <si>
    <t>1T</t>
  </si>
  <si>
    <t>鲁HC9218</t>
  </si>
  <si>
    <t>曹兵</t>
  </si>
  <si>
    <t>011473</t>
  </si>
  <si>
    <t>011474</t>
  </si>
  <si>
    <t>董超</t>
  </si>
  <si>
    <t>011475</t>
  </si>
  <si>
    <t>合计：</t>
  </si>
  <si>
    <t xml:space="preserve">收料登记表填报
日期   2019  年  1月   6日                                填表人：韩小潮                           </t>
  </si>
  <si>
    <t>单位：江苏大唐商品混凝土有限公司</t>
  </si>
  <si>
    <t>6:43</t>
  </si>
  <si>
    <t>9188</t>
  </si>
  <si>
    <t>娄庆生</t>
  </si>
  <si>
    <t>18344889808</t>
  </si>
  <si>
    <t>庄团结</t>
  </si>
  <si>
    <t>砂</t>
  </si>
  <si>
    <t>韩小潮</t>
  </si>
  <si>
    <t>曹红梅</t>
  </si>
  <si>
    <t>071</t>
  </si>
  <si>
    <t>闫东</t>
  </si>
  <si>
    <t>13813277522</t>
  </si>
  <si>
    <t>6:46</t>
  </si>
  <si>
    <t>6588</t>
  </si>
  <si>
    <t>徐大勇</t>
  </si>
  <si>
    <t>17705222272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</si>
  <si>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</si>
  <si>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10:14</t>
  </si>
  <si>
    <t>739</t>
  </si>
  <si>
    <t>王超</t>
  </si>
  <si>
    <t>15852115399</t>
  </si>
  <si>
    <t>10:49</t>
  </si>
  <si>
    <t>616</t>
  </si>
  <si>
    <t>伊振刚</t>
  </si>
  <si>
    <t>15252232999</t>
  </si>
  <si>
    <t>12:50</t>
  </si>
  <si>
    <t>6173</t>
  </si>
  <si>
    <t>藤尚峰</t>
  </si>
  <si>
    <t>13813279980</t>
  </si>
  <si>
    <t>12:59</t>
  </si>
  <si>
    <t>455</t>
  </si>
  <si>
    <t>胡志权</t>
  </si>
  <si>
    <t>15063211121</t>
  </si>
  <si>
    <t>14:45</t>
  </si>
  <si>
    <t>797</t>
  </si>
  <si>
    <t>武加军</t>
  </si>
  <si>
    <t>15371600099</t>
  </si>
  <si>
    <t>14:50</t>
  </si>
  <si>
    <t>99209</t>
  </si>
  <si>
    <t>张团结</t>
  </si>
  <si>
    <t>朱洪柱</t>
  </si>
  <si>
    <t>15852351659</t>
  </si>
  <si>
    <t>15:27</t>
  </si>
  <si>
    <t>713</t>
  </si>
  <si>
    <t>谢海</t>
  </si>
  <si>
    <t>13775834999</t>
  </si>
  <si>
    <t>15:28</t>
  </si>
  <si>
    <t>789</t>
  </si>
  <si>
    <t>刘刚</t>
  </si>
  <si>
    <t>13805221470</t>
  </si>
  <si>
    <t>15:50</t>
  </si>
  <si>
    <t>758</t>
  </si>
  <si>
    <t>张红庆</t>
  </si>
  <si>
    <t>18251755988</t>
  </si>
  <si>
    <t>16:16</t>
  </si>
  <si>
    <t>719</t>
  </si>
  <si>
    <t>庄猛</t>
  </si>
  <si>
    <t>庄汉强</t>
  </si>
  <si>
    <t>16:49</t>
  </si>
  <si>
    <t>637</t>
  </si>
  <si>
    <t>姚佩齐</t>
  </si>
  <si>
    <t>16:51</t>
  </si>
  <si>
    <t>3821</t>
  </si>
  <si>
    <t>王法叶</t>
  </si>
  <si>
    <t>17:41</t>
  </si>
  <si>
    <t>902</t>
  </si>
  <si>
    <t>顾帅</t>
  </si>
  <si>
    <t>吴峰</t>
  </si>
  <si>
    <t>17:52</t>
  </si>
  <si>
    <t>728</t>
  </si>
  <si>
    <t>柳涛</t>
  </si>
  <si>
    <t>柳召付</t>
  </si>
  <si>
    <t>18:32</t>
  </si>
  <si>
    <t>618</t>
  </si>
  <si>
    <t>张凯</t>
  </si>
  <si>
    <t>曹升吉</t>
  </si>
  <si>
    <t>892</t>
  </si>
  <si>
    <t>杜坤</t>
  </si>
  <si>
    <t>杜辉</t>
  </si>
  <si>
    <t>561</t>
  </si>
  <si>
    <t>于士春</t>
  </si>
  <si>
    <t>刘保安</t>
  </si>
  <si>
    <t>272</t>
  </si>
  <si>
    <t>816</t>
  </si>
  <si>
    <t>919</t>
  </si>
  <si>
    <t>翟飞</t>
  </si>
  <si>
    <t>翟猛</t>
  </si>
  <si>
    <t>619</t>
  </si>
  <si>
    <t>22:28</t>
  </si>
  <si>
    <t>207</t>
  </si>
  <si>
    <t>陆英坡</t>
  </si>
  <si>
    <t>22:29</t>
  </si>
  <si>
    <t>345</t>
  </si>
  <si>
    <t>邴赛</t>
  </si>
  <si>
    <t>22:31</t>
  </si>
  <si>
    <t>779</t>
  </si>
  <si>
    <t>蒋会道</t>
  </si>
  <si>
    <t>18751596100</t>
  </si>
  <si>
    <t>22:32</t>
  </si>
  <si>
    <t>22:33</t>
  </si>
  <si>
    <t>潘肖</t>
  </si>
  <si>
    <t>13813278481</t>
  </si>
  <si>
    <t>22:56</t>
  </si>
  <si>
    <t>2082</t>
  </si>
  <si>
    <t>张飞</t>
  </si>
  <si>
    <t>13921767871</t>
  </si>
  <si>
    <t>23:07</t>
  </si>
  <si>
    <t>215</t>
  </si>
  <si>
    <t>陈文永</t>
  </si>
  <si>
    <t>13776751638</t>
  </si>
  <si>
    <t>886</t>
  </si>
  <si>
    <t>冯方雷</t>
  </si>
  <si>
    <t>13721760489</t>
  </si>
  <si>
    <t>536</t>
  </si>
  <si>
    <t>吴迪</t>
  </si>
  <si>
    <t>13775931858</t>
  </si>
  <si>
    <t>23:57</t>
  </si>
  <si>
    <t>509</t>
  </si>
  <si>
    <t>陈伟</t>
  </si>
  <si>
    <t>13305222979</t>
  </si>
  <si>
    <t>23:59</t>
  </si>
  <si>
    <t>陈汉宝</t>
  </si>
  <si>
    <t>13815383068</t>
  </si>
  <si>
    <t>0:07</t>
  </si>
  <si>
    <t>138</t>
  </si>
  <si>
    <t>郁向友</t>
  </si>
  <si>
    <t>0:40</t>
  </si>
  <si>
    <t>冯伟</t>
  </si>
  <si>
    <t>龚培亮</t>
  </si>
  <si>
    <t>15366790444</t>
  </si>
  <si>
    <t>0:50</t>
  </si>
  <si>
    <t>黄明克</t>
  </si>
  <si>
    <t>黄志军</t>
  </si>
  <si>
    <t>17751925879</t>
  </si>
  <si>
    <t>5:43</t>
  </si>
  <si>
    <t>798</t>
  </si>
  <si>
    <t>林雷</t>
  </si>
  <si>
    <t>韩锋</t>
  </si>
  <si>
    <t>15852347997</t>
  </si>
  <si>
    <t>5:48</t>
  </si>
  <si>
    <t>6095</t>
  </si>
  <si>
    <t>娄德祥</t>
  </si>
  <si>
    <t>18652281900</t>
  </si>
  <si>
    <t>880</t>
  </si>
  <si>
    <t>于雷</t>
  </si>
  <si>
    <t>15152011868</t>
  </si>
  <si>
    <t>997</t>
  </si>
  <si>
    <t>谢龙</t>
  </si>
  <si>
    <t>马跃勇</t>
  </si>
  <si>
    <t>7288</t>
  </si>
  <si>
    <t>陈辉</t>
  </si>
  <si>
    <t>197</t>
  </si>
  <si>
    <t>许庆东</t>
  </si>
  <si>
    <t>17866688786</t>
  </si>
  <si>
    <t>段浚成</t>
  </si>
  <si>
    <t>955</t>
  </si>
  <si>
    <t>常明华</t>
  </si>
  <si>
    <t>18853959078</t>
  </si>
  <si>
    <t>81072</t>
  </si>
  <si>
    <t>李文彬</t>
  </si>
  <si>
    <t>18205393166</t>
  </si>
  <si>
    <t>刘彦生</t>
  </si>
  <si>
    <t>836</t>
  </si>
  <si>
    <t>郑浩</t>
  </si>
  <si>
    <t>刘辉</t>
  </si>
  <si>
    <t>18532853966</t>
  </si>
  <si>
    <t>高松钦</t>
  </si>
  <si>
    <t>636</t>
  </si>
  <si>
    <t>韩红</t>
  </si>
  <si>
    <t>杨发展</t>
  </si>
  <si>
    <t>505</t>
  </si>
  <si>
    <t>吴铁城</t>
  </si>
  <si>
    <t>673</t>
  </si>
  <si>
    <t>陈魏国</t>
  </si>
  <si>
    <t>娄可生</t>
  </si>
  <si>
    <t>188</t>
  </si>
  <si>
    <t>陈文龙</t>
  </si>
  <si>
    <t>彭杰</t>
  </si>
  <si>
    <t>506</t>
  </si>
  <si>
    <t>藤雷</t>
  </si>
  <si>
    <t>932</t>
  </si>
  <si>
    <t>丁保力</t>
  </si>
  <si>
    <t>刘宗广</t>
  </si>
  <si>
    <t>933</t>
  </si>
  <si>
    <t>吴绍帅</t>
  </si>
  <si>
    <t>1768</t>
  </si>
  <si>
    <t>刘雷</t>
  </si>
  <si>
    <t>0618</t>
  </si>
  <si>
    <t>吴伟</t>
  </si>
  <si>
    <t>861</t>
  </si>
  <si>
    <t>贾传刚</t>
  </si>
  <si>
    <t>973</t>
  </si>
  <si>
    <t>李忠海</t>
  </si>
  <si>
    <t>15376093576</t>
  </si>
  <si>
    <t>905</t>
  </si>
  <si>
    <t>陈文化</t>
  </si>
  <si>
    <t>15092868388</t>
  </si>
  <si>
    <t>556</t>
  </si>
  <si>
    <t>李江</t>
  </si>
  <si>
    <t>833</t>
  </si>
  <si>
    <t>毛福祥</t>
  </si>
  <si>
    <t>张军</t>
  </si>
  <si>
    <t>藤丙坤</t>
  </si>
  <si>
    <t>6999</t>
  </si>
  <si>
    <t>周涛</t>
  </si>
  <si>
    <t>闫庆福</t>
  </si>
  <si>
    <t>朱斌</t>
  </si>
  <si>
    <t>187</t>
  </si>
  <si>
    <t>冯彭生</t>
  </si>
  <si>
    <t>顾飞</t>
  </si>
  <si>
    <t>周虎</t>
  </si>
  <si>
    <t>365</t>
  </si>
  <si>
    <t>冯康</t>
  </si>
  <si>
    <t>502</t>
  </si>
  <si>
    <t>刘恒</t>
  </si>
  <si>
    <t>曹庆杰</t>
  </si>
  <si>
    <t>522</t>
  </si>
  <si>
    <t>常明明</t>
  </si>
  <si>
    <t>常明启</t>
  </si>
  <si>
    <t>507</t>
  </si>
  <si>
    <t>6960</t>
  </si>
  <si>
    <t>李钦</t>
  </si>
  <si>
    <t>850</t>
  </si>
  <si>
    <t>沙良振</t>
  </si>
  <si>
    <t>王戈义</t>
  </si>
  <si>
    <t>0523</t>
  </si>
  <si>
    <t>刘贺</t>
  </si>
  <si>
    <t>153516699115</t>
  </si>
  <si>
    <t>822</t>
  </si>
  <si>
    <t>董建伟</t>
  </si>
  <si>
    <t>董建胜</t>
  </si>
  <si>
    <t>王建海</t>
  </si>
  <si>
    <t>王飞</t>
  </si>
  <si>
    <t>29927</t>
  </si>
  <si>
    <t>汤可辉</t>
  </si>
  <si>
    <t>87316</t>
  </si>
  <si>
    <t>任广伟</t>
  </si>
  <si>
    <t>15150097222</t>
  </si>
  <si>
    <t>837</t>
  </si>
  <si>
    <t>所银猛</t>
  </si>
  <si>
    <t>王旭</t>
  </si>
  <si>
    <t>15852278089</t>
  </si>
  <si>
    <t>577</t>
  </si>
  <si>
    <t>段俊成</t>
  </si>
  <si>
    <t>赵庆祥</t>
  </si>
  <si>
    <t>868</t>
  </si>
  <si>
    <t>赵风超</t>
  </si>
  <si>
    <t>赵凤超</t>
  </si>
  <si>
    <t>18105202044</t>
  </si>
  <si>
    <t>吴衡</t>
  </si>
  <si>
    <t>13815338234</t>
  </si>
  <si>
    <t>358</t>
  </si>
  <si>
    <t>陈刚</t>
  </si>
  <si>
    <t>胡光中</t>
  </si>
  <si>
    <t>15062025252</t>
  </si>
  <si>
    <t>7812</t>
  </si>
  <si>
    <t>李淑桥</t>
  </si>
  <si>
    <t>杨磊</t>
  </si>
  <si>
    <t>15996905295</t>
  </si>
  <si>
    <t>71822</t>
  </si>
  <si>
    <t>王建党</t>
  </si>
  <si>
    <t>13776751233</t>
  </si>
  <si>
    <t>张春</t>
  </si>
  <si>
    <t>娄雷</t>
  </si>
  <si>
    <t>15077803555</t>
  </si>
  <si>
    <t>张成龙</t>
  </si>
  <si>
    <t>王星</t>
  </si>
  <si>
    <t>15901625489</t>
  </si>
  <si>
    <t>380</t>
  </si>
  <si>
    <t>王雷</t>
  </si>
  <si>
    <t>冯现伟</t>
  </si>
  <si>
    <t>13914866567</t>
  </si>
  <si>
    <t>薛牛牛</t>
  </si>
  <si>
    <t>伏学陆</t>
  </si>
  <si>
    <t>张勇</t>
  </si>
  <si>
    <t>王好</t>
  </si>
  <si>
    <t>13921767685</t>
  </si>
  <si>
    <t>汤二全</t>
  </si>
  <si>
    <t>刘战斗</t>
  </si>
  <si>
    <t>王大毛</t>
  </si>
  <si>
    <t>佟丰廷</t>
  </si>
  <si>
    <t>徐交通</t>
  </si>
  <si>
    <t>彭相</t>
  </si>
  <si>
    <t>大毛</t>
  </si>
  <si>
    <t>朱铺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</si>
</sst>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8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2" fillId="14" borderId="12" applyNumberFormat="0" applyAlignment="0" applyProtection="0">
      <alignment vertical="center"/>
    </xf>
    <xf numFmtId="0" fontId="33" fillId="14" borderId="11" applyNumberFormat="0" applyAlignment="0" applyProtection="0">
      <alignment vertical="center"/>
    </xf>
    <xf numFmtId="0" fontId="34" fillId="17" borderId="13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10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6" fontId="13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1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5" fillId="0" borderId="0" xfId="0" applyFont="1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76" fontId="0" fillId="0" borderId="1" xfId="0" applyNumberFormat="1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3" fillId="0" borderId="1" xfId="0" applyFont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M22"/>
  <sheetViews>
    <sheetView workbookViewId="0">
      <selection activeCell="K9" sqref="K9"/>
    </sheetView>
  </sheetViews>
  <sheetFormatPr defaultColWidth="9" defaultRowHeight="13.5"/>
  <cols>
    <col min="1" max="1" width="7.25" style="71" customWidth="1"/>
    <col min="2" max="2" width="9.25" style="72" customWidth="1"/>
    <col min="3" max="3" width="10.25" customWidth="1"/>
    <col min="4" max="5" width="8.625" style="71" customWidth="1"/>
    <col min="6" max="6" width="13.5" style="71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71" customWidth="1"/>
    <col min="13" max="13" width="9" style="73" customWidth="1"/>
    <col min="14" max="14" width="7" customWidth="1"/>
    <col min="15" max="15" width="7.375" style="74" customWidth="1"/>
    <col min="16" max="16" width="8.625" customWidth="1"/>
    <col min="17" max="17" width="19.25" customWidth="1"/>
    <col min="18" max="18" width="7.125" style="71" customWidth="1"/>
    <col min="19" max="19" width="7.5" style="71" customWidth="1"/>
    <col min="20" max="20" width="8.25" style="74" customWidth="1"/>
    <col min="21" max="21" width="7.5" style="75" customWidth="1"/>
    <col min="22" max="22" width="12.875" style="74" customWidth="1"/>
    <col min="23" max="23" width="7.125" style="71" customWidth="1"/>
    <col min="24" max="24" width="9" style="71" customWidth="1"/>
    <col min="25" max="25" width="23.875" customWidth="1"/>
    <col min="26" max="28" width="9" style="76"/>
    <col min="29" max="29" width="12.625" style="76"/>
    <col min="30" max="44" width="9" style="76"/>
    <col min="45" max="45" width="9.375" style="76"/>
    <col min="46" max="65" width="9" style="76"/>
  </cols>
  <sheetData>
    <row r="1" ht="39.95" customHeight="1" spans="1:25">
      <c r="A1" s="77" t="s">
        <v>0</v>
      </c>
      <c r="B1" s="78"/>
      <c r="C1" s="77"/>
      <c r="D1" s="77"/>
      <c r="E1" s="77"/>
      <c r="F1" s="77"/>
      <c r="G1" s="77"/>
      <c r="H1" s="77"/>
      <c r="I1" s="77"/>
      <c r="J1" s="77"/>
      <c r="K1" s="77"/>
      <c r="L1" s="77"/>
      <c r="M1" s="87"/>
      <c r="N1" s="77"/>
      <c r="O1" s="88"/>
      <c r="P1" s="77"/>
      <c r="Q1" s="77"/>
      <c r="R1" s="77"/>
      <c r="S1" s="77"/>
      <c r="T1" s="88"/>
      <c r="U1" s="99"/>
      <c r="V1" s="88"/>
      <c r="W1" s="77"/>
      <c r="X1" s="77"/>
      <c r="Y1" s="77"/>
    </row>
    <row r="2" ht="18.95" customHeight="1" spans="2:22">
      <c r="B2" s="79" t="s">
        <v>1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9"/>
      <c r="N2" s="80"/>
      <c r="O2" s="90"/>
      <c r="P2" s="80"/>
      <c r="Q2" s="80"/>
      <c r="R2" s="80"/>
      <c r="S2" s="80"/>
      <c r="T2" s="90"/>
      <c r="U2" s="100"/>
      <c r="V2" s="90"/>
    </row>
    <row r="3" s="69" customFormat="1" ht="18.95" customHeight="1" spans="1:65">
      <c r="A3" s="62" t="s">
        <v>2</v>
      </c>
      <c r="B3" s="81" t="s">
        <v>3</v>
      </c>
      <c r="C3" s="62" t="s">
        <v>4</v>
      </c>
      <c r="D3" s="62"/>
      <c r="E3" s="62"/>
      <c r="F3" s="62"/>
      <c r="G3" s="62"/>
      <c r="H3" s="82" t="s">
        <v>5</v>
      </c>
      <c r="I3" s="91"/>
      <c r="J3" s="91"/>
      <c r="K3" s="91"/>
      <c r="L3" s="91"/>
      <c r="M3" s="92"/>
      <c r="N3" s="91"/>
      <c r="O3" s="93"/>
      <c r="P3" s="91"/>
      <c r="Q3" s="91"/>
      <c r="R3" s="91"/>
      <c r="S3" s="101"/>
      <c r="T3" s="102" t="s">
        <v>6</v>
      </c>
      <c r="U3" s="103"/>
      <c r="V3" s="102"/>
      <c r="W3" s="62" t="s">
        <v>7</v>
      </c>
      <c r="X3" s="84" t="s">
        <v>8</v>
      </c>
      <c r="Y3" s="62" t="s">
        <v>9</v>
      </c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M3" s="107"/>
    </row>
    <row r="4" s="70" customFormat="1" ht="29" customHeight="1" spans="1:65">
      <c r="A4" s="62"/>
      <c r="B4" s="83" t="s">
        <v>10</v>
      </c>
      <c r="C4" s="84" t="s">
        <v>11</v>
      </c>
      <c r="D4" s="85" t="s">
        <v>12</v>
      </c>
      <c r="E4" s="84" t="s">
        <v>13</v>
      </c>
      <c r="F4" s="84" t="s">
        <v>14</v>
      </c>
      <c r="G4" s="84" t="s">
        <v>15</v>
      </c>
      <c r="H4" s="84" t="s">
        <v>16</v>
      </c>
      <c r="I4" s="84" t="s">
        <v>17</v>
      </c>
      <c r="J4" s="84" t="s">
        <v>18</v>
      </c>
      <c r="K4" s="84" t="s">
        <v>19</v>
      </c>
      <c r="L4" s="84" t="s">
        <v>20</v>
      </c>
      <c r="M4" s="94" t="s">
        <v>21</v>
      </c>
      <c r="N4" s="84" t="s">
        <v>22</v>
      </c>
      <c r="O4" s="95" t="s">
        <v>23</v>
      </c>
      <c r="P4" s="84" t="s">
        <v>24</v>
      </c>
      <c r="Q4" s="84" t="s">
        <v>25</v>
      </c>
      <c r="R4" s="84" t="s">
        <v>26</v>
      </c>
      <c r="S4" s="84" t="s">
        <v>27</v>
      </c>
      <c r="T4" s="95" t="s">
        <v>28</v>
      </c>
      <c r="U4" s="104" t="s">
        <v>29</v>
      </c>
      <c r="V4" s="95" t="s">
        <v>30</v>
      </c>
      <c r="W4" s="84"/>
      <c r="X4" s="105"/>
      <c r="Y4" s="62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</row>
    <row r="5" s="3" customFormat="1" ht="18.95" customHeight="1" spans="1:25">
      <c r="A5" s="14">
        <v>1</v>
      </c>
      <c r="B5" s="18">
        <v>0.934027777777778</v>
      </c>
      <c r="C5" s="14" t="s">
        <v>31</v>
      </c>
      <c r="D5" s="14" t="s">
        <v>32</v>
      </c>
      <c r="E5" s="14" t="s">
        <v>33</v>
      </c>
      <c r="F5" s="14">
        <v>18761484744</v>
      </c>
      <c r="G5" s="14" t="s">
        <v>34</v>
      </c>
      <c r="H5" s="14" t="s">
        <v>35</v>
      </c>
      <c r="I5" s="14" t="s">
        <v>36</v>
      </c>
      <c r="J5" s="96" t="s">
        <v>37</v>
      </c>
      <c r="K5" s="96"/>
      <c r="L5" s="96"/>
      <c r="M5" s="96"/>
      <c r="N5" s="14"/>
      <c r="O5" s="14"/>
      <c r="P5" s="14"/>
      <c r="Q5" s="14"/>
      <c r="R5" s="14"/>
      <c r="S5" s="96"/>
      <c r="T5" s="96"/>
      <c r="U5" s="14"/>
      <c r="V5" s="14"/>
      <c r="W5" s="14"/>
      <c r="X5" s="14" t="s">
        <v>38</v>
      </c>
      <c r="Y5" s="14" t="s">
        <v>39</v>
      </c>
    </row>
    <row r="6" s="3" customFormat="1" ht="18.95" customHeight="1" spans="1:25">
      <c r="A6" s="14">
        <v>2</v>
      </c>
      <c r="B6" s="18">
        <v>0.938194444444444</v>
      </c>
      <c r="C6" s="14" t="s">
        <v>40</v>
      </c>
      <c r="D6" s="14" t="s">
        <v>41</v>
      </c>
      <c r="E6" s="14" t="s">
        <v>42</v>
      </c>
      <c r="F6" s="14">
        <v>18120023436</v>
      </c>
      <c r="G6" s="14" t="s">
        <v>43</v>
      </c>
      <c r="H6" s="14" t="s">
        <v>44</v>
      </c>
      <c r="I6" s="14" t="s">
        <v>36</v>
      </c>
      <c r="J6" s="96" t="s">
        <v>37</v>
      </c>
      <c r="K6" s="96">
        <v>76.28</v>
      </c>
      <c r="L6" s="96">
        <v>21.18</v>
      </c>
      <c r="M6" s="96">
        <v>55.1</v>
      </c>
      <c r="N6" s="14"/>
      <c r="O6" s="14"/>
      <c r="P6" s="14"/>
      <c r="Q6" s="14" t="s">
        <v>45</v>
      </c>
      <c r="R6" s="14">
        <v>8</v>
      </c>
      <c r="S6" s="96">
        <v>1.5</v>
      </c>
      <c r="T6" s="96">
        <v>53.6</v>
      </c>
      <c r="U6" s="14">
        <v>102</v>
      </c>
      <c r="V6" s="14">
        <f t="shared" ref="V6:V18" si="0">T6*U6</f>
        <v>5467.2</v>
      </c>
      <c r="W6" s="14" t="s">
        <v>46</v>
      </c>
      <c r="X6" s="14" t="s">
        <v>38</v>
      </c>
      <c r="Y6" s="14"/>
    </row>
    <row r="7" s="3" customFormat="1" ht="18.95" customHeight="1" spans="1:25">
      <c r="A7" s="14">
        <v>3</v>
      </c>
      <c r="B7" s="18">
        <v>0.940277777777778</v>
      </c>
      <c r="C7" s="14" t="s">
        <v>47</v>
      </c>
      <c r="D7" s="14" t="s">
        <v>48</v>
      </c>
      <c r="E7" s="14" t="s">
        <v>48</v>
      </c>
      <c r="F7" s="14">
        <v>15253915869</v>
      </c>
      <c r="G7" s="14" t="s">
        <v>43</v>
      </c>
      <c r="H7" s="14" t="s">
        <v>44</v>
      </c>
      <c r="I7" s="14" t="s">
        <v>36</v>
      </c>
      <c r="J7" s="96" t="s">
        <v>37</v>
      </c>
      <c r="K7" s="96">
        <v>83.32</v>
      </c>
      <c r="L7" s="96">
        <v>22.32</v>
      </c>
      <c r="M7" s="96">
        <v>61</v>
      </c>
      <c r="N7" s="14"/>
      <c r="O7" s="14"/>
      <c r="P7" s="14"/>
      <c r="Q7" s="14" t="s">
        <v>45</v>
      </c>
      <c r="R7" s="14">
        <v>8</v>
      </c>
      <c r="S7" s="96">
        <v>1.5</v>
      </c>
      <c r="T7" s="96">
        <v>59.5</v>
      </c>
      <c r="U7" s="14">
        <v>102</v>
      </c>
      <c r="V7" s="14">
        <f t="shared" si="0"/>
        <v>6069</v>
      </c>
      <c r="W7" s="14" t="s">
        <v>46</v>
      </c>
      <c r="X7" s="14" t="s">
        <v>38</v>
      </c>
      <c r="Y7" s="14"/>
    </row>
    <row r="8" s="3" customFormat="1" ht="18.95" customHeight="1" spans="1:25">
      <c r="A8" s="14">
        <v>4</v>
      </c>
      <c r="B8" s="18">
        <v>0</v>
      </c>
      <c r="C8" s="14" t="s">
        <v>49</v>
      </c>
      <c r="D8" s="14" t="s">
        <v>50</v>
      </c>
      <c r="E8" s="14" t="s">
        <v>51</v>
      </c>
      <c r="F8" s="14">
        <v>13791579307</v>
      </c>
      <c r="G8" s="14" t="s">
        <v>34</v>
      </c>
      <c r="H8" s="14" t="s">
        <v>52</v>
      </c>
      <c r="I8" s="14" t="s">
        <v>36</v>
      </c>
      <c r="J8" s="96" t="s">
        <v>37</v>
      </c>
      <c r="K8" s="96">
        <v>79</v>
      </c>
      <c r="L8" s="96">
        <v>21.4</v>
      </c>
      <c r="M8" s="96">
        <v>57.6</v>
      </c>
      <c r="N8" s="14"/>
      <c r="O8" s="14"/>
      <c r="P8" s="14"/>
      <c r="Q8" s="14" t="s">
        <v>53</v>
      </c>
      <c r="R8" s="14">
        <v>7</v>
      </c>
      <c r="S8" s="96">
        <v>0.5</v>
      </c>
      <c r="T8" s="96">
        <v>57.1</v>
      </c>
      <c r="U8" s="14">
        <v>102</v>
      </c>
      <c r="V8" s="14">
        <f t="shared" si="0"/>
        <v>5824.2</v>
      </c>
      <c r="W8" s="14" t="s">
        <v>46</v>
      </c>
      <c r="X8" s="14" t="s">
        <v>38</v>
      </c>
      <c r="Y8" s="14"/>
    </row>
    <row r="9" s="3" customFormat="1" ht="18.95" customHeight="1" spans="1:25">
      <c r="A9" s="14">
        <v>5</v>
      </c>
      <c r="B9" s="18">
        <v>0.00138888888888889</v>
      </c>
      <c r="C9" s="14" t="s">
        <v>54</v>
      </c>
      <c r="D9" s="14" t="s">
        <v>55</v>
      </c>
      <c r="E9" s="14" t="s">
        <v>56</v>
      </c>
      <c r="F9" s="14">
        <v>13305228784</v>
      </c>
      <c r="G9" s="14" t="s">
        <v>34</v>
      </c>
      <c r="H9" s="14" t="s">
        <v>52</v>
      </c>
      <c r="I9" s="14" t="s">
        <v>36</v>
      </c>
      <c r="J9" s="96" t="s">
        <v>37</v>
      </c>
      <c r="K9" s="96">
        <v>75.76</v>
      </c>
      <c r="L9" s="96">
        <v>21.18</v>
      </c>
      <c r="M9" s="96">
        <v>54.48</v>
      </c>
      <c r="N9" s="14"/>
      <c r="O9" s="14"/>
      <c r="P9" s="14"/>
      <c r="Q9" s="14" t="s">
        <v>53</v>
      </c>
      <c r="R9" s="14">
        <v>7</v>
      </c>
      <c r="S9" s="96">
        <v>0.58</v>
      </c>
      <c r="T9" s="96">
        <v>54</v>
      </c>
      <c r="U9" s="14">
        <v>102</v>
      </c>
      <c r="V9" s="14">
        <f t="shared" si="0"/>
        <v>5508</v>
      </c>
      <c r="W9" s="14" t="s">
        <v>46</v>
      </c>
      <c r="X9" s="14" t="s">
        <v>38</v>
      </c>
      <c r="Y9" s="14"/>
    </row>
    <row r="10" s="3" customFormat="1" ht="18.95" customHeight="1" spans="1:25">
      <c r="A10" s="14">
        <v>6</v>
      </c>
      <c r="B10" s="18">
        <v>0.00347222222222222</v>
      </c>
      <c r="C10" s="14" t="s">
        <v>57</v>
      </c>
      <c r="D10" s="14" t="s">
        <v>58</v>
      </c>
      <c r="E10" s="14" t="s">
        <v>59</v>
      </c>
      <c r="F10" s="14">
        <v>13468161635</v>
      </c>
      <c r="G10" s="14" t="s">
        <v>34</v>
      </c>
      <c r="H10" s="14" t="s">
        <v>52</v>
      </c>
      <c r="I10" s="14" t="s">
        <v>36</v>
      </c>
      <c r="J10" s="96" t="s">
        <v>37</v>
      </c>
      <c r="K10" s="96">
        <v>78.38</v>
      </c>
      <c r="L10" s="14">
        <v>21.16</v>
      </c>
      <c r="M10" s="14">
        <v>57.22</v>
      </c>
      <c r="N10" s="14"/>
      <c r="O10" s="14"/>
      <c r="P10" s="14"/>
      <c r="Q10" s="14" t="s">
        <v>53</v>
      </c>
      <c r="R10" s="14">
        <v>7</v>
      </c>
      <c r="S10" s="14">
        <v>0.52</v>
      </c>
      <c r="T10" s="14">
        <v>56.7</v>
      </c>
      <c r="U10" s="14">
        <v>102</v>
      </c>
      <c r="V10" s="14">
        <f t="shared" si="0"/>
        <v>5783.4</v>
      </c>
      <c r="W10" s="14" t="s">
        <v>46</v>
      </c>
      <c r="X10" s="14" t="s">
        <v>38</v>
      </c>
      <c r="Y10" s="14"/>
    </row>
    <row r="11" s="3" customFormat="1" ht="18.95" customHeight="1" spans="1:25">
      <c r="A11" s="14">
        <v>7</v>
      </c>
      <c r="B11" s="18">
        <v>0.295833333333333</v>
      </c>
      <c r="C11" s="14" t="s">
        <v>60</v>
      </c>
      <c r="D11" s="14" t="s">
        <v>61</v>
      </c>
      <c r="E11" s="14" t="s">
        <v>62</v>
      </c>
      <c r="F11" s="14">
        <v>13776751306</v>
      </c>
      <c r="G11" s="14" t="s">
        <v>34</v>
      </c>
      <c r="H11" s="14" t="s">
        <v>52</v>
      </c>
      <c r="I11" s="14" t="s">
        <v>36</v>
      </c>
      <c r="J11" s="96" t="s">
        <v>37</v>
      </c>
      <c r="K11" s="96">
        <v>101.5</v>
      </c>
      <c r="L11" s="14">
        <v>23.5</v>
      </c>
      <c r="M11" s="14">
        <v>78</v>
      </c>
      <c r="N11" s="14"/>
      <c r="O11" s="14"/>
      <c r="P11" s="14"/>
      <c r="Q11" s="14" t="s">
        <v>53</v>
      </c>
      <c r="R11" s="14">
        <v>7</v>
      </c>
      <c r="S11" s="14">
        <v>1</v>
      </c>
      <c r="T11" s="14">
        <v>77</v>
      </c>
      <c r="U11" s="14">
        <v>102</v>
      </c>
      <c r="V11" s="14">
        <f t="shared" si="0"/>
        <v>7854</v>
      </c>
      <c r="W11" s="14" t="s">
        <v>46</v>
      </c>
      <c r="X11" s="14" t="s">
        <v>38</v>
      </c>
      <c r="Y11" s="14"/>
    </row>
    <row r="12" s="3" customFormat="1" ht="18.95" customHeight="1" spans="1:25">
      <c r="A12" s="14">
        <v>8</v>
      </c>
      <c r="B12" s="18">
        <v>0.479166666666667</v>
      </c>
      <c r="C12" s="14" t="s">
        <v>63</v>
      </c>
      <c r="D12" s="14" t="s">
        <v>61</v>
      </c>
      <c r="E12" s="14" t="s">
        <v>64</v>
      </c>
      <c r="F12" s="14">
        <v>18052106066</v>
      </c>
      <c r="G12" s="14" t="s">
        <v>34</v>
      </c>
      <c r="H12" s="14" t="s">
        <v>52</v>
      </c>
      <c r="I12" s="14" t="s">
        <v>36</v>
      </c>
      <c r="J12" s="96" t="s">
        <v>37</v>
      </c>
      <c r="K12" s="96">
        <v>95.6</v>
      </c>
      <c r="L12" s="14">
        <v>21.8</v>
      </c>
      <c r="M12" s="14">
        <v>73.8</v>
      </c>
      <c r="N12" s="14"/>
      <c r="O12" s="14"/>
      <c r="P12" s="14"/>
      <c r="Q12" s="14" t="s">
        <v>53</v>
      </c>
      <c r="R12" s="14">
        <v>7</v>
      </c>
      <c r="S12" s="14">
        <v>1</v>
      </c>
      <c r="T12" s="14">
        <v>72.8</v>
      </c>
      <c r="U12" s="14">
        <v>102</v>
      </c>
      <c r="V12" s="14">
        <f t="shared" si="0"/>
        <v>7425.6</v>
      </c>
      <c r="W12" s="14" t="s">
        <v>46</v>
      </c>
      <c r="X12" s="14" t="s">
        <v>65</v>
      </c>
      <c r="Y12" s="14"/>
    </row>
    <row r="13" s="3" customFormat="1" ht="18.95" customHeight="1" spans="1:25">
      <c r="A13" s="14">
        <v>9</v>
      </c>
      <c r="B13" s="18">
        <v>0.869444444444444</v>
      </c>
      <c r="C13" s="14" t="s">
        <v>63</v>
      </c>
      <c r="D13" s="14" t="s">
        <v>61</v>
      </c>
      <c r="E13" s="14" t="s">
        <v>64</v>
      </c>
      <c r="F13" s="14">
        <v>18052106066</v>
      </c>
      <c r="G13" s="14" t="s">
        <v>34</v>
      </c>
      <c r="H13" s="14" t="s">
        <v>52</v>
      </c>
      <c r="I13" s="14" t="s">
        <v>36</v>
      </c>
      <c r="J13" s="96" t="s">
        <v>37</v>
      </c>
      <c r="K13" s="96">
        <v>97.62</v>
      </c>
      <c r="L13" s="14">
        <v>22</v>
      </c>
      <c r="M13" s="14">
        <v>75.62</v>
      </c>
      <c r="N13" s="14"/>
      <c r="O13" s="14"/>
      <c r="P13" s="14"/>
      <c r="Q13" s="14" t="s">
        <v>53</v>
      </c>
      <c r="R13" s="14">
        <v>7</v>
      </c>
      <c r="S13" s="14">
        <v>1.02</v>
      </c>
      <c r="T13" s="14">
        <v>74.6</v>
      </c>
      <c r="U13" s="14">
        <v>102</v>
      </c>
      <c r="V13" s="14">
        <f t="shared" si="0"/>
        <v>7609.2</v>
      </c>
      <c r="W13" s="14" t="s">
        <v>66</v>
      </c>
      <c r="X13" s="14" t="s">
        <v>65</v>
      </c>
      <c r="Y13" s="14"/>
    </row>
    <row r="14" s="3" customFormat="1" ht="18.95" customHeight="1" spans="1:25">
      <c r="A14" s="14">
        <v>10</v>
      </c>
      <c r="B14" s="18">
        <v>0.911805555555556</v>
      </c>
      <c r="C14" s="14" t="s">
        <v>67</v>
      </c>
      <c r="D14" s="14" t="s">
        <v>61</v>
      </c>
      <c r="E14" s="14" t="s">
        <v>68</v>
      </c>
      <c r="F14" s="14">
        <v>13914867594</v>
      </c>
      <c r="G14" s="14" t="s">
        <v>34</v>
      </c>
      <c r="H14" s="14" t="s">
        <v>52</v>
      </c>
      <c r="I14" s="14" t="s">
        <v>36</v>
      </c>
      <c r="J14" s="96" t="s">
        <v>37</v>
      </c>
      <c r="K14" s="96">
        <v>89.84</v>
      </c>
      <c r="L14" s="14">
        <v>23.84</v>
      </c>
      <c r="M14" s="14">
        <v>66</v>
      </c>
      <c r="N14" s="14"/>
      <c r="O14" s="14"/>
      <c r="P14" s="14"/>
      <c r="Q14" s="14" t="s">
        <v>53</v>
      </c>
      <c r="R14" s="14">
        <v>7</v>
      </c>
      <c r="S14" s="14">
        <v>1</v>
      </c>
      <c r="T14" s="14">
        <v>65</v>
      </c>
      <c r="U14" s="14">
        <v>102</v>
      </c>
      <c r="V14" s="14">
        <f t="shared" si="0"/>
        <v>6630</v>
      </c>
      <c r="W14" s="14" t="s">
        <v>66</v>
      </c>
      <c r="X14" s="14" t="s">
        <v>65</v>
      </c>
      <c r="Y14" s="14"/>
    </row>
    <row r="15" s="3" customFormat="1" ht="18.95" customHeight="1" spans="1:25">
      <c r="A15" s="14">
        <v>11</v>
      </c>
      <c r="B15" s="18">
        <v>0.913194444444445</v>
      </c>
      <c r="C15" s="14" t="s">
        <v>69</v>
      </c>
      <c r="D15" s="14" t="s">
        <v>70</v>
      </c>
      <c r="E15" s="14" t="s">
        <v>71</v>
      </c>
      <c r="F15" s="14">
        <v>13775868277</v>
      </c>
      <c r="G15" s="14" t="s">
        <v>34</v>
      </c>
      <c r="H15" s="14" t="s">
        <v>52</v>
      </c>
      <c r="I15" s="14" t="s">
        <v>36</v>
      </c>
      <c r="J15" s="96" t="s">
        <v>37</v>
      </c>
      <c r="K15" s="96">
        <v>100.62</v>
      </c>
      <c r="L15" s="14">
        <v>22.82</v>
      </c>
      <c r="M15" s="14">
        <v>77.8</v>
      </c>
      <c r="N15" s="14"/>
      <c r="O15" s="14"/>
      <c r="P15" s="14"/>
      <c r="Q15" s="14" t="s">
        <v>53</v>
      </c>
      <c r="R15" s="14">
        <v>7</v>
      </c>
      <c r="S15" s="14">
        <v>1</v>
      </c>
      <c r="T15" s="14">
        <v>76.8</v>
      </c>
      <c r="U15" s="14">
        <v>102</v>
      </c>
      <c r="V15" s="14">
        <f t="shared" si="0"/>
        <v>7833.6</v>
      </c>
      <c r="W15" s="14" t="s">
        <v>66</v>
      </c>
      <c r="X15" s="14" t="s">
        <v>65</v>
      </c>
      <c r="Y15" s="14"/>
    </row>
    <row r="16" s="3" customFormat="1" ht="18.95" customHeight="1" spans="1:25">
      <c r="A16" s="14">
        <v>12</v>
      </c>
      <c r="B16" s="18">
        <v>0.915277777777778</v>
      </c>
      <c r="C16" s="14" t="s">
        <v>47</v>
      </c>
      <c r="D16" s="14" t="s">
        <v>48</v>
      </c>
      <c r="E16" s="14" t="s">
        <v>48</v>
      </c>
      <c r="F16" s="14">
        <v>15253915869</v>
      </c>
      <c r="G16" s="14" t="s">
        <v>43</v>
      </c>
      <c r="H16" s="14" t="s">
        <v>44</v>
      </c>
      <c r="I16" s="14" t="s">
        <v>36</v>
      </c>
      <c r="J16" s="96" t="s">
        <v>37</v>
      </c>
      <c r="K16" s="96">
        <v>84.9</v>
      </c>
      <c r="L16" s="14">
        <v>22.24</v>
      </c>
      <c r="M16" s="14">
        <v>62.66</v>
      </c>
      <c r="N16" s="14"/>
      <c r="O16" s="14"/>
      <c r="P16" s="14"/>
      <c r="Q16" s="14" t="s">
        <v>53</v>
      </c>
      <c r="R16" s="14">
        <v>7</v>
      </c>
      <c r="S16" s="14">
        <v>1.06</v>
      </c>
      <c r="T16" s="14">
        <v>61.6</v>
      </c>
      <c r="U16" s="14">
        <v>102</v>
      </c>
      <c r="V16" s="14">
        <f t="shared" si="0"/>
        <v>6283.2</v>
      </c>
      <c r="W16" s="14" t="s">
        <v>66</v>
      </c>
      <c r="X16" s="14" t="s">
        <v>65</v>
      </c>
      <c r="Y16" s="14"/>
    </row>
    <row r="17" s="3" customFormat="1" ht="18.95" customHeight="1" spans="1:25">
      <c r="A17" s="14">
        <v>13</v>
      </c>
      <c r="B17" s="18">
        <v>0.916666666666667</v>
      </c>
      <c r="C17" s="14" t="s">
        <v>40</v>
      </c>
      <c r="D17" s="14" t="s">
        <v>41</v>
      </c>
      <c r="E17" s="14" t="s">
        <v>42</v>
      </c>
      <c r="F17" s="14">
        <v>18120023436</v>
      </c>
      <c r="G17" s="14" t="s">
        <v>43</v>
      </c>
      <c r="H17" s="14" t="s">
        <v>44</v>
      </c>
      <c r="I17" s="14" t="s">
        <v>36</v>
      </c>
      <c r="J17" s="96" t="s">
        <v>37</v>
      </c>
      <c r="K17" s="96">
        <v>78.06</v>
      </c>
      <c r="L17" s="96">
        <v>21.22</v>
      </c>
      <c r="M17" s="96">
        <v>56.84</v>
      </c>
      <c r="N17" s="14"/>
      <c r="O17" s="14"/>
      <c r="P17" s="14"/>
      <c r="Q17" s="14" t="s">
        <v>53</v>
      </c>
      <c r="R17" s="14">
        <v>7</v>
      </c>
      <c r="S17" s="96">
        <v>1.04</v>
      </c>
      <c r="T17" s="96">
        <v>55.8</v>
      </c>
      <c r="U17" s="14">
        <v>102</v>
      </c>
      <c r="V17" s="14">
        <f t="shared" si="0"/>
        <v>5691.6</v>
      </c>
      <c r="W17" s="14" t="s">
        <v>66</v>
      </c>
      <c r="X17" s="14" t="s">
        <v>65</v>
      </c>
      <c r="Y17" s="14"/>
    </row>
    <row r="18" s="3" customFormat="1" ht="18.95" customHeight="1" spans="1:25">
      <c r="A18" s="14">
        <v>14</v>
      </c>
      <c r="B18" s="18">
        <v>0.91875</v>
      </c>
      <c r="C18" s="14" t="s">
        <v>72</v>
      </c>
      <c r="D18" s="14" t="s">
        <v>73</v>
      </c>
      <c r="E18" s="14" t="s">
        <v>74</v>
      </c>
      <c r="F18" s="14">
        <v>15396848658</v>
      </c>
      <c r="G18" s="14" t="s">
        <v>43</v>
      </c>
      <c r="H18" s="14" t="s">
        <v>44</v>
      </c>
      <c r="I18" s="14" t="s">
        <v>36</v>
      </c>
      <c r="J18" s="96" t="s">
        <v>37</v>
      </c>
      <c r="K18" s="96">
        <v>81.9</v>
      </c>
      <c r="L18" s="96">
        <v>21.98</v>
      </c>
      <c r="M18" s="96">
        <v>59.92</v>
      </c>
      <c r="N18" s="14"/>
      <c r="O18" s="14"/>
      <c r="P18" s="14"/>
      <c r="Q18" s="14" t="s">
        <v>45</v>
      </c>
      <c r="R18" s="14">
        <v>8</v>
      </c>
      <c r="S18" s="96">
        <v>1.52</v>
      </c>
      <c r="T18" s="96">
        <v>58.4</v>
      </c>
      <c r="U18" s="14">
        <v>102</v>
      </c>
      <c r="V18" s="14">
        <f t="shared" si="0"/>
        <v>5956.8</v>
      </c>
      <c r="W18" s="14" t="s">
        <v>66</v>
      </c>
      <c r="X18" s="14" t="s">
        <v>65</v>
      </c>
      <c r="Y18" s="14"/>
    </row>
    <row r="19" ht="18.95" customHeight="1" spans="1:25">
      <c r="A19" s="50"/>
      <c r="B19" s="86"/>
      <c r="C19" s="68"/>
      <c r="D19" s="50"/>
      <c r="E19" s="50"/>
      <c r="F19" s="50"/>
      <c r="G19" s="68"/>
      <c r="H19" s="68"/>
      <c r="I19" s="68"/>
      <c r="J19" s="68"/>
      <c r="K19" s="50"/>
      <c r="L19" s="50"/>
      <c r="M19" s="97"/>
      <c r="N19" s="68"/>
      <c r="O19" s="98"/>
      <c r="P19" s="68"/>
      <c r="Q19" s="68"/>
      <c r="R19" s="50"/>
      <c r="S19" s="50"/>
      <c r="T19" s="98"/>
      <c r="U19" s="106"/>
      <c r="V19" s="98"/>
      <c r="W19" s="50"/>
      <c r="X19" s="50"/>
      <c r="Y19" s="68"/>
    </row>
    <row r="20" ht="18.95" customHeight="1" spans="1:25">
      <c r="A20" s="50"/>
      <c r="B20" s="86"/>
      <c r="C20" s="68"/>
      <c r="D20" s="50"/>
      <c r="E20" s="50"/>
      <c r="F20" s="50"/>
      <c r="G20" s="68"/>
      <c r="H20" s="68"/>
      <c r="I20" s="68"/>
      <c r="J20" s="68"/>
      <c r="K20" s="50"/>
      <c r="L20" s="50"/>
      <c r="M20" s="97"/>
      <c r="N20" s="68"/>
      <c r="O20" s="98"/>
      <c r="P20" s="68"/>
      <c r="Q20" s="68"/>
      <c r="R20" s="50"/>
      <c r="S20" s="50"/>
      <c r="T20" s="98"/>
      <c r="U20" s="106"/>
      <c r="V20" s="98"/>
      <c r="W20" s="50"/>
      <c r="X20" s="50"/>
      <c r="Y20" s="68"/>
    </row>
    <row r="21" ht="18.95" customHeight="1" spans="1:25">
      <c r="A21" s="50"/>
      <c r="B21" s="86"/>
      <c r="C21" s="68"/>
      <c r="D21" s="50"/>
      <c r="E21" s="50"/>
      <c r="F21" s="50"/>
      <c r="G21" s="68"/>
      <c r="H21" s="68"/>
      <c r="I21" s="68"/>
      <c r="J21" s="68"/>
      <c r="K21" s="50"/>
      <c r="L21" s="50"/>
      <c r="M21" s="97"/>
      <c r="N21" s="68"/>
      <c r="O21" s="98"/>
      <c r="P21" s="68"/>
      <c r="Q21" s="68"/>
      <c r="R21" s="50"/>
      <c r="S21" s="50"/>
      <c r="T21" s="98"/>
      <c r="U21" s="106"/>
      <c r="V21" s="98"/>
      <c r="W21" s="50"/>
      <c r="X21" s="50"/>
      <c r="Y21" s="68"/>
    </row>
    <row r="22" ht="18.95" customHeight="1" spans="1:25">
      <c r="A22" s="50" t="s">
        <v>75</v>
      </c>
      <c r="B22" s="86"/>
      <c r="C22" s="68"/>
      <c r="D22" s="50"/>
      <c r="E22" s="50"/>
      <c r="F22" s="50"/>
      <c r="G22" s="68"/>
      <c r="H22" s="68"/>
      <c r="I22" s="68"/>
      <c r="J22" s="68"/>
      <c r="K22" s="50"/>
      <c r="L22" s="50"/>
      <c r="M22" s="97">
        <f>SUM(M5:M21)</f>
        <v>836.04</v>
      </c>
      <c r="N22" s="68"/>
      <c r="O22" s="98"/>
      <c r="P22" s="68"/>
      <c r="Q22" s="68"/>
      <c r="R22" s="50"/>
      <c r="S22" s="50"/>
      <c r="T22" s="98">
        <f>SUM(T5:T21)</f>
        <v>822.9</v>
      </c>
      <c r="U22" s="106"/>
      <c r="V22" s="98">
        <f>SUM(V5:V21)</f>
        <v>83935.8</v>
      </c>
      <c r="W22" s="50"/>
      <c r="X22" s="50"/>
      <c r="Y22" s="68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H29" sqref="G29:H29"/>
    </sheetView>
  </sheetViews>
  <sheetFormatPr defaultColWidth="9" defaultRowHeight="13.5"/>
  <cols>
    <col min="6" max="6" width="13.875" customWidth="1"/>
  </cols>
  <sheetData>
    <row r="1" ht="39" customHeight="1" spans="1:25">
      <c r="A1" s="36" t="s">
        <v>76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60"/>
      <c r="X1" s="60"/>
      <c r="Y1" s="60"/>
    </row>
    <row r="2" ht="20.25" spans="1:25">
      <c r="A2" s="37"/>
      <c r="B2" s="38" t="s">
        <v>77</v>
      </c>
      <c r="C2" s="39"/>
      <c r="D2" s="39"/>
      <c r="E2" s="39"/>
      <c r="F2" s="39"/>
      <c r="G2" s="39"/>
      <c r="H2" s="39"/>
      <c r="I2" s="39"/>
      <c r="J2" s="39"/>
      <c r="K2" s="39"/>
      <c r="L2" s="51"/>
      <c r="M2" s="39"/>
      <c r="N2" s="39"/>
      <c r="O2" s="39"/>
      <c r="P2" s="39"/>
      <c r="Q2" s="39"/>
      <c r="R2" s="39"/>
      <c r="S2" s="39"/>
      <c r="T2" s="39"/>
      <c r="U2" s="39"/>
      <c r="V2" s="61"/>
      <c r="W2" s="60"/>
      <c r="X2" s="60"/>
      <c r="Y2" s="60"/>
    </row>
    <row r="3" ht="18.75" spans="1:25">
      <c r="A3" s="40" t="s">
        <v>2</v>
      </c>
      <c r="B3" s="41" t="s">
        <v>3</v>
      </c>
      <c r="C3" s="41" t="s">
        <v>4</v>
      </c>
      <c r="D3" s="41"/>
      <c r="E3" s="41"/>
      <c r="F3" s="41"/>
      <c r="G3" s="41"/>
      <c r="H3" s="41" t="s">
        <v>5</v>
      </c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62" t="s">
        <v>6</v>
      </c>
      <c r="U3" s="62"/>
      <c r="V3" s="62"/>
      <c r="W3" s="62" t="s">
        <v>7</v>
      </c>
      <c r="X3" s="62" t="s">
        <v>8</v>
      </c>
      <c r="Y3" s="62" t="s">
        <v>9</v>
      </c>
    </row>
    <row r="4" ht="18.75" spans="1:25">
      <c r="A4" s="42"/>
      <c r="B4" s="41" t="s">
        <v>78</v>
      </c>
      <c r="C4" s="41" t="s">
        <v>11</v>
      </c>
      <c r="D4" s="41" t="s">
        <v>79</v>
      </c>
      <c r="E4" s="41" t="s">
        <v>13</v>
      </c>
      <c r="F4" s="41" t="s">
        <v>14</v>
      </c>
      <c r="G4" s="41" t="s">
        <v>15</v>
      </c>
      <c r="H4" s="41" t="s">
        <v>16</v>
      </c>
      <c r="I4" s="41" t="s">
        <v>17</v>
      </c>
      <c r="J4" s="41" t="s">
        <v>18</v>
      </c>
      <c r="K4" s="41" t="s">
        <v>80</v>
      </c>
      <c r="L4" s="41" t="s">
        <v>81</v>
      </c>
      <c r="M4" s="41" t="s">
        <v>82</v>
      </c>
      <c r="N4" s="52" t="s">
        <v>22</v>
      </c>
      <c r="O4" s="52" t="s">
        <v>23</v>
      </c>
      <c r="P4" s="52" t="s">
        <v>24</v>
      </c>
      <c r="Q4" s="52" t="s">
        <v>83</v>
      </c>
      <c r="R4" s="52" t="s">
        <v>84</v>
      </c>
      <c r="S4" s="52" t="s">
        <v>27</v>
      </c>
      <c r="T4" s="52" t="s">
        <v>28</v>
      </c>
      <c r="U4" s="52" t="s">
        <v>85</v>
      </c>
      <c r="V4" s="52" t="s">
        <v>86</v>
      </c>
      <c r="W4" s="52"/>
      <c r="X4" s="52"/>
      <c r="Y4" s="52"/>
    </row>
    <row r="5" ht="14.25" spans="1:25">
      <c r="A5" s="43">
        <v>1</v>
      </c>
      <c r="B5" s="44"/>
      <c r="C5" s="45" t="s">
        <v>87</v>
      </c>
      <c r="D5" s="45" t="s">
        <v>88</v>
      </c>
      <c r="E5" s="45" t="s">
        <v>88</v>
      </c>
      <c r="F5" s="45">
        <v>15053085690</v>
      </c>
      <c r="G5" s="45" t="s">
        <v>89</v>
      </c>
      <c r="H5" s="109" t="s">
        <v>90</v>
      </c>
      <c r="I5" s="45" t="s">
        <v>91</v>
      </c>
      <c r="J5" s="53" t="s">
        <v>92</v>
      </c>
      <c r="K5" s="45">
        <v>133.4</v>
      </c>
      <c r="L5" s="50">
        <v>32.11</v>
      </c>
      <c r="M5" s="45">
        <f t="shared" ref="M5:M68" si="0">K5-L5</f>
        <v>101.29</v>
      </c>
      <c r="N5" s="54"/>
      <c r="O5" s="54"/>
      <c r="P5" s="54"/>
      <c r="Q5" s="54"/>
      <c r="R5" s="54"/>
      <c r="S5" s="63">
        <v>0.003</v>
      </c>
      <c r="T5" s="45">
        <v>100.98</v>
      </c>
      <c r="U5" s="45">
        <v>575</v>
      </c>
      <c r="V5" s="45">
        <f t="shared" ref="V5:V68" si="1">T5*U5</f>
        <v>58063.5</v>
      </c>
      <c r="W5" s="45" t="s">
        <v>93</v>
      </c>
      <c r="X5" s="45" t="s">
        <v>94</v>
      </c>
      <c r="Y5" s="54"/>
    </row>
    <row r="6" ht="14.25" spans="1:25">
      <c r="A6" s="42">
        <v>2</v>
      </c>
      <c r="B6" s="44">
        <v>0.311805555555556</v>
      </c>
      <c r="C6" s="45" t="s">
        <v>95</v>
      </c>
      <c r="D6" s="45" t="s">
        <v>96</v>
      </c>
      <c r="E6" s="45" t="s">
        <v>97</v>
      </c>
      <c r="F6" s="45">
        <v>15553056888</v>
      </c>
      <c r="G6" s="45" t="s">
        <v>96</v>
      </c>
      <c r="H6" s="109" t="s">
        <v>98</v>
      </c>
      <c r="I6" s="45" t="s">
        <v>99</v>
      </c>
      <c r="J6" s="55" t="s">
        <v>100</v>
      </c>
      <c r="K6" s="45">
        <v>50.77</v>
      </c>
      <c r="L6" s="45">
        <v>16.1</v>
      </c>
      <c r="M6" s="45">
        <f t="shared" si="0"/>
        <v>34.67</v>
      </c>
      <c r="N6" s="54"/>
      <c r="O6" s="54"/>
      <c r="P6" s="54"/>
      <c r="Q6" s="54"/>
      <c r="R6" s="54"/>
      <c r="S6" s="63"/>
      <c r="T6" s="45">
        <v>34.67</v>
      </c>
      <c r="U6" s="45">
        <v>5270</v>
      </c>
      <c r="V6" s="45">
        <f t="shared" si="1"/>
        <v>182710.9</v>
      </c>
      <c r="W6" s="45" t="s">
        <v>93</v>
      </c>
      <c r="X6" s="45" t="s">
        <v>94</v>
      </c>
      <c r="Y6" s="54"/>
    </row>
    <row r="7" ht="14.25" spans="1:25">
      <c r="A7" s="42">
        <v>3</v>
      </c>
      <c r="B7" s="46">
        <v>0.319444444444444</v>
      </c>
      <c r="C7" s="45" t="s">
        <v>101</v>
      </c>
      <c r="D7" s="45" t="s">
        <v>102</v>
      </c>
      <c r="E7" s="45" t="s">
        <v>102</v>
      </c>
      <c r="F7" s="45">
        <v>13396217663</v>
      </c>
      <c r="G7" s="45" t="s">
        <v>103</v>
      </c>
      <c r="H7" s="109" t="s">
        <v>104</v>
      </c>
      <c r="I7" s="45" t="s">
        <v>36</v>
      </c>
      <c r="J7" s="56" t="s">
        <v>105</v>
      </c>
      <c r="K7" s="45">
        <v>46.84</v>
      </c>
      <c r="L7" s="50">
        <v>15.77</v>
      </c>
      <c r="M7" s="45">
        <f t="shared" si="0"/>
        <v>31.07</v>
      </c>
      <c r="N7" s="54"/>
      <c r="O7" s="54"/>
      <c r="P7" s="54"/>
      <c r="Q7" s="54"/>
      <c r="R7" s="54"/>
      <c r="S7" s="63" t="s">
        <v>106</v>
      </c>
      <c r="T7" s="45">
        <v>30.5</v>
      </c>
      <c r="U7" s="45">
        <v>105</v>
      </c>
      <c r="V7" s="45">
        <f t="shared" si="1"/>
        <v>3202.5</v>
      </c>
      <c r="W7" s="45" t="s">
        <v>93</v>
      </c>
      <c r="X7" s="45" t="s">
        <v>94</v>
      </c>
      <c r="Y7" s="54"/>
    </row>
    <row r="8" ht="14.25" spans="1:25">
      <c r="A8" s="43">
        <v>4</v>
      </c>
      <c r="B8" s="46">
        <v>0.321527777777778</v>
      </c>
      <c r="C8" s="45" t="s">
        <v>107</v>
      </c>
      <c r="D8" s="45" t="s">
        <v>108</v>
      </c>
      <c r="E8" s="45" t="s">
        <v>109</v>
      </c>
      <c r="F8" s="45">
        <v>18888397537</v>
      </c>
      <c r="G8" s="47" t="s">
        <v>110</v>
      </c>
      <c r="H8" s="109" t="s">
        <v>111</v>
      </c>
      <c r="I8" s="45" t="s">
        <v>112</v>
      </c>
      <c r="J8" s="56"/>
      <c r="K8" s="45">
        <v>67.13</v>
      </c>
      <c r="L8" s="57">
        <v>18.39</v>
      </c>
      <c r="M8" s="45">
        <f t="shared" si="0"/>
        <v>48.74</v>
      </c>
      <c r="N8" s="54"/>
      <c r="O8" s="54"/>
      <c r="P8" s="54"/>
      <c r="Q8" s="54"/>
      <c r="R8" s="54"/>
      <c r="S8" s="63">
        <v>0.003</v>
      </c>
      <c r="T8" s="45">
        <v>48.57</v>
      </c>
      <c r="U8" s="45">
        <v>400</v>
      </c>
      <c r="V8" s="45">
        <f t="shared" si="1"/>
        <v>19428</v>
      </c>
      <c r="W8" s="45" t="s">
        <v>93</v>
      </c>
      <c r="X8" s="45" t="s">
        <v>94</v>
      </c>
      <c r="Y8" s="54"/>
    </row>
    <row r="9" ht="14.25" spans="1:25">
      <c r="A9" s="43">
        <v>5</v>
      </c>
      <c r="B9" s="46">
        <v>0.322916666666667</v>
      </c>
      <c r="C9" s="45" t="s">
        <v>113</v>
      </c>
      <c r="D9" s="45" t="s">
        <v>114</v>
      </c>
      <c r="E9" s="45" t="s">
        <v>114</v>
      </c>
      <c r="F9" s="45">
        <v>18369013189</v>
      </c>
      <c r="G9" s="45" t="s">
        <v>115</v>
      </c>
      <c r="H9" s="109" t="s">
        <v>116</v>
      </c>
      <c r="I9" s="45" t="s">
        <v>36</v>
      </c>
      <c r="J9" s="56" t="s">
        <v>105</v>
      </c>
      <c r="K9" s="45">
        <v>49.82</v>
      </c>
      <c r="L9" s="57">
        <v>15.94</v>
      </c>
      <c r="M9" s="45">
        <f t="shared" si="0"/>
        <v>33.88</v>
      </c>
      <c r="N9" s="54"/>
      <c r="O9" s="54"/>
      <c r="P9" s="54"/>
      <c r="Q9" s="54"/>
      <c r="R9" s="54"/>
      <c r="S9" s="63" t="s">
        <v>106</v>
      </c>
      <c r="T9" s="45">
        <v>33.3</v>
      </c>
      <c r="U9" s="45">
        <v>105</v>
      </c>
      <c r="V9" s="45">
        <f t="shared" si="1"/>
        <v>3496.5</v>
      </c>
      <c r="W9" s="45" t="s">
        <v>93</v>
      </c>
      <c r="X9" s="45" t="s">
        <v>94</v>
      </c>
      <c r="Y9" s="54"/>
    </row>
    <row r="10" ht="14.25" spans="1:25">
      <c r="A10" s="43">
        <v>6</v>
      </c>
      <c r="B10" s="46">
        <v>0.325</v>
      </c>
      <c r="C10" s="45" t="s">
        <v>117</v>
      </c>
      <c r="D10" s="45" t="s">
        <v>118</v>
      </c>
      <c r="E10" s="45" t="s">
        <v>118</v>
      </c>
      <c r="F10" s="45">
        <v>15898687668</v>
      </c>
      <c r="G10" s="45" t="s">
        <v>103</v>
      </c>
      <c r="H10" s="109" t="s">
        <v>119</v>
      </c>
      <c r="I10" s="45" t="s">
        <v>36</v>
      </c>
      <c r="J10" s="56" t="s">
        <v>105</v>
      </c>
      <c r="K10" s="45">
        <v>52.71</v>
      </c>
      <c r="L10" s="57">
        <v>16.53</v>
      </c>
      <c r="M10" s="45">
        <f t="shared" si="0"/>
        <v>36.18</v>
      </c>
      <c r="N10" s="54"/>
      <c r="O10" s="54"/>
      <c r="P10" s="54"/>
      <c r="Q10" s="54"/>
      <c r="R10" s="54"/>
      <c r="S10" s="63" t="s">
        <v>120</v>
      </c>
      <c r="T10" s="45">
        <v>35.5</v>
      </c>
      <c r="U10" s="45">
        <v>105</v>
      </c>
      <c r="V10" s="45">
        <f t="shared" si="1"/>
        <v>3727.5</v>
      </c>
      <c r="W10" s="45" t="s">
        <v>93</v>
      </c>
      <c r="X10" s="45" t="s">
        <v>94</v>
      </c>
      <c r="Y10" s="54"/>
    </row>
    <row r="11" ht="14.25" spans="1:25">
      <c r="A11" s="43">
        <v>7</v>
      </c>
      <c r="B11" s="46">
        <v>0.369444444444444</v>
      </c>
      <c r="C11" s="45" t="s">
        <v>121</v>
      </c>
      <c r="D11" s="45" t="s">
        <v>122</v>
      </c>
      <c r="E11" s="45" t="s">
        <v>123</v>
      </c>
      <c r="F11" s="45">
        <v>15998722209</v>
      </c>
      <c r="G11" s="47" t="s">
        <v>124</v>
      </c>
      <c r="H11" s="109" t="s">
        <v>125</v>
      </c>
      <c r="I11" s="45" t="s">
        <v>36</v>
      </c>
      <c r="J11" s="56" t="s">
        <v>105</v>
      </c>
      <c r="K11" s="45">
        <v>49.12</v>
      </c>
      <c r="L11" s="57">
        <v>14.47</v>
      </c>
      <c r="M11" s="45">
        <f t="shared" si="0"/>
        <v>34.65</v>
      </c>
      <c r="N11" s="54"/>
      <c r="O11" s="54"/>
      <c r="P11" s="54"/>
      <c r="Q11" s="54"/>
      <c r="R11" s="54"/>
      <c r="S11" s="63" t="s">
        <v>126</v>
      </c>
      <c r="T11" s="45">
        <v>34.3</v>
      </c>
      <c r="U11" s="45">
        <v>105</v>
      </c>
      <c r="V11" s="45">
        <f t="shared" si="1"/>
        <v>3601.5</v>
      </c>
      <c r="W11" s="45" t="s">
        <v>93</v>
      </c>
      <c r="X11" s="45" t="s">
        <v>94</v>
      </c>
      <c r="Y11" s="54"/>
    </row>
    <row r="12" ht="14.25" spans="1:25">
      <c r="A12" s="43">
        <v>8</v>
      </c>
      <c r="B12" s="46">
        <v>0.371527777777778</v>
      </c>
      <c r="C12" s="45" t="s">
        <v>127</v>
      </c>
      <c r="D12" s="45" t="s">
        <v>122</v>
      </c>
      <c r="E12" s="45" t="s">
        <v>128</v>
      </c>
      <c r="F12" s="45">
        <v>15065378155</v>
      </c>
      <c r="G12" s="45" t="s">
        <v>124</v>
      </c>
      <c r="H12" s="109" t="s">
        <v>129</v>
      </c>
      <c r="I12" s="45" t="s">
        <v>36</v>
      </c>
      <c r="J12" s="56" t="s">
        <v>105</v>
      </c>
      <c r="K12" s="45">
        <v>49</v>
      </c>
      <c r="L12" s="57">
        <v>16.15</v>
      </c>
      <c r="M12" s="45">
        <f t="shared" si="0"/>
        <v>32.85</v>
      </c>
      <c r="N12" s="54"/>
      <c r="O12" s="54"/>
      <c r="P12" s="54"/>
      <c r="Q12" s="54"/>
      <c r="R12" s="54"/>
      <c r="S12" s="63" t="s">
        <v>126</v>
      </c>
      <c r="T12" s="45">
        <v>32.5</v>
      </c>
      <c r="U12" s="45">
        <v>105</v>
      </c>
      <c r="V12" s="45">
        <f t="shared" si="1"/>
        <v>3412.5</v>
      </c>
      <c r="W12" s="45" t="s">
        <v>93</v>
      </c>
      <c r="X12" s="45" t="s">
        <v>94</v>
      </c>
      <c r="Y12" s="54"/>
    </row>
    <row r="13" ht="14.25" spans="1:25">
      <c r="A13" s="43">
        <v>9</v>
      </c>
      <c r="B13" s="46">
        <v>0.51875</v>
      </c>
      <c r="C13" s="45" t="s">
        <v>130</v>
      </c>
      <c r="D13" s="45" t="s">
        <v>131</v>
      </c>
      <c r="E13" s="45" t="s">
        <v>131</v>
      </c>
      <c r="F13" s="45">
        <v>15965695489</v>
      </c>
      <c r="G13" s="45" t="s">
        <v>103</v>
      </c>
      <c r="H13" s="109" t="s">
        <v>132</v>
      </c>
      <c r="I13" s="45" t="s">
        <v>36</v>
      </c>
      <c r="J13" s="56" t="s">
        <v>105</v>
      </c>
      <c r="K13" s="45">
        <v>49.46</v>
      </c>
      <c r="L13" s="57">
        <v>16.59</v>
      </c>
      <c r="M13" s="45">
        <f t="shared" si="0"/>
        <v>32.87</v>
      </c>
      <c r="N13" s="54"/>
      <c r="O13" s="54"/>
      <c r="P13" s="54"/>
      <c r="Q13" s="54"/>
      <c r="R13" s="54"/>
      <c r="S13" s="63" t="s">
        <v>106</v>
      </c>
      <c r="T13" s="45">
        <v>32.3</v>
      </c>
      <c r="U13" s="45">
        <v>105</v>
      </c>
      <c r="V13" s="45">
        <f t="shared" si="1"/>
        <v>3391.5</v>
      </c>
      <c r="W13" s="45" t="s">
        <v>93</v>
      </c>
      <c r="X13" s="45" t="s">
        <v>94</v>
      </c>
      <c r="Y13" s="54"/>
    </row>
    <row r="14" ht="14.25" spans="1:25">
      <c r="A14" s="43">
        <v>10</v>
      </c>
      <c r="B14" s="46">
        <v>0.546527777777778</v>
      </c>
      <c r="C14" s="45" t="s">
        <v>133</v>
      </c>
      <c r="D14" s="45" t="s">
        <v>134</v>
      </c>
      <c r="E14" s="45" t="s">
        <v>134</v>
      </c>
      <c r="F14" s="45">
        <v>15092631096</v>
      </c>
      <c r="G14" s="45" t="s">
        <v>124</v>
      </c>
      <c r="H14" s="109" t="s">
        <v>135</v>
      </c>
      <c r="I14" s="45" t="s">
        <v>36</v>
      </c>
      <c r="J14" s="56" t="s">
        <v>105</v>
      </c>
      <c r="K14" s="45">
        <v>50.1</v>
      </c>
      <c r="L14" s="57">
        <v>14.57</v>
      </c>
      <c r="M14" s="45">
        <f t="shared" si="0"/>
        <v>35.53</v>
      </c>
      <c r="N14" s="54"/>
      <c r="O14" s="54"/>
      <c r="P14" s="54"/>
      <c r="Q14" s="54"/>
      <c r="R14" s="54"/>
      <c r="S14" s="63" t="s">
        <v>126</v>
      </c>
      <c r="T14" s="45">
        <v>35.2</v>
      </c>
      <c r="U14" s="45">
        <v>105</v>
      </c>
      <c r="V14" s="45">
        <f t="shared" si="1"/>
        <v>3696</v>
      </c>
      <c r="W14" s="45" t="s">
        <v>93</v>
      </c>
      <c r="X14" s="45" t="s">
        <v>94</v>
      </c>
      <c r="Y14" s="54"/>
    </row>
    <row r="15" ht="14.25" spans="1:25">
      <c r="A15" s="42">
        <v>11</v>
      </c>
      <c r="B15" s="46">
        <v>0.576388888888889</v>
      </c>
      <c r="C15" s="45" t="s">
        <v>121</v>
      </c>
      <c r="D15" s="45" t="s">
        <v>122</v>
      </c>
      <c r="E15" s="45" t="s">
        <v>123</v>
      </c>
      <c r="F15" s="45">
        <v>15998722209</v>
      </c>
      <c r="G15" s="47" t="s">
        <v>124</v>
      </c>
      <c r="H15" s="109" t="s">
        <v>136</v>
      </c>
      <c r="I15" s="45" t="s">
        <v>36</v>
      </c>
      <c r="J15" s="56" t="s">
        <v>105</v>
      </c>
      <c r="K15" s="45">
        <v>48.84</v>
      </c>
      <c r="L15" s="57">
        <v>14.44</v>
      </c>
      <c r="M15" s="45">
        <f t="shared" si="0"/>
        <v>34.4</v>
      </c>
      <c r="N15" s="54"/>
      <c r="O15" s="54"/>
      <c r="P15" s="54"/>
      <c r="Q15" s="54"/>
      <c r="R15" s="54"/>
      <c r="S15" s="63" t="s">
        <v>126</v>
      </c>
      <c r="T15" s="45">
        <v>34.1</v>
      </c>
      <c r="U15" s="45">
        <v>105</v>
      </c>
      <c r="V15" s="45">
        <f t="shared" si="1"/>
        <v>3580.5</v>
      </c>
      <c r="W15" s="45" t="s">
        <v>93</v>
      </c>
      <c r="X15" s="45" t="s">
        <v>94</v>
      </c>
      <c r="Y15" s="54"/>
    </row>
    <row r="16" ht="14.25" spans="1:25">
      <c r="A16" s="42">
        <v>12</v>
      </c>
      <c r="B16" s="46">
        <v>0.577777777777778</v>
      </c>
      <c r="C16" s="45" t="s">
        <v>127</v>
      </c>
      <c r="D16" s="45" t="s">
        <v>122</v>
      </c>
      <c r="E16" s="45" t="s">
        <v>128</v>
      </c>
      <c r="F16" s="45">
        <v>15065378155</v>
      </c>
      <c r="G16" s="45" t="s">
        <v>124</v>
      </c>
      <c r="H16" s="109" t="s">
        <v>137</v>
      </c>
      <c r="I16" s="45" t="s">
        <v>36</v>
      </c>
      <c r="J16" s="56" t="s">
        <v>105</v>
      </c>
      <c r="K16" s="45">
        <v>49.41</v>
      </c>
      <c r="L16" s="57">
        <v>16.23</v>
      </c>
      <c r="M16" s="45">
        <f t="shared" si="0"/>
        <v>33.18</v>
      </c>
      <c r="N16" s="54"/>
      <c r="O16" s="54"/>
      <c r="P16" s="54"/>
      <c r="Q16" s="54"/>
      <c r="R16" s="54"/>
      <c r="S16" s="63" t="s">
        <v>126</v>
      </c>
      <c r="T16" s="45">
        <v>32.8</v>
      </c>
      <c r="U16" s="45">
        <v>105</v>
      </c>
      <c r="V16" s="45">
        <f t="shared" si="1"/>
        <v>3444</v>
      </c>
      <c r="W16" s="45" t="s">
        <v>93</v>
      </c>
      <c r="X16" s="45" t="s">
        <v>94</v>
      </c>
      <c r="Y16" s="54"/>
    </row>
    <row r="17" ht="14.25" spans="1:25">
      <c r="A17" s="43">
        <v>13</v>
      </c>
      <c r="B17" s="46">
        <v>0.682638888888889</v>
      </c>
      <c r="C17" s="45" t="s">
        <v>113</v>
      </c>
      <c r="D17" s="45" t="s">
        <v>114</v>
      </c>
      <c r="E17" s="45" t="s">
        <v>114</v>
      </c>
      <c r="F17" s="45">
        <v>18369013189</v>
      </c>
      <c r="G17" s="45" t="s">
        <v>115</v>
      </c>
      <c r="H17" s="109" t="s">
        <v>138</v>
      </c>
      <c r="I17" s="45" t="s">
        <v>36</v>
      </c>
      <c r="J17" s="56" t="s">
        <v>105</v>
      </c>
      <c r="K17" s="45">
        <v>49.8</v>
      </c>
      <c r="L17" s="57">
        <v>15.88</v>
      </c>
      <c r="M17" s="45">
        <f t="shared" si="0"/>
        <v>33.92</v>
      </c>
      <c r="N17" s="54"/>
      <c r="O17" s="54"/>
      <c r="P17" s="54"/>
      <c r="Q17" s="54"/>
      <c r="R17" s="54"/>
      <c r="S17" s="63" t="s">
        <v>139</v>
      </c>
      <c r="T17" s="45">
        <v>32.4</v>
      </c>
      <c r="U17" s="45">
        <v>105</v>
      </c>
      <c r="V17" s="45">
        <f t="shared" si="1"/>
        <v>3402</v>
      </c>
      <c r="W17" s="45" t="s">
        <v>93</v>
      </c>
      <c r="X17" s="45" t="s">
        <v>94</v>
      </c>
      <c r="Y17" s="54"/>
    </row>
    <row r="18" ht="14.25" spans="1:25">
      <c r="A18" s="43">
        <v>14</v>
      </c>
      <c r="B18" s="46">
        <v>0.689583333333333</v>
      </c>
      <c r="C18" s="45" t="s">
        <v>140</v>
      </c>
      <c r="D18" s="45" t="s">
        <v>141</v>
      </c>
      <c r="E18" s="45" t="s">
        <v>141</v>
      </c>
      <c r="F18" s="45">
        <v>15064771678</v>
      </c>
      <c r="G18" s="47" t="s">
        <v>103</v>
      </c>
      <c r="H18" s="109" t="s">
        <v>142</v>
      </c>
      <c r="I18" s="45" t="s">
        <v>36</v>
      </c>
      <c r="J18" s="56" t="s">
        <v>105</v>
      </c>
      <c r="K18" s="45">
        <v>46.11</v>
      </c>
      <c r="L18" s="57">
        <v>14.44</v>
      </c>
      <c r="M18" s="45">
        <f t="shared" si="0"/>
        <v>31.67</v>
      </c>
      <c r="N18" s="54"/>
      <c r="O18" s="54"/>
      <c r="P18" s="54"/>
      <c r="Q18" s="54"/>
      <c r="R18" s="54"/>
      <c r="S18" s="63" t="s">
        <v>143</v>
      </c>
      <c r="T18" s="45">
        <v>30.6</v>
      </c>
      <c r="U18" s="45">
        <v>105</v>
      </c>
      <c r="V18" s="45">
        <f t="shared" si="1"/>
        <v>3213</v>
      </c>
      <c r="W18" s="45" t="s">
        <v>93</v>
      </c>
      <c r="X18" s="45" t="s">
        <v>94</v>
      </c>
      <c r="Y18" s="54"/>
    </row>
    <row r="19" ht="14.25" spans="1:25">
      <c r="A19" s="48">
        <v>15</v>
      </c>
      <c r="B19" s="49">
        <v>0.691666666666667</v>
      </c>
      <c r="C19" s="47" t="s">
        <v>144</v>
      </c>
      <c r="D19" s="47" t="s">
        <v>145</v>
      </c>
      <c r="E19" s="47" t="s">
        <v>145</v>
      </c>
      <c r="F19" s="47">
        <v>18854796605</v>
      </c>
      <c r="G19" s="47" t="s">
        <v>103</v>
      </c>
      <c r="H19" s="109" t="s">
        <v>146</v>
      </c>
      <c r="I19" s="45" t="s">
        <v>36</v>
      </c>
      <c r="J19" s="56" t="s">
        <v>105</v>
      </c>
      <c r="K19" s="47">
        <v>46.44</v>
      </c>
      <c r="L19" s="58">
        <v>14.86</v>
      </c>
      <c r="M19" s="47">
        <f t="shared" si="0"/>
        <v>31.58</v>
      </c>
      <c r="N19" s="59"/>
      <c r="O19" s="59"/>
      <c r="P19" s="59"/>
      <c r="Q19" s="59"/>
      <c r="R19" s="59"/>
      <c r="S19" s="63" t="s">
        <v>143</v>
      </c>
      <c r="T19" s="47">
        <v>30.5</v>
      </c>
      <c r="U19" s="45">
        <v>105</v>
      </c>
      <c r="V19" s="47">
        <f t="shared" si="1"/>
        <v>3202.5</v>
      </c>
      <c r="W19" s="45" t="s">
        <v>93</v>
      </c>
      <c r="X19" s="45" t="s">
        <v>94</v>
      </c>
      <c r="Y19" s="59"/>
    </row>
    <row r="20" ht="14.25" spans="1:25">
      <c r="A20" s="43">
        <v>16</v>
      </c>
      <c r="B20" s="46">
        <v>0.800694444444444</v>
      </c>
      <c r="C20" s="45" t="s">
        <v>133</v>
      </c>
      <c r="D20" s="45" t="s">
        <v>134</v>
      </c>
      <c r="E20" s="45" t="s">
        <v>134</v>
      </c>
      <c r="F20" s="45">
        <v>15092631096</v>
      </c>
      <c r="G20" s="45" t="s">
        <v>124</v>
      </c>
      <c r="H20" s="109" t="s">
        <v>147</v>
      </c>
      <c r="I20" s="45" t="s">
        <v>36</v>
      </c>
      <c r="J20" s="56" t="s">
        <v>105</v>
      </c>
      <c r="K20" s="45">
        <v>51.52</v>
      </c>
      <c r="L20" s="57">
        <v>14.5</v>
      </c>
      <c r="M20" s="45">
        <f t="shared" si="0"/>
        <v>37.02</v>
      </c>
      <c r="N20" s="54"/>
      <c r="O20" s="54"/>
      <c r="P20" s="54"/>
      <c r="Q20" s="54"/>
      <c r="R20" s="54"/>
      <c r="S20" s="63" t="s">
        <v>126</v>
      </c>
      <c r="T20" s="45">
        <v>36.7</v>
      </c>
      <c r="U20" s="45">
        <v>105</v>
      </c>
      <c r="V20" s="45">
        <f t="shared" si="1"/>
        <v>3853.5</v>
      </c>
      <c r="W20" s="45" t="s">
        <v>93</v>
      </c>
      <c r="X20" s="45" t="s">
        <v>94</v>
      </c>
      <c r="Y20" s="54"/>
    </row>
    <row r="21" ht="14.25" spans="1:25">
      <c r="A21" s="42">
        <v>17</v>
      </c>
      <c r="B21" s="46">
        <v>0.886111111111111</v>
      </c>
      <c r="C21" s="45" t="s">
        <v>87</v>
      </c>
      <c r="D21" s="45" t="s">
        <v>88</v>
      </c>
      <c r="E21" s="45" t="s">
        <v>148</v>
      </c>
      <c r="F21" s="45">
        <v>18769078599</v>
      </c>
      <c r="G21" s="45" t="s">
        <v>89</v>
      </c>
      <c r="H21" s="109" t="s">
        <v>149</v>
      </c>
      <c r="I21" s="45" t="s">
        <v>91</v>
      </c>
      <c r="J21" s="53" t="s">
        <v>92</v>
      </c>
      <c r="K21" s="45">
        <v>139.42</v>
      </c>
      <c r="L21" s="57">
        <v>32.03</v>
      </c>
      <c r="M21" s="45">
        <f t="shared" si="0"/>
        <v>107.39</v>
      </c>
      <c r="N21" s="54"/>
      <c r="O21" s="54"/>
      <c r="P21" s="54"/>
      <c r="Q21" s="54"/>
      <c r="R21" s="54"/>
      <c r="S21" s="63">
        <v>0.003</v>
      </c>
      <c r="T21" s="45">
        <v>107.06</v>
      </c>
      <c r="U21" s="45">
        <v>575</v>
      </c>
      <c r="V21" s="45">
        <f t="shared" si="1"/>
        <v>61559.5</v>
      </c>
      <c r="W21" s="45" t="s">
        <v>93</v>
      </c>
      <c r="X21" s="45" t="s">
        <v>94</v>
      </c>
      <c r="Y21" s="54"/>
    </row>
    <row r="22" ht="14.25" spans="1:25">
      <c r="A22" s="42">
        <v>18</v>
      </c>
      <c r="B22" s="46"/>
      <c r="C22" s="45"/>
      <c r="D22" s="45"/>
      <c r="E22" s="45"/>
      <c r="F22" s="45"/>
      <c r="G22" s="47"/>
      <c r="H22" s="45"/>
      <c r="I22" s="45"/>
      <c r="J22" s="56"/>
      <c r="K22" s="45"/>
      <c r="L22" s="57"/>
      <c r="M22" s="45">
        <f t="shared" si="0"/>
        <v>0</v>
      </c>
      <c r="N22" s="54"/>
      <c r="O22" s="54"/>
      <c r="P22" s="54"/>
      <c r="Q22" s="54"/>
      <c r="R22" s="54"/>
      <c r="S22" s="63"/>
      <c r="T22" s="45"/>
      <c r="U22" s="45"/>
      <c r="V22" s="45">
        <f t="shared" si="1"/>
        <v>0</v>
      </c>
      <c r="W22" s="45"/>
      <c r="X22" s="45"/>
      <c r="Y22" s="54"/>
    </row>
    <row r="23" ht="14.25" spans="1:25">
      <c r="A23" s="43">
        <v>19</v>
      </c>
      <c r="B23" s="46"/>
      <c r="C23" s="45"/>
      <c r="D23" s="45"/>
      <c r="E23" s="45"/>
      <c r="F23" s="45"/>
      <c r="G23" s="47"/>
      <c r="H23" s="45"/>
      <c r="I23" s="45"/>
      <c r="J23" s="56"/>
      <c r="K23" s="45"/>
      <c r="L23" s="50"/>
      <c r="M23" s="45">
        <f t="shared" si="0"/>
        <v>0</v>
      </c>
      <c r="N23" s="54"/>
      <c r="O23" s="54"/>
      <c r="P23" s="54"/>
      <c r="Q23" s="54"/>
      <c r="R23" s="54"/>
      <c r="S23" s="63"/>
      <c r="T23" s="45"/>
      <c r="U23" s="45"/>
      <c r="V23" s="45">
        <f t="shared" si="1"/>
        <v>0</v>
      </c>
      <c r="W23" s="45"/>
      <c r="X23" s="45"/>
      <c r="Y23" s="54"/>
    </row>
    <row r="24" ht="14.25" spans="1:25">
      <c r="A24" s="43">
        <v>20</v>
      </c>
      <c r="B24" s="46"/>
      <c r="C24" s="45"/>
      <c r="D24" s="45"/>
      <c r="E24" s="45"/>
      <c r="F24" s="45"/>
      <c r="G24" s="45"/>
      <c r="H24" s="45"/>
      <c r="I24" s="45"/>
      <c r="J24" s="56"/>
      <c r="K24" s="45"/>
      <c r="L24" s="50"/>
      <c r="M24" s="45">
        <f t="shared" si="0"/>
        <v>0</v>
      </c>
      <c r="N24" s="54"/>
      <c r="O24" s="54"/>
      <c r="P24" s="54"/>
      <c r="Q24" s="54"/>
      <c r="R24" s="54"/>
      <c r="S24" s="63"/>
      <c r="T24" s="45"/>
      <c r="U24" s="45"/>
      <c r="V24" s="45">
        <f t="shared" si="1"/>
        <v>0</v>
      </c>
      <c r="W24" s="45"/>
      <c r="X24" s="45"/>
      <c r="Y24" s="54"/>
    </row>
    <row r="25" ht="14.25" spans="1:25">
      <c r="A25" s="43">
        <v>21</v>
      </c>
      <c r="B25" s="46"/>
      <c r="C25" s="45"/>
      <c r="D25" s="45"/>
      <c r="E25" s="45"/>
      <c r="F25" s="45"/>
      <c r="G25" s="45"/>
      <c r="H25" s="45"/>
      <c r="I25" s="45"/>
      <c r="J25" s="53"/>
      <c r="K25" s="45"/>
      <c r="L25" s="50"/>
      <c r="M25" s="45">
        <f t="shared" si="0"/>
        <v>0</v>
      </c>
      <c r="N25" s="54"/>
      <c r="O25" s="54"/>
      <c r="P25" s="54"/>
      <c r="Q25" s="54"/>
      <c r="R25" s="54"/>
      <c r="S25" s="63"/>
      <c r="T25" s="45"/>
      <c r="U25" s="45"/>
      <c r="V25" s="45">
        <f t="shared" si="1"/>
        <v>0</v>
      </c>
      <c r="W25" s="45"/>
      <c r="X25" s="45"/>
      <c r="Y25" s="54"/>
    </row>
    <row r="26" ht="14.25" spans="1:25">
      <c r="A26" s="43">
        <v>22</v>
      </c>
      <c r="B26" s="46"/>
      <c r="C26" s="45"/>
      <c r="D26" s="45"/>
      <c r="E26" s="45"/>
      <c r="F26" s="45"/>
      <c r="G26" s="45"/>
      <c r="H26" s="45"/>
      <c r="I26" s="45"/>
      <c r="J26" s="56"/>
      <c r="K26" s="45"/>
      <c r="L26" s="50"/>
      <c r="M26" s="45">
        <f t="shared" si="0"/>
        <v>0</v>
      </c>
      <c r="N26" s="54"/>
      <c r="O26" s="54"/>
      <c r="P26" s="54"/>
      <c r="Q26" s="54"/>
      <c r="R26" s="54"/>
      <c r="S26" s="63"/>
      <c r="T26" s="45"/>
      <c r="U26" s="45"/>
      <c r="V26" s="45">
        <f t="shared" si="1"/>
        <v>0</v>
      </c>
      <c r="W26" s="45"/>
      <c r="X26" s="45"/>
      <c r="Y26" s="54"/>
    </row>
    <row r="27" ht="14.25" spans="1:25">
      <c r="A27" s="43">
        <v>23</v>
      </c>
      <c r="B27" s="46"/>
      <c r="C27" s="45"/>
      <c r="D27" s="45"/>
      <c r="E27" s="45"/>
      <c r="F27" s="45"/>
      <c r="G27" s="45"/>
      <c r="H27" s="45"/>
      <c r="I27" s="45"/>
      <c r="J27" s="56"/>
      <c r="K27" s="45"/>
      <c r="L27" s="50"/>
      <c r="M27" s="45">
        <f t="shared" si="0"/>
        <v>0</v>
      </c>
      <c r="N27" s="54"/>
      <c r="O27" s="54"/>
      <c r="P27" s="54"/>
      <c r="Q27" s="54"/>
      <c r="R27" s="54"/>
      <c r="S27" s="63"/>
      <c r="T27" s="45"/>
      <c r="U27" s="45"/>
      <c r="V27" s="45">
        <f t="shared" si="1"/>
        <v>0</v>
      </c>
      <c r="W27" s="45"/>
      <c r="X27" s="45"/>
      <c r="Y27" s="54"/>
    </row>
    <row r="28" ht="14.25" spans="1:25">
      <c r="A28" s="43">
        <v>24</v>
      </c>
      <c r="B28" s="46"/>
      <c r="C28" s="45"/>
      <c r="D28" s="45"/>
      <c r="E28" s="45"/>
      <c r="F28" s="45"/>
      <c r="G28" s="45"/>
      <c r="H28" s="45"/>
      <c r="I28" s="45"/>
      <c r="J28" s="56"/>
      <c r="K28" s="45"/>
      <c r="L28" s="50"/>
      <c r="M28" s="45">
        <f t="shared" si="0"/>
        <v>0</v>
      </c>
      <c r="N28" s="54"/>
      <c r="O28" s="54"/>
      <c r="P28" s="54"/>
      <c r="Q28" s="54"/>
      <c r="R28" s="54"/>
      <c r="S28" s="63"/>
      <c r="T28" s="45"/>
      <c r="U28" s="45"/>
      <c r="V28" s="45">
        <f t="shared" si="1"/>
        <v>0</v>
      </c>
      <c r="W28" s="45"/>
      <c r="X28" s="45"/>
      <c r="Y28" s="54"/>
    </row>
    <row r="29" ht="14.25" spans="1:25">
      <c r="A29" s="43">
        <v>25</v>
      </c>
      <c r="B29" s="46"/>
      <c r="C29" s="45"/>
      <c r="D29" s="45"/>
      <c r="E29" s="45"/>
      <c r="F29" s="45"/>
      <c r="G29" s="45"/>
      <c r="H29" s="45"/>
      <c r="I29" s="45"/>
      <c r="J29" s="56"/>
      <c r="K29" s="45"/>
      <c r="L29" s="50"/>
      <c r="M29" s="45">
        <f t="shared" si="0"/>
        <v>0</v>
      </c>
      <c r="N29" s="54"/>
      <c r="O29" s="54"/>
      <c r="P29" s="54"/>
      <c r="Q29" s="54"/>
      <c r="R29" s="54"/>
      <c r="S29" s="63"/>
      <c r="T29" s="45"/>
      <c r="U29" s="45"/>
      <c r="V29" s="45">
        <f t="shared" si="1"/>
        <v>0</v>
      </c>
      <c r="W29" s="45"/>
      <c r="X29" s="45"/>
      <c r="Y29" s="54"/>
    </row>
    <row r="30" ht="14.25" spans="1:25">
      <c r="A30" s="42">
        <v>26</v>
      </c>
      <c r="B30" s="46"/>
      <c r="C30" s="45"/>
      <c r="D30" s="45"/>
      <c r="E30" s="45"/>
      <c r="F30" s="45"/>
      <c r="G30" s="45"/>
      <c r="H30" s="45"/>
      <c r="I30" s="45"/>
      <c r="J30" s="56"/>
      <c r="K30" s="45"/>
      <c r="L30" s="50"/>
      <c r="M30" s="45">
        <f t="shared" si="0"/>
        <v>0</v>
      </c>
      <c r="N30" s="54"/>
      <c r="O30" s="54"/>
      <c r="P30" s="54"/>
      <c r="Q30" s="54"/>
      <c r="R30" s="54"/>
      <c r="S30" s="63"/>
      <c r="T30" s="45"/>
      <c r="U30" s="45"/>
      <c r="V30" s="45">
        <f t="shared" si="1"/>
        <v>0</v>
      </c>
      <c r="W30" s="45"/>
      <c r="X30" s="45"/>
      <c r="Y30" s="54"/>
    </row>
    <row r="31" ht="14.25" spans="1:25">
      <c r="A31" s="42">
        <v>27</v>
      </c>
      <c r="B31" s="46"/>
      <c r="C31" s="45"/>
      <c r="D31" s="45"/>
      <c r="E31" s="45"/>
      <c r="F31" s="45"/>
      <c r="G31" s="45"/>
      <c r="H31" s="45"/>
      <c r="I31" s="45"/>
      <c r="J31" s="53"/>
      <c r="K31" s="45"/>
      <c r="L31" s="50"/>
      <c r="M31" s="45">
        <f t="shared" si="0"/>
        <v>0</v>
      </c>
      <c r="N31" s="54"/>
      <c r="O31" s="54"/>
      <c r="P31" s="54"/>
      <c r="Q31" s="54"/>
      <c r="R31" s="54"/>
      <c r="S31" s="63"/>
      <c r="T31" s="45"/>
      <c r="U31" s="45"/>
      <c r="V31" s="45">
        <f t="shared" si="1"/>
        <v>0</v>
      </c>
      <c r="W31" s="45"/>
      <c r="X31" s="45"/>
      <c r="Y31" s="54"/>
    </row>
    <row r="32" ht="14.25" spans="1:25">
      <c r="A32" s="43">
        <v>28</v>
      </c>
      <c r="B32" s="46"/>
      <c r="C32" s="45"/>
      <c r="D32" s="45"/>
      <c r="E32" s="45"/>
      <c r="F32" s="45"/>
      <c r="G32" s="45"/>
      <c r="H32" s="45"/>
      <c r="I32" s="45"/>
      <c r="J32" s="56"/>
      <c r="K32" s="45"/>
      <c r="L32" s="50"/>
      <c r="M32" s="45">
        <f t="shared" si="0"/>
        <v>0</v>
      </c>
      <c r="N32" s="54"/>
      <c r="O32" s="54"/>
      <c r="P32" s="54"/>
      <c r="Q32" s="54"/>
      <c r="R32" s="54"/>
      <c r="S32" s="63"/>
      <c r="T32" s="45"/>
      <c r="U32" s="45"/>
      <c r="V32" s="45">
        <f t="shared" si="1"/>
        <v>0</v>
      </c>
      <c r="W32" s="45"/>
      <c r="X32" s="45"/>
      <c r="Y32" s="54"/>
    </row>
    <row r="33" ht="14.25" spans="1:25">
      <c r="A33" s="43">
        <v>29</v>
      </c>
      <c r="B33" s="46"/>
      <c r="C33" s="47"/>
      <c r="D33" s="47"/>
      <c r="E33" s="47"/>
      <c r="F33" s="47"/>
      <c r="G33" s="45"/>
      <c r="H33" s="45"/>
      <c r="I33" s="45"/>
      <c r="J33" s="56"/>
      <c r="K33" s="45"/>
      <c r="L33" s="50"/>
      <c r="M33" s="45">
        <f t="shared" si="0"/>
        <v>0</v>
      </c>
      <c r="N33" s="54"/>
      <c r="O33" s="54"/>
      <c r="P33" s="54"/>
      <c r="Q33" s="54"/>
      <c r="R33" s="54"/>
      <c r="S33" s="63"/>
      <c r="T33" s="45"/>
      <c r="U33" s="45"/>
      <c r="V33" s="45">
        <f t="shared" si="1"/>
        <v>0</v>
      </c>
      <c r="W33" s="45"/>
      <c r="X33" s="45"/>
      <c r="Y33" s="54"/>
    </row>
    <row r="34" ht="14.25" spans="1:25">
      <c r="A34" s="43">
        <v>30</v>
      </c>
      <c r="B34" s="46"/>
      <c r="C34" s="45"/>
      <c r="D34" s="45"/>
      <c r="E34" s="45"/>
      <c r="F34" s="45"/>
      <c r="G34" s="45"/>
      <c r="H34" s="45"/>
      <c r="I34" s="45"/>
      <c r="J34" s="56"/>
      <c r="K34" s="45"/>
      <c r="L34" s="50"/>
      <c r="M34" s="45">
        <f t="shared" si="0"/>
        <v>0</v>
      </c>
      <c r="N34" s="54"/>
      <c r="O34" s="54"/>
      <c r="P34" s="54"/>
      <c r="Q34" s="54"/>
      <c r="R34" s="54"/>
      <c r="S34" s="63"/>
      <c r="T34" s="45"/>
      <c r="U34" s="45"/>
      <c r="V34" s="45">
        <f t="shared" si="1"/>
        <v>0</v>
      </c>
      <c r="W34" s="45"/>
      <c r="X34" s="45"/>
      <c r="Y34" s="54"/>
    </row>
    <row r="35" ht="14.25" spans="1:25">
      <c r="A35" s="43">
        <v>31</v>
      </c>
      <c r="B35" s="44"/>
      <c r="C35" s="45"/>
      <c r="D35" s="45"/>
      <c r="E35" s="45"/>
      <c r="F35" s="50"/>
      <c r="G35" s="45"/>
      <c r="H35" s="45"/>
      <c r="I35" s="45"/>
      <c r="J35" s="56"/>
      <c r="K35" s="45"/>
      <c r="L35" s="50"/>
      <c r="M35" s="45">
        <f t="shared" si="0"/>
        <v>0</v>
      </c>
      <c r="N35" s="54"/>
      <c r="O35" s="54"/>
      <c r="P35" s="54"/>
      <c r="Q35" s="54"/>
      <c r="R35" s="54"/>
      <c r="S35" s="63"/>
      <c r="T35" s="45"/>
      <c r="U35" s="45"/>
      <c r="V35" s="45">
        <f t="shared" si="1"/>
        <v>0</v>
      </c>
      <c r="W35" s="45"/>
      <c r="X35" s="45"/>
      <c r="Y35" s="54"/>
    </row>
    <row r="36" ht="14.25" spans="1:25">
      <c r="A36" s="42">
        <v>32</v>
      </c>
      <c r="B36" s="44"/>
      <c r="C36" s="45"/>
      <c r="D36" s="45"/>
      <c r="E36" s="47"/>
      <c r="F36" s="47"/>
      <c r="G36" s="45"/>
      <c r="H36" s="45"/>
      <c r="I36" s="45"/>
      <c r="J36" s="56"/>
      <c r="K36" s="45"/>
      <c r="L36" s="50"/>
      <c r="M36" s="45">
        <f t="shared" si="0"/>
        <v>0</v>
      </c>
      <c r="N36" s="54"/>
      <c r="O36" s="54"/>
      <c r="P36" s="54"/>
      <c r="Q36" s="54"/>
      <c r="R36" s="54"/>
      <c r="S36" s="63"/>
      <c r="T36" s="45"/>
      <c r="U36" s="45"/>
      <c r="V36" s="45">
        <f t="shared" si="1"/>
        <v>0</v>
      </c>
      <c r="W36" s="45"/>
      <c r="X36" s="45"/>
      <c r="Y36" s="54"/>
    </row>
    <row r="37" ht="14.25" spans="1:25">
      <c r="A37" s="42">
        <v>33</v>
      </c>
      <c r="B37" s="44"/>
      <c r="C37" s="45"/>
      <c r="D37" s="45"/>
      <c r="E37" s="45"/>
      <c r="F37" s="45"/>
      <c r="G37" s="45"/>
      <c r="H37" s="45"/>
      <c r="I37" s="45"/>
      <c r="J37" s="56"/>
      <c r="K37" s="45"/>
      <c r="L37" s="50"/>
      <c r="M37" s="45">
        <f t="shared" si="0"/>
        <v>0</v>
      </c>
      <c r="N37" s="54"/>
      <c r="O37" s="54"/>
      <c r="P37" s="54"/>
      <c r="Q37" s="54"/>
      <c r="R37" s="54"/>
      <c r="S37" s="63"/>
      <c r="T37" s="45"/>
      <c r="U37" s="45"/>
      <c r="V37" s="45">
        <f t="shared" si="1"/>
        <v>0</v>
      </c>
      <c r="W37" s="45"/>
      <c r="X37" s="45"/>
      <c r="Y37" s="54"/>
    </row>
    <row r="38" ht="14.25" spans="1:25">
      <c r="A38" s="43">
        <v>34</v>
      </c>
      <c r="B38" s="44"/>
      <c r="C38" s="45"/>
      <c r="D38" s="45"/>
      <c r="E38" s="45"/>
      <c r="F38" s="45"/>
      <c r="G38" s="45"/>
      <c r="H38" s="45"/>
      <c r="I38" s="45"/>
      <c r="J38" s="56"/>
      <c r="K38" s="45"/>
      <c r="L38" s="50"/>
      <c r="M38" s="45">
        <f t="shared" si="0"/>
        <v>0</v>
      </c>
      <c r="N38" s="54"/>
      <c r="O38" s="54"/>
      <c r="P38" s="54"/>
      <c r="Q38" s="54"/>
      <c r="R38" s="54"/>
      <c r="S38" s="63"/>
      <c r="T38" s="45"/>
      <c r="U38" s="45"/>
      <c r="V38" s="45">
        <f t="shared" si="1"/>
        <v>0</v>
      </c>
      <c r="W38" s="45"/>
      <c r="X38" s="45"/>
      <c r="Y38" s="54"/>
    </row>
    <row r="39" ht="14.25" spans="1:25">
      <c r="A39" s="43">
        <v>35</v>
      </c>
      <c r="B39" s="44"/>
      <c r="C39" s="45"/>
      <c r="D39" s="45"/>
      <c r="E39" s="45"/>
      <c r="F39" s="45"/>
      <c r="G39" s="45"/>
      <c r="H39" s="45"/>
      <c r="I39" s="45"/>
      <c r="J39" s="56"/>
      <c r="K39" s="45"/>
      <c r="L39" s="50"/>
      <c r="M39" s="45">
        <f t="shared" si="0"/>
        <v>0</v>
      </c>
      <c r="N39" s="54"/>
      <c r="O39" s="54"/>
      <c r="P39" s="54"/>
      <c r="Q39" s="54"/>
      <c r="R39" s="54"/>
      <c r="S39" s="63"/>
      <c r="T39" s="45"/>
      <c r="U39" s="45"/>
      <c r="V39" s="45">
        <f t="shared" si="1"/>
        <v>0</v>
      </c>
      <c r="W39" s="45"/>
      <c r="X39" s="45"/>
      <c r="Y39" s="54"/>
    </row>
    <row r="40" ht="14.25" spans="1:25">
      <c r="A40" s="43">
        <v>36</v>
      </c>
      <c r="B40" s="44"/>
      <c r="C40" s="45"/>
      <c r="D40" s="45"/>
      <c r="E40" s="45"/>
      <c r="F40" s="45"/>
      <c r="G40" s="45"/>
      <c r="H40" s="45"/>
      <c r="I40" s="45"/>
      <c r="J40" s="56"/>
      <c r="K40" s="45"/>
      <c r="L40" s="50"/>
      <c r="M40" s="45">
        <f t="shared" si="0"/>
        <v>0</v>
      </c>
      <c r="N40" s="54"/>
      <c r="O40" s="54"/>
      <c r="P40" s="54"/>
      <c r="Q40" s="54"/>
      <c r="R40" s="54"/>
      <c r="S40" s="63"/>
      <c r="T40" s="45"/>
      <c r="U40" s="45"/>
      <c r="V40" s="45">
        <f t="shared" si="1"/>
        <v>0</v>
      </c>
      <c r="W40" s="45"/>
      <c r="X40" s="45"/>
      <c r="Y40" s="54"/>
    </row>
    <row r="41" ht="14.25" spans="1:25">
      <c r="A41" s="43">
        <v>37</v>
      </c>
      <c r="B41" s="44"/>
      <c r="C41" s="45"/>
      <c r="D41" s="45"/>
      <c r="E41" s="45"/>
      <c r="F41" s="45"/>
      <c r="G41" s="45"/>
      <c r="H41" s="45"/>
      <c r="I41" s="45"/>
      <c r="J41" s="56"/>
      <c r="K41" s="45"/>
      <c r="L41" s="50"/>
      <c r="M41" s="45">
        <f t="shared" si="0"/>
        <v>0</v>
      </c>
      <c r="N41" s="54"/>
      <c r="O41" s="54"/>
      <c r="P41" s="54"/>
      <c r="Q41" s="54"/>
      <c r="R41" s="54"/>
      <c r="S41" s="63"/>
      <c r="T41" s="45"/>
      <c r="U41" s="45"/>
      <c r="V41" s="45">
        <f t="shared" si="1"/>
        <v>0</v>
      </c>
      <c r="W41" s="45"/>
      <c r="X41" s="45"/>
      <c r="Y41" s="54"/>
    </row>
    <row r="42" ht="14.25" spans="1:25">
      <c r="A42" s="43">
        <v>38</v>
      </c>
      <c r="B42" s="44"/>
      <c r="C42" s="45"/>
      <c r="D42" s="45"/>
      <c r="E42" s="45"/>
      <c r="F42" s="45"/>
      <c r="G42" s="45"/>
      <c r="H42" s="45"/>
      <c r="I42" s="45"/>
      <c r="J42" s="56"/>
      <c r="K42" s="45"/>
      <c r="L42" s="50"/>
      <c r="M42" s="45">
        <f t="shared" si="0"/>
        <v>0</v>
      </c>
      <c r="N42" s="54"/>
      <c r="O42" s="54"/>
      <c r="P42" s="54"/>
      <c r="Q42" s="54"/>
      <c r="R42" s="54"/>
      <c r="S42" s="63"/>
      <c r="T42" s="45"/>
      <c r="U42" s="45"/>
      <c r="V42" s="45">
        <f t="shared" si="1"/>
        <v>0</v>
      </c>
      <c r="W42" s="45"/>
      <c r="X42" s="45"/>
      <c r="Y42" s="54"/>
    </row>
    <row r="43" ht="14.25" spans="1:25">
      <c r="A43" s="43">
        <v>39</v>
      </c>
      <c r="B43" s="44"/>
      <c r="C43" s="47"/>
      <c r="D43" s="47"/>
      <c r="E43" s="47"/>
      <c r="F43" s="47"/>
      <c r="G43" s="47"/>
      <c r="H43" s="45"/>
      <c r="I43" s="45"/>
      <c r="J43" s="56"/>
      <c r="K43" s="45"/>
      <c r="L43" s="45"/>
      <c r="M43" s="45">
        <f t="shared" si="0"/>
        <v>0</v>
      </c>
      <c r="N43" s="54"/>
      <c r="O43" s="54"/>
      <c r="P43" s="54"/>
      <c r="Q43" s="54"/>
      <c r="R43" s="54"/>
      <c r="S43" s="63"/>
      <c r="T43" s="45"/>
      <c r="U43" s="45"/>
      <c r="V43" s="45">
        <f t="shared" si="1"/>
        <v>0</v>
      </c>
      <c r="W43" s="45"/>
      <c r="X43" s="45"/>
      <c r="Y43" s="54"/>
    </row>
    <row r="44" ht="14.25" spans="1:25">
      <c r="A44" s="43">
        <v>40</v>
      </c>
      <c r="B44" s="44"/>
      <c r="C44" s="45"/>
      <c r="D44" s="45"/>
      <c r="E44" s="45"/>
      <c r="F44" s="50"/>
      <c r="G44" s="45"/>
      <c r="H44" s="45"/>
      <c r="I44" s="45"/>
      <c r="J44" s="56"/>
      <c r="K44" s="45"/>
      <c r="L44" s="45"/>
      <c r="M44" s="45">
        <f t="shared" si="0"/>
        <v>0</v>
      </c>
      <c r="N44" s="54"/>
      <c r="O44" s="54"/>
      <c r="P44" s="54"/>
      <c r="Q44" s="54"/>
      <c r="R44" s="54"/>
      <c r="S44" s="64"/>
      <c r="T44" s="45"/>
      <c r="U44" s="45"/>
      <c r="V44" s="45">
        <f t="shared" si="1"/>
        <v>0</v>
      </c>
      <c r="W44" s="45" t="s">
        <v>93</v>
      </c>
      <c r="X44" s="45" t="s">
        <v>94</v>
      </c>
      <c r="Y44" s="54"/>
    </row>
    <row r="45" ht="18.75" spans="1:25">
      <c r="A45" s="42">
        <v>41</v>
      </c>
      <c r="B45" s="44"/>
      <c r="C45" s="45"/>
      <c r="D45" s="45"/>
      <c r="E45" s="45"/>
      <c r="F45" s="45"/>
      <c r="G45" s="45"/>
      <c r="H45" s="45"/>
      <c r="I45" s="45"/>
      <c r="J45" s="56"/>
      <c r="K45" s="45"/>
      <c r="L45" s="45"/>
      <c r="M45" s="45">
        <f t="shared" si="0"/>
        <v>0</v>
      </c>
      <c r="N45" s="45"/>
      <c r="O45" s="45"/>
      <c r="P45" s="45"/>
      <c r="Q45" s="45"/>
      <c r="R45" s="45"/>
      <c r="S45" s="64"/>
      <c r="T45" s="45"/>
      <c r="U45" s="45"/>
      <c r="V45" s="45">
        <f t="shared" si="1"/>
        <v>0</v>
      </c>
      <c r="W45" s="45" t="s">
        <v>93</v>
      </c>
      <c r="X45" s="45" t="s">
        <v>94</v>
      </c>
      <c r="Y45" s="41"/>
    </row>
    <row r="46" ht="18.75" spans="1:25">
      <c r="A46" s="42">
        <v>42</v>
      </c>
      <c r="B46" s="44"/>
      <c r="C46" s="45"/>
      <c r="D46" s="45"/>
      <c r="E46" s="45"/>
      <c r="F46" s="45"/>
      <c r="G46" s="45"/>
      <c r="H46" s="45"/>
      <c r="I46" s="45"/>
      <c r="J46" s="56"/>
      <c r="K46" s="45"/>
      <c r="L46" s="45"/>
      <c r="M46" s="45">
        <f t="shared" si="0"/>
        <v>0</v>
      </c>
      <c r="N46" s="45"/>
      <c r="O46" s="45"/>
      <c r="P46" s="45"/>
      <c r="Q46" s="45"/>
      <c r="R46" s="45"/>
      <c r="S46" s="64"/>
      <c r="T46" s="45"/>
      <c r="U46" s="45"/>
      <c r="V46" s="45">
        <f t="shared" si="1"/>
        <v>0</v>
      </c>
      <c r="W46" s="45" t="s">
        <v>93</v>
      </c>
      <c r="X46" s="45" t="s">
        <v>94</v>
      </c>
      <c r="Y46" s="41"/>
    </row>
    <row r="47" ht="18.75" spans="1:25">
      <c r="A47" s="43">
        <v>43</v>
      </c>
      <c r="B47" s="44"/>
      <c r="C47" s="47"/>
      <c r="D47" s="47"/>
      <c r="E47" s="47"/>
      <c r="F47" s="47"/>
      <c r="G47" s="47"/>
      <c r="H47" s="45"/>
      <c r="I47" s="45"/>
      <c r="J47" s="56"/>
      <c r="K47" s="45"/>
      <c r="L47" s="45"/>
      <c r="M47" s="45">
        <f t="shared" si="0"/>
        <v>0</v>
      </c>
      <c r="N47" s="45"/>
      <c r="O47" s="45"/>
      <c r="P47" s="45"/>
      <c r="Q47" s="45"/>
      <c r="R47" s="45"/>
      <c r="S47" s="64"/>
      <c r="T47" s="45"/>
      <c r="U47" s="45"/>
      <c r="V47" s="45">
        <f t="shared" si="1"/>
        <v>0</v>
      </c>
      <c r="W47" s="45" t="s">
        <v>93</v>
      </c>
      <c r="X47" s="45" t="s">
        <v>94</v>
      </c>
      <c r="Y47" s="41"/>
    </row>
    <row r="48" ht="18.75" spans="1:25">
      <c r="A48" s="43">
        <v>44</v>
      </c>
      <c r="B48" s="44"/>
      <c r="C48" s="45"/>
      <c r="D48" s="45"/>
      <c r="E48" s="45"/>
      <c r="F48" s="45"/>
      <c r="G48" s="45"/>
      <c r="H48" s="45"/>
      <c r="I48" s="45"/>
      <c r="J48" s="56"/>
      <c r="K48" s="45"/>
      <c r="L48" s="45"/>
      <c r="M48" s="45">
        <f t="shared" si="0"/>
        <v>0</v>
      </c>
      <c r="N48" s="45"/>
      <c r="O48" s="45"/>
      <c r="P48" s="45"/>
      <c r="Q48" s="45"/>
      <c r="R48" s="45"/>
      <c r="S48" s="63"/>
      <c r="T48" s="45"/>
      <c r="U48" s="45"/>
      <c r="V48" s="45">
        <f t="shared" si="1"/>
        <v>0</v>
      </c>
      <c r="W48" s="45" t="s">
        <v>93</v>
      </c>
      <c r="X48" s="45" t="s">
        <v>94</v>
      </c>
      <c r="Y48" s="41"/>
    </row>
    <row r="49" ht="18.75" spans="1:25">
      <c r="A49" s="43">
        <v>45</v>
      </c>
      <c r="B49" s="44"/>
      <c r="C49" s="45"/>
      <c r="D49" s="45"/>
      <c r="E49" s="45"/>
      <c r="F49" s="45"/>
      <c r="G49" s="45"/>
      <c r="H49" s="45"/>
      <c r="I49" s="45"/>
      <c r="J49" s="56"/>
      <c r="K49" s="45"/>
      <c r="L49" s="45"/>
      <c r="M49" s="45">
        <f t="shared" si="0"/>
        <v>0</v>
      </c>
      <c r="N49" s="45"/>
      <c r="O49" s="45"/>
      <c r="P49" s="45"/>
      <c r="Q49" s="45"/>
      <c r="R49" s="45"/>
      <c r="S49" s="63"/>
      <c r="T49" s="45"/>
      <c r="U49" s="45"/>
      <c r="V49" s="45">
        <f t="shared" si="1"/>
        <v>0</v>
      </c>
      <c r="W49" s="45" t="s">
        <v>93</v>
      </c>
      <c r="X49" s="45" t="s">
        <v>94</v>
      </c>
      <c r="Y49" s="41"/>
    </row>
    <row r="50" ht="18.75" spans="1:25">
      <c r="A50" s="43">
        <v>46</v>
      </c>
      <c r="B50" s="44"/>
      <c r="C50" s="45"/>
      <c r="D50" s="45"/>
      <c r="E50" s="45"/>
      <c r="F50" s="45"/>
      <c r="G50" s="45"/>
      <c r="H50" s="45"/>
      <c r="I50" s="45"/>
      <c r="J50" s="56"/>
      <c r="K50" s="45"/>
      <c r="L50" s="45"/>
      <c r="M50" s="45">
        <f t="shared" si="0"/>
        <v>0</v>
      </c>
      <c r="N50" s="45"/>
      <c r="O50" s="45"/>
      <c r="P50" s="45"/>
      <c r="Q50" s="45"/>
      <c r="R50" s="45"/>
      <c r="S50" s="63"/>
      <c r="T50" s="45"/>
      <c r="U50" s="45"/>
      <c r="V50" s="45">
        <f t="shared" si="1"/>
        <v>0</v>
      </c>
      <c r="W50" s="45" t="s">
        <v>93</v>
      </c>
      <c r="X50" s="45" t="s">
        <v>94</v>
      </c>
      <c r="Y50" s="41"/>
    </row>
    <row r="51" ht="18.75" spans="1:25">
      <c r="A51" s="42">
        <v>47</v>
      </c>
      <c r="B51" s="44"/>
      <c r="C51" s="45"/>
      <c r="D51" s="45"/>
      <c r="E51" s="45"/>
      <c r="F51" s="45"/>
      <c r="G51" s="45"/>
      <c r="H51" s="45"/>
      <c r="I51" s="45"/>
      <c r="J51" s="56"/>
      <c r="K51" s="45"/>
      <c r="L51" s="45"/>
      <c r="M51" s="45">
        <f t="shared" si="0"/>
        <v>0</v>
      </c>
      <c r="N51" s="45"/>
      <c r="O51" s="45"/>
      <c r="P51" s="45"/>
      <c r="Q51" s="45"/>
      <c r="R51" s="45"/>
      <c r="S51" s="63"/>
      <c r="T51" s="45"/>
      <c r="U51" s="45"/>
      <c r="V51" s="45">
        <f t="shared" si="1"/>
        <v>0</v>
      </c>
      <c r="W51" s="45" t="s">
        <v>93</v>
      </c>
      <c r="X51" s="45" t="s">
        <v>94</v>
      </c>
      <c r="Y51" s="41"/>
    </row>
    <row r="52" ht="18.75" spans="1:25">
      <c r="A52" s="42">
        <v>48</v>
      </c>
      <c r="B52" s="44"/>
      <c r="C52" s="45"/>
      <c r="D52" s="45"/>
      <c r="E52" s="45"/>
      <c r="F52" s="50"/>
      <c r="G52" s="45"/>
      <c r="H52" s="45"/>
      <c r="I52" s="45"/>
      <c r="J52" s="56"/>
      <c r="K52" s="45"/>
      <c r="L52" s="45"/>
      <c r="M52" s="45">
        <f t="shared" si="0"/>
        <v>0</v>
      </c>
      <c r="N52" s="45"/>
      <c r="O52" s="45"/>
      <c r="P52" s="45"/>
      <c r="Q52" s="45"/>
      <c r="R52" s="45"/>
      <c r="S52" s="63"/>
      <c r="T52" s="45"/>
      <c r="U52" s="45"/>
      <c r="V52" s="45">
        <f t="shared" si="1"/>
        <v>0</v>
      </c>
      <c r="W52" s="45" t="s">
        <v>93</v>
      </c>
      <c r="X52" s="45" t="s">
        <v>94</v>
      </c>
      <c r="Y52" s="41"/>
    </row>
    <row r="53" ht="18.75" spans="1:25">
      <c r="A53" s="43">
        <v>49</v>
      </c>
      <c r="B53" s="44"/>
      <c r="C53" s="45"/>
      <c r="D53" s="45"/>
      <c r="E53" s="45"/>
      <c r="F53" s="45"/>
      <c r="G53" s="45"/>
      <c r="H53" s="45"/>
      <c r="I53" s="45"/>
      <c r="J53" s="53"/>
      <c r="K53" s="45"/>
      <c r="L53" s="45"/>
      <c r="M53" s="45">
        <f t="shared" si="0"/>
        <v>0</v>
      </c>
      <c r="N53" s="45"/>
      <c r="O53" s="45"/>
      <c r="P53" s="45"/>
      <c r="Q53" s="45"/>
      <c r="R53" s="45"/>
      <c r="S53" s="64"/>
      <c r="T53" s="45"/>
      <c r="U53" s="45"/>
      <c r="V53" s="45">
        <f t="shared" si="1"/>
        <v>0</v>
      </c>
      <c r="W53" s="45" t="s">
        <v>93</v>
      </c>
      <c r="X53" s="45" t="s">
        <v>94</v>
      </c>
      <c r="Y53" s="41"/>
    </row>
    <row r="54" ht="18.75" spans="1:25">
      <c r="A54" s="43">
        <v>50</v>
      </c>
      <c r="B54" s="44"/>
      <c r="C54" s="45"/>
      <c r="D54" s="45"/>
      <c r="E54" s="45"/>
      <c r="F54" s="45"/>
      <c r="G54" s="45"/>
      <c r="H54" s="45"/>
      <c r="I54" s="45"/>
      <c r="J54" s="53"/>
      <c r="K54" s="45"/>
      <c r="L54" s="45"/>
      <c r="M54" s="45">
        <f t="shared" si="0"/>
        <v>0</v>
      </c>
      <c r="N54" s="45"/>
      <c r="O54" s="45"/>
      <c r="P54" s="45"/>
      <c r="Q54" s="45"/>
      <c r="R54" s="45"/>
      <c r="S54" s="63"/>
      <c r="T54" s="45"/>
      <c r="U54" s="45"/>
      <c r="V54" s="45">
        <f t="shared" si="1"/>
        <v>0</v>
      </c>
      <c r="W54" s="45" t="s">
        <v>93</v>
      </c>
      <c r="X54" s="45" t="s">
        <v>94</v>
      </c>
      <c r="Y54" s="41"/>
    </row>
    <row r="55" ht="18.75" spans="1:25">
      <c r="A55" s="43">
        <v>51</v>
      </c>
      <c r="B55" s="44"/>
      <c r="C55" s="45"/>
      <c r="D55" s="45"/>
      <c r="E55" s="45"/>
      <c r="F55" s="45"/>
      <c r="G55" s="45"/>
      <c r="H55" s="45"/>
      <c r="I55" s="45"/>
      <c r="J55" s="56"/>
      <c r="K55" s="45"/>
      <c r="L55" s="45"/>
      <c r="M55" s="45">
        <f t="shared" si="0"/>
        <v>0</v>
      </c>
      <c r="N55" s="45"/>
      <c r="O55" s="45"/>
      <c r="P55" s="45"/>
      <c r="Q55" s="45"/>
      <c r="R55" s="45"/>
      <c r="S55" s="64"/>
      <c r="T55" s="45"/>
      <c r="U55" s="45"/>
      <c r="V55" s="45">
        <f t="shared" si="1"/>
        <v>0</v>
      </c>
      <c r="W55" s="45" t="s">
        <v>93</v>
      </c>
      <c r="X55" s="45" t="s">
        <v>94</v>
      </c>
      <c r="Y55" s="41"/>
    </row>
    <row r="56" ht="18.75" spans="1:25">
      <c r="A56" s="43">
        <v>52</v>
      </c>
      <c r="B56" s="44"/>
      <c r="C56" s="47"/>
      <c r="D56" s="47"/>
      <c r="E56" s="47"/>
      <c r="F56" s="47"/>
      <c r="G56" s="47"/>
      <c r="H56" s="45"/>
      <c r="I56" s="45"/>
      <c r="J56" s="56"/>
      <c r="K56" s="45"/>
      <c r="L56" s="45"/>
      <c r="M56" s="45">
        <f t="shared" si="0"/>
        <v>0</v>
      </c>
      <c r="N56" s="45"/>
      <c r="O56" s="45"/>
      <c r="P56" s="45"/>
      <c r="Q56" s="45"/>
      <c r="R56" s="45"/>
      <c r="S56" s="64"/>
      <c r="T56" s="45"/>
      <c r="U56" s="45"/>
      <c r="V56" s="45">
        <f t="shared" si="1"/>
        <v>0</v>
      </c>
      <c r="W56" s="45" t="s">
        <v>93</v>
      </c>
      <c r="X56" s="45" t="s">
        <v>94</v>
      </c>
      <c r="Y56" s="41"/>
    </row>
    <row r="57" ht="18.75" spans="1:25">
      <c r="A57" s="43">
        <v>53</v>
      </c>
      <c r="B57" s="44"/>
      <c r="C57" s="45"/>
      <c r="D57" s="45"/>
      <c r="E57" s="45"/>
      <c r="F57" s="50"/>
      <c r="G57" s="45"/>
      <c r="H57" s="45"/>
      <c r="I57" s="45"/>
      <c r="J57" s="56"/>
      <c r="K57" s="45"/>
      <c r="L57" s="45"/>
      <c r="M57" s="45">
        <f t="shared" si="0"/>
        <v>0</v>
      </c>
      <c r="N57" s="45"/>
      <c r="O57" s="45"/>
      <c r="P57" s="45"/>
      <c r="Q57" s="45"/>
      <c r="R57" s="45"/>
      <c r="S57" s="64"/>
      <c r="T57" s="45"/>
      <c r="U57" s="45"/>
      <c r="V57" s="45">
        <f t="shared" si="1"/>
        <v>0</v>
      </c>
      <c r="W57" s="45"/>
      <c r="X57" s="45"/>
      <c r="Y57" s="41"/>
    </row>
    <row r="58" ht="18.75" spans="1:25">
      <c r="A58" s="43">
        <v>54</v>
      </c>
      <c r="B58" s="44"/>
      <c r="C58" s="45"/>
      <c r="D58" s="45"/>
      <c r="E58" s="45"/>
      <c r="F58" s="45"/>
      <c r="G58" s="45"/>
      <c r="H58" s="45"/>
      <c r="I58" s="45"/>
      <c r="J58" s="56"/>
      <c r="K58" s="45"/>
      <c r="L58" s="45"/>
      <c r="M58" s="45">
        <f t="shared" si="0"/>
        <v>0</v>
      </c>
      <c r="N58" s="45"/>
      <c r="O58" s="45"/>
      <c r="P58" s="45"/>
      <c r="Q58" s="45"/>
      <c r="R58" s="45"/>
      <c r="S58" s="64"/>
      <c r="T58" s="45"/>
      <c r="U58" s="45"/>
      <c r="V58" s="45">
        <f t="shared" si="1"/>
        <v>0</v>
      </c>
      <c r="W58" s="45"/>
      <c r="X58" s="45"/>
      <c r="Y58" s="41"/>
    </row>
    <row r="59" ht="18.75" spans="1:25">
      <c r="A59" s="43">
        <v>55</v>
      </c>
      <c r="B59" s="44"/>
      <c r="C59" s="45"/>
      <c r="D59" s="45"/>
      <c r="E59" s="45"/>
      <c r="F59" s="45"/>
      <c r="G59" s="45"/>
      <c r="H59" s="45"/>
      <c r="I59" s="45"/>
      <c r="J59" s="56"/>
      <c r="K59" s="45"/>
      <c r="L59" s="45"/>
      <c r="M59" s="45">
        <f t="shared" si="0"/>
        <v>0</v>
      </c>
      <c r="N59" s="45"/>
      <c r="O59" s="45"/>
      <c r="P59" s="45"/>
      <c r="Q59" s="45"/>
      <c r="R59" s="45"/>
      <c r="S59" s="64"/>
      <c r="T59" s="45"/>
      <c r="U59" s="45"/>
      <c r="V59" s="45">
        <f t="shared" si="1"/>
        <v>0</v>
      </c>
      <c r="W59" s="45"/>
      <c r="X59" s="45"/>
      <c r="Y59" s="41"/>
    </row>
    <row r="60" ht="18.75" spans="1:25">
      <c r="A60" s="42">
        <v>56</v>
      </c>
      <c r="B60" s="44"/>
      <c r="C60" s="45"/>
      <c r="D60" s="45"/>
      <c r="E60" s="45"/>
      <c r="F60" s="45"/>
      <c r="G60" s="45"/>
      <c r="H60" s="45"/>
      <c r="I60" s="45"/>
      <c r="J60" s="56"/>
      <c r="K60" s="45"/>
      <c r="L60" s="45"/>
      <c r="M60" s="45">
        <f t="shared" si="0"/>
        <v>0</v>
      </c>
      <c r="N60" s="45"/>
      <c r="O60" s="45"/>
      <c r="P60" s="45"/>
      <c r="Q60" s="45"/>
      <c r="R60" s="45"/>
      <c r="S60" s="65"/>
      <c r="T60" s="45"/>
      <c r="U60" s="45"/>
      <c r="V60" s="45">
        <f t="shared" si="1"/>
        <v>0</v>
      </c>
      <c r="W60" s="45"/>
      <c r="X60" s="45"/>
      <c r="Y60" s="41"/>
    </row>
    <row r="61" ht="18.75" spans="1:25">
      <c r="A61" s="42">
        <v>57</v>
      </c>
      <c r="B61" s="44"/>
      <c r="C61" s="45"/>
      <c r="D61" s="45"/>
      <c r="E61" s="45"/>
      <c r="F61" s="45"/>
      <c r="G61" s="45"/>
      <c r="H61" s="45"/>
      <c r="I61" s="45"/>
      <c r="J61" s="56"/>
      <c r="K61" s="45"/>
      <c r="L61" s="45"/>
      <c r="M61" s="45">
        <f t="shared" si="0"/>
        <v>0</v>
      </c>
      <c r="N61" s="45"/>
      <c r="O61" s="45"/>
      <c r="P61" s="45"/>
      <c r="Q61" s="45"/>
      <c r="R61" s="45"/>
      <c r="S61" s="65"/>
      <c r="T61" s="45"/>
      <c r="U61" s="45"/>
      <c r="V61" s="45">
        <f t="shared" si="1"/>
        <v>0</v>
      </c>
      <c r="W61" s="45"/>
      <c r="X61" s="45"/>
      <c r="Y61" s="41"/>
    </row>
    <row r="62" ht="18.75" spans="1:25">
      <c r="A62" s="43">
        <v>58</v>
      </c>
      <c r="B62" s="44"/>
      <c r="C62" s="45"/>
      <c r="D62" s="45"/>
      <c r="E62" s="45"/>
      <c r="F62" s="50"/>
      <c r="G62" s="45"/>
      <c r="H62" s="45"/>
      <c r="I62" s="45"/>
      <c r="J62" s="56"/>
      <c r="K62" s="45"/>
      <c r="L62" s="45"/>
      <c r="M62" s="45">
        <f t="shared" si="0"/>
        <v>0</v>
      </c>
      <c r="N62" s="45"/>
      <c r="O62" s="45"/>
      <c r="P62" s="45"/>
      <c r="Q62" s="45"/>
      <c r="R62" s="45"/>
      <c r="S62" s="45"/>
      <c r="T62" s="45"/>
      <c r="U62" s="45"/>
      <c r="V62" s="45">
        <f t="shared" si="1"/>
        <v>0</v>
      </c>
      <c r="W62" s="45"/>
      <c r="X62" s="45"/>
      <c r="Y62" s="41"/>
    </row>
    <row r="63" ht="18.75" spans="1:25">
      <c r="A63" s="43">
        <v>59</v>
      </c>
      <c r="B63" s="44"/>
      <c r="C63" s="45"/>
      <c r="D63" s="45"/>
      <c r="E63" s="45"/>
      <c r="F63" s="50"/>
      <c r="G63" s="45"/>
      <c r="H63" s="45"/>
      <c r="I63" s="45"/>
      <c r="J63" s="56"/>
      <c r="K63" s="45"/>
      <c r="L63" s="45"/>
      <c r="M63" s="45">
        <f t="shared" si="0"/>
        <v>0</v>
      </c>
      <c r="N63" s="45"/>
      <c r="O63" s="45"/>
      <c r="P63" s="45"/>
      <c r="Q63" s="45"/>
      <c r="R63" s="45"/>
      <c r="S63" s="65"/>
      <c r="T63" s="45"/>
      <c r="U63" s="45"/>
      <c r="V63" s="45">
        <f t="shared" si="1"/>
        <v>0</v>
      </c>
      <c r="W63" s="45"/>
      <c r="X63" s="45"/>
      <c r="Y63" s="41"/>
    </row>
    <row r="64" ht="18.75" spans="1:25">
      <c r="A64" s="43">
        <v>60</v>
      </c>
      <c r="B64" s="44"/>
      <c r="C64" s="45"/>
      <c r="D64" s="45"/>
      <c r="E64" s="45"/>
      <c r="F64" s="50"/>
      <c r="G64" s="45"/>
      <c r="H64" s="45"/>
      <c r="I64" s="45"/>
      <c r="J64" s="56"/>
      <c r="K64" s="45"/>
      <c r="L64" s="45"/>
      <c r="M64" s="45">
        <f t="shared" si="0"/>
        <v>0</v>
      </c>
      <c r="N64" s="45"/>
      <c r="O64" s="45"/>
      <c r="P64" s="45"/>
      <c r="Q64" s="45"/>
      <c r="R64" s="45"/>
      <c r="S64" s="45"/>
      <c r="T64" s="45"/>
      <c r="U64" s="45"/>
      <c r="V64" s="45">
        <f t="shared" si="1"/>
        <v>0</v>
      </c>
      <c r="W64" s="45"/>
      <c r="X64" s="45"/>
      <c r="Y64" s="41"/>
    </row>
    <row r="65" ht="18.75" spans="1:25">
      <c r="A65" s="43">
        <v>61</v>
      </c>
      <c r="B65" s="44"/>
      <c r="C65" s="45"/>
      <c r="D65" s="45"/>
      <c r="E65" s="45"/>
      <c r="F65" s="50"/>
      <c r="G65" s="45"/>
      <c r="H65" s="45"/>
      <c r="I65" s="45"/>
      <c r="J65" s="56"/>
      <c r="K65" s="45"/>
      <c r="L65" s="45"/>
      <c r="M65" s="45">
        <f t="shared" si="0"/>
        <v>0</v>
      </c>
      <c r="N65" s="45"/>
      <c r="O65" s="45"/>
      <c r="P65" s="45"/>
      <c r="Q65" s="45"/>
      <c r="R65" s="45"/>
      <c r="S65" s="45"/>
      <c r="T65" s="45"/>
      <c r="U65" s="45"/>
      <c r="V65" s="45">
        <f t="shared" si="1"/>
        <v>0</v>
      </c>
      <c r="W65" s="45"/>
      <c r="X65" s="45"/>
      <c r="Y65" s="41"/>
    </row>
    <row r="66" ht="18.75" spans="1:25">
      <c r="A66" s="42">
        <v>62</v>
      </c>
      <c r="B66" s="44"/>
      <c r="C66" s="45"/>
      <c r="D66" s="45"/>
      <c r="E66" s="45"/>
      <c r="F66" s="50"/>
      <c r="G66" s="45"/>
      <c r="H66" s="45"/>
      <c r="I66" s="45"/>
      <c r="J66" s="56"/>
      <c r="K66" s="45"/>
      <c r="L66" s="45"/>
      <c r="M66" s="45">
        <f t="shared" si="0"/>
        <v>0</v>
      </c>
      <c r="N66" s="45"/>
      <c r="O66" s="45"/>
      <c r="P66" s="45"/>
      <c r="Q66" s="45"/>
      <c r="R66" s="45"/>
      <c r="S66" s="45"/>
      <c r="T66" s="45"/>
      <c r="U66" s="45"/>
      <c r="V66" s="45">
        <f t="shared" si="1"/>
        <v>0</v>
      </c>
      <c r="W66" s="45"/>
      <c r="X66" s="45"/>
      <c r="Y66" s="41"/>
    </row>
    <row r="67" ht="18.75" spans="1:25">
      <c r="A67" s="42">
        <v>63</v>
      </c>
      <c r="B67" s="44"/>
      <c r="C67" s="45"/>
      <c r="D67" s="45"/>
      <c r="E67" s="45"/>
      <c r="F67" s="50"/>
      <c r="G67" s="45"/>
      <c r="H67" s="45"/>
      <c r="I67" s="45"/>
      <c r="J67" s="56"/>
      <c r="K67" s="45"/>
      <c r="L67" s="45"/>
      <c r="M67" s="45">
        <f t="shared" si="0"/>
        <v>0</v>
      </c>
      <c r="N67" s="45"/>
      <c r="O67" s="45"/>
      <c r="P67" s="45"/>
      <c r="Q67" s="45"/>
      <c r="R67" s="45"/>
      <c r="S67" s="65"/>
      <c r="T67" s="45"/>
      <c r="U67" s="45"/>
      <c r="V67" s="45">
        <f t="shared" si="1"/>
        <v>0</v>
      </c>
      <c r="W67" s="45"/>
      <c r="X67" s="45"/>
      <c r="Y67" s="41"/>
    </row>
    <row r="68" ht="18.75" spans="1:25">
      <c r="A68" s="43">
        <v>64</v>
      </c>
      <c r="B68" s="44"/>
      <c r="C68" s="45"/>
      <c r="D68" s="45"/>
      <c r="E68" s="45"/>
      <c r="F68" s="50"/>
      <c r="G68" s="45"/>
      <c r="H68" s="45"/>
      <c r="I68" s="45"/>
      <c r="J68" s="56"/>
      <c r="K68" s="45"/>
      <c r="L68" s="45"/>
      <c r="M68" s="45">
        <f t="shared" si="0"/>
        <v>0</v>
      </c>
      <c r="N68" s="45"/>
      <c r="O68" s="45"/>
      <c r="P68" s="45"/>
      <c r="Q68" s="45"/>
      <c r="R68" s="45"/>
      <c r="S68" s="45"/>
      <c r="T68" s="45"/>
      <c r="U68" s="45"/>
      <c r="V68" s="45">
        <f t="shared" si="1"/>
        <v>0</v>
      </c>
      <c r="W68" s="45"/>
      <c r="X68" s="45"/>
      <c r="Y68" s="41"/>
    </row>
    <row r="69" ht="18.75" spans="1:25">
      <c r="A69" s="43">
        <v>65</v>
      </c>
      <c r="B69" s="44"/>
      <c r="C69" s="45"/>
      <c r="D69" s="45"/>
      <c r="E69" s="45"/>
      <c r="F69" s="50"/>
      <c r="G69" s="45"/>
      <c r="H69" s="45"/>
      <c r="I69" s="45"/>
      <c r="J69" s="56"/>
      <c r="K69" s="45"/>
      <c r="L69" s="45"/>
      <c r="M69" s="45">
        <f t="shared" ref="M69:M72" si="2">K69-L69</f>
        <v>0</v>
      </c>
      <c r="N69" s="45"/>
      <c r="O69" s="45"/>
      <c r="P69" s="45"/>
      <c r="Q69" s="45"/>
      <c r="R69" s="45"/>
      <c r="S69" s="45"/>
      <c r="T69" s="45"/>
      <c r="U69" s="45"/>
      <c r="V69" s="45">
        <f t="shared" ref="V69:V72" si="3">T69*U69</f>
        <v>0</v>
      </c>
      <c r="W69" s="45"/>
      <c r="X69" s="45"/>
      <c r="Y69" s="41"/>
    </row>
    <row r="70" ht="18.75" spans="1:25">
      <c r="A70" s="43">
        <v>66</v>
      </c>
      <c r="B70" s="44"/>
      <c r="C70" s="45"/>
      <c r="D70" s="45"/>
      <c r="E70" s="45"/>
      <c r="F70" s="50"/>
      <c r="G70" s="45"/>
      <c r="H70" s="45"/>
      <c r="I70" s="45"/>
      <c r="J70" s="56"/>
      <c r="K70" s="45"/>
      <c r="L70" s="45"/>
      <c r="M70" s="45">
        <f t="shared" si="2"/>
        <v>0</v>
      </c>
      <c r="N70" s="45"/>
      <c r="O70" s="45"/>
      <c r="P70" s="45"/>
      <c r="Q70" s="45"/>
      <c r="R70" s="45"/>
      <c r="S70" s="45"/>
      <c r="T70" s="45"/>
      <c r="U70" s="45"/>
      <c r="V70" s="45">
        <f t="shared" si="3"/>
        <v>0</v>
      </c>
      <c r="W70" s="45"/>
      <c r="X70" s="45"/>
      <c r="Y70" s="41"/>
    </row>
    <row r="71" ht="18.75" spans="1:25">
      <c r="A71" s="43">
        <v>67</v>
      </c>
      <c r="B71" s="66"/>
      <c r="C71" s="45"/>
      <c r="D71" s="45"/>
      <c r="E71" s="45"/>
      <c r="F71" s="50"/>
      <c r="G71" s="45"/>
      <c r="H71" s="45"/>
      <c r="I71" s="45"/>
      <c r="J71" s="56"/>
      <c r="K71" s="45"/>
      <c r="L71" s="45"/>
      <c r="M71" s="45">
        <f t="shared" si="2"/>
        <v>0</v>
      </c>
      <c r="N71" s="45"/>
      <c r="O71" s="45"/>
      <c r="P71" s="45"/>
      <c r="Q71" s="45"/>
      <c r="R71" s="45"/>
      <c r="S71" s="45"/>
      <c r="T71" s="45"/>
      <c r="U71" s="45"/>
      <c r="V71" s="45">
        <f t="shared" si="3"/>
        <v>0</v>
      </c>
      <c r="W71" s="45"/>
      <c r="X71" s="45"/>
      <c r="Y71" s="41"/>
    </row>
    <row r="72" ht="18.75" spans="1:25">
      <c r="A72" s="43">
        <v>68</v>
      </c>
      <c r="B72" s="66"/>
      <c r="C72" s="45"/>
      <c r="D72" s="45"/>
      <c r="E72" s="45"/>
      <c r="F72" s="50"/>
      <c r="G72" s="45"/>
      <c r="H72" s="45"/>
      <c r="I72" s="45"/>
      <c r="J72" s="56"/>
      <c r="K72" s="45"/>
      <c r="L72" s="45"/>
      <c r="M72" s="45">
        <f t="shared" si="2"/>
        <v>0</v>
      </c>
      <c r="N72" s="45"/>
      <c r="O72" s="45"/>
      <c r="P72" s="45"/>
      <c r="Q72" s="45"/>
      <c r="R72" s="45"/>
      <c r="S72" s="45"/>
      <c r="T72" s="45"/>
      <c r="U72" s="45"/>
      <c r="V72" s="45">
        <f t="shared" si="3"/>
        <v>0</v>
      </c>
      <c r="W72" s="45"/>
      <c r="X72" s="45"/>
      <c r="Y72" s="41"/>
    </row>
    <row r="73" ht="14.25" spans="1:25">
      <c r="A73" s="50" t="s">
        <v>150</v>
      </c>
      <c r="B73" s="67"/>
      <c r="C73" s="62"/>
      <c r="D73" s="68"/>
      <c r="E73" s="68"/>
      <c r="F73" s="68"/>
      <c r="G73" s="68"/>
      <c r="H73" s="68"/>
      <c r="I73" s="68"/>
      <c r="J73" s="68"/>
      <c r="K73" s="68"/>
      <c r="L73" s="50"/>
      <c r="M73" s="45"/>
      <c r="N73" s="68"/>
      <c r="O73" s="68"/>
      <c r="P73" s="68"/>
      <c r="Q73" s="68"/>
      <c r="R73" s="68"/>
      <c r="S73" s="68"/>
      <c r="T73" s="68">
        <v>0</v>
      </c>
      <c r="U73" s="68"/>
      <c r="V73" s="50">
        <f>SUM(V5:V72)</f>
        <v>366985.4</v>
      </c>
      <c r="W73" s="68"/>
      <c r="X73" s="68"/>
      <c r="Y73" s="68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23"/>
  <sheetViews>
    <sheetView tabSelected="1" workbookViewId="0">
      <selection activeCell="A1" sqref="A1:X1"/>
    </sheetView>
  </sheetViews>
  <sheetFormatPr defaultColWidth="9" defaultRowHeight="13.5"/>
  <cols>
    <col min="6" max="6" width="12.625" customWidth="1"/>
  </cols>
  <sheetData>
    <row r="1" ht="47" customHeight="1" spans="1:24">
      <c r="A1" s="1" t="s">
        <v>151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/>
      <c r="B2" s="4" t="s">
        <v>152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1"/>
      <c r="X2" s="31"/>
    </row>
    <row r="3" ht="27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6"/>
      <c r="J3" s="26"/>
      <c r="K3" s="26"/>
      <c r="L3" s="26"/>
      <c r="M3" s="26"/>
      <c r="N3" s="26"/>
      <c r="O3" s="26"/>
      <c r="P3" s="26"/>
      <c r="Q3" s="26"/>
      <c r="R3" s="26"/>
      <c r="S3" s="32"/>
      <c r="T3" s="6" t="s">
        <v>6</v>
      </c>
      <c r="U3" s="6"/>
      <c r="V3" s="6"/>
      <c r="W3" s="7" t="s">
        <v>7</v>
      </c>
      <c r="X3" s="33" t="s">
        <v>8</v>
      </c>
    </row>
    <row r="4" ht="27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83</v>
      </c>
      <c r="R4" s="13" t="s">
        <v>84</v>
      </c>
      <c r="S4" s="13" t="s">
        <v>27</v>
      </c>
      <c r="T4" s="13" t="s">
        <v>28</v>
      </c>
      <c r="U4" s="13" t="s">
        <v>85</v>
      </c>
      <c r="V4" s="13" t="s">
        <v>86</v>
      </c>
      <c r="W4" s="7"/>
      <c r="X4" s="34"/>
    </row>
    <row r="5" ht="27" customHeight="1" spans="1:24">
      <c r="A5" s="14">
        <v>1</v>
      </c>
      <c r="B5" s="15" t="s">
        <v>153</v>
      </c>
      <c r="C5" s="15" t="s">
        <v>154</v>
      </c>
      <c r="D5" s="16" t="s">
        <v>155</v>
      </c>
      <c r="E5" s="16" t="s">
        <v>155</v>
      </c>
      <c r="F5" s="17" t="s">
        <v>156</v>
      </c>
      <c r="G5" s="16" t="s">
        <v>157</v>
      </c>
      <c r="H5" s="14">
        <v>48943</v>
      </c>
      <c r="I5" s="14" t="s">
        <v>158</v>
      </c>
      <c r="J5" s="15"/>
      <c r="K5" s="14">
        <v>61.8</v>
      </c>
      <c r="L5" s="14">
        <v>17.64</v>
      </c>
      <c r="M5" s="25">
        <f t="shared" ref="M5:M68" si="0">+K5-L5-S5</f>
        <v>43.3</v>
      </c>
      <c r="N5" s="16">
        <v>5.8</v>
      </c>
      <c r="O5" s="16">
        <v>2.3</v>
      </c>
      <c r="P5" s="16">
        <v>2.8</v>
      </c>
      <c r="Q5" s="14"/>
      <c r="R5" s="14"/>
      <c r="S5" s="16">
        <v>0.86</v>
      </c>
      <c r="T5" s="14"/>
      <c r="U5" s="25"/>
      <c r="V5" s="25"/>
      <c r="W5" s="16" t="s">
        <v>159</v>
      </c>
      <c r="X5" s="16" t="s">
        <v>160</v>
      </c>
    </row>
    <row r="6" ht="27" customHeight="1" spans="1:24">
      <c r="A6" s="14">
        <v>2</v>
      </c>
      <c r="B6" s="18">
        <v>0.280555555555556</v>
      </c>
      <c r="C6" s="15" t="s">
        <v>161</v>
      </c>
      <c r="D6" s="16" t="s">
        <v>162</v>
      </c>
      <c r="E6" s="16" t="s">
        <v>162</v>
      </c>
      <c r="F6" s="17" t="s">
        <v>163</v>
      </c>
      <c r="G6" s="16" t="s">
        <v>157</v>
      </c>
      <c r="H6" s="14">
        <v>48944</v>
      </c>
      <c r="I6" s="14" t="s">
        <v>158</v>
      </c>
      <c r="J6" s="15"/>
      <c r="K6" s="14">
        <v>59.52</v>
      </c>
      <c r="L6" s="14">
        <v>17.24</v>
      </c>
      <c r="M6" s="25">
        <f t="shared" si="0"/>
        <v>41.5</v>
      </c>
      <c r="N6" s="16">
        <v>5.8</v>
      </c>
      <c r="O6" s="16">
        <v>2.5</v>
      </c>
      <c r="P6" s="16">
        <v>2.6</v>
      </c>
      <c r="Q6" s="14"/>
      <c r="R6" s="14"/>
      <c r="S6" s="16">
        <v>0.78</v>
      </c>
      <c r="T6" s="14"/>
      <c r="U6" s="25"/>
      <c r="V6" s="25"/>
      <c r="W6" s="16" t="s">
        <v>159</v>
      </c>
      <c r="X6" s="16" t="s">
        <v>160</v>
      </c>
    </row>
    <row r="7" ht="27" customHeight="1" spans="1:24">
      <c r="A7" s="14">
        <v>3</v>
      </c>
      <c r="B7" s="15" t="s">
        <v>164</v>
      </c>
      <c r="C7" s="15" t="s">
        <v>165</v>
      </c>
      <c r="D7" s="16" t="s">
        <v>166</v>
      </c>
      <c r="E7" s="16" t="s">
        <v>166</v>
      </c>
      <c r="F7" s="17" t="s">
        <v>167</v>
      </c>
      <c r="G7" s="16" t="s">
        <v>157</v>
      </c>
      <c r="H7" s="14">
        <v>48945</v>
      </c>
      <c r="I7" s="14" t="s">
        <v>158</v>
      </c>
      <c r="J7" s="15"/>
      <c r="K7" s="14">
        <v>61.42</v>
      </c>
      <c r="L7" s="14">
        <v>17.24</v>
      </c>
      <c r="M7" s="25">
        <f t="shared" si="0"/>
        <v>43.3</v>
      </c>
      <c r="N7" s="16">
        <v>5.2</v>
      </c>
      <c r="O7" s="16">
        <v>2</v>
      </c>
      <c r="P7" s="16">
        <v>2.4</v>
      </c>
      <c r="Q7" s="14"/>
      <c r="R7" s="14"/>
      <c r="S7" s="16">
        <v>0.88</v>
      </c>
      <c r="T7" s="14"/>
      <c r="U7" s="25"/>
      <c r="V7" s="25" t="s">
        <v>168</v>
      </c>
      <c r="W7" s="16" t="s">
        <v>159</v>
      </c>
      <c r="X7" s="16" t="s">
        <v>160</v>
      </c>
    </row>
    <row r="8" ht="27" customHeight="1" spans="1:24">
      <c r="A8" s="14">
        <v>4</v>
      </c>
      <c r="B8" s="15" t="s">
        <v>169</v>
      </c>
      <c r="C8" s="15" t="s">
        <v>170</v>
      </c>
      <c r="D8" s="16" t="s">
        <v>171</v>
      </c>
      <c r="E8" s="16" t="s">
        <v>171</v>
      </c>
      <c r="F8" s="17" t="s">
        <v>172</v>
      </c>
      <c r="G8" s="16" t="s">
        <v>157</v>
      </c>
      <c r="H8" s="14">
        <v>48951</v>
      </c>
      <c r="I8" s="14" t="s">
        <v>158</v>
      </c>
      <c r="J8" s="15"/>
      <c r="K8" s="14">
        <v>58.58</v>
      </c>
      <c r="L8" s="14">
        <v>17.06</v>
      </c>
      <c r="M8" s="25">
        <f t="shared" si="0"/>
        <v>40.8</v>
      </c>
      <c r="N8" s="16">
        <v>5.8</v>
      </c>
      <c r="O8" s="16">
        <v>2.3</v>
      </c>
      <c r="P8" s="16">
        <v>2.8</v>
      </c>
      <c r="Q8" s="14"/>
      <c r="R8" s="14"/>
      <c r="S8" s="22">
        <v>0.72</v>
      </c>
      <c r="T8" s="14"/>
      <c r="U8" s="25"/>
      <c r="V8" s="25"/>
      <c r="W8" s="16" t="s">
        <v>159</v>
      </c>
      <c r="X8" s="16" t="s">
        <v>160</v>
      </c>
    </row>
    <row r="9" ht="27" customHeight="1" spans="1:24">
      <c r="A9" s="14">
        <v>5</v>
      </c>
      <c r="B9" s="15" t="s">
        <v>173</v>
      </c>
      <c r="C9" s="15" t="s">
        <v>174</v>
      </c>
      <c r="D9" s="16" t="s">
        <v>175</v>
      </c>
      <c r="E9" s="16" t="s">
        <v>175</v>
      </c>
      <c r="F9" s="17" t="s">
        <v>176</v>
      </c>
      <c r="G9" s="16" t="s">
        <v>34</v>
      </c>
      <c r="H9" s="14">
        <v>48954</v>
      </c>
      <c r="I9" s="14" t="s">
        <v>158</v>
      </c>
      <c r="J9" s="15"/>
      <c r="K9" s="14">
        <v>56.68</v>
      </c>
      <c r="L9" s="14">
        <v>17.48</v>
      </c>
      <c r="M9" s="25">
        <f t="shared" si="0"/>
        <v>38.4</v>
      </c>
      <c r="N9" s="16">
        <v>5.5</v>
      </c>
      <c r="O9" s="16">
        <v>2.6</v>
      </c>
      <c r="P9" s="16">
        <v>2.3</v>
      </c>
      <c r="Q9" s="14"/>
      <c r="R9" s="14"/>
      <c r="S9" s="14">
        <v>0.8</v>
      </c>
      <c r="T9" s="14"/>
      <c r="U9" s="25"/>
      <c r="V9" s="25"/>
      <c r="W9" s="16" t="s">
        <v>159</v>
      </c>
      <c r="X9" s="16" t="s">
        <v>160</v>
      </c>
    </row>
    <row r="10" ht="27" customHeight="1" spans="1:24">
      <c r="A10" s="14">
        <v>6</v>
      </c>
      <c r="B10" s="15" t="s">
        <v>177</v>
      </c>
      <c r="C10" s="15" t="s">
        <v>178</v>
      </c>
      <c r="D10" s="16" t="s">
        <v>179</v>
      </c>
      <c r="E10" s="16" t="s">
        <v>179</v>
      </c>
      <c r="F10" s="17" t="s">
        <v>180</v>
      </c>
      <c r="G10" s="16" t="s">
        <v>157</v>
      </c>
      <c r="H10" s="14">
        <v>48955</v>
      </c>
      <c r="I10" s="14" t="s">
        <v>158</v>
      </c>
      <c r="J10" s="15"/>
      <c r="K10" s="14">
        <v>57.28</v>
      </c>
      <c r="L10" s="14">
        <v>17.72</v>
      </c>
      <c r="M10" s="25">
        <f t="shared" si="0"/>
        <v>39</v>
      </c>
      <c r="N10" s="16">
        <v>5.9</v>
      </c>
      <c r="O10" s="16">
        <v>2.8</v>
      </c>
      <c r="P10" s="16">
        <v>2.3</v>
      </c>
      <c r="Q10" s="14"/>
      <c r="R10" s="14"/>
      <c r="S10" s="14">
        <v>0.56</v>
      </c>
      <c r="T10" s="14"/>
      <c r="U10" s="25"/>
      <c r="V10" s="25"/>
      <c r="W10" s="16" t="s">
        <v>159</v>
      </c>
      <c r="X10" s="16" t="s">
        <v>160</v>
      </c>
    </row>
    <row r="11" ht="27" customHeight="1" spans="1:24">
      <c r="A11" s="14">
        <v>7</v>
      </c>
      <c r="B11" s="15" t="s">
        <v>181</v>
      </c>
      <c r="C11" s="15" t="s">
        <v>182</v>
      </c>
      <c r="D11" s="16" t="s">
        <v>183</v>
      </c>
      <c r="E11" s="16" t="s">
        <v>183</v>
      </c>
      <c r="F11" s="17" t="s">
        <v>184</v>
      </c>
      <c r="G11" s="16" t="s">
        <v>157</v>
      </c>
      <c r="H11" s="19">
        <v>48957</v>
      </c>
      <c r="I11" s="14" t="s">
        <v>158</v>
      </c>
      <c r="J11" s="15"/>
      <c r="K11" s="14">
        <v>51.42</v>
      </c>
      <c r="L11" s="14">
        <v>15.02</v>
      </c>
      <c r="M11" s="25">
        <f t="shared" si="0"/>
        <v>35</v>
      </c>
      <c r="N11" s="16">
        <v>5.6</v>
      </c>
      <c r="O11" s="16">
        <v>2.5</v>
      </c>
      <c r="P11" s="16">
        <v>2.3</v>
      </c>
      <c r="Q11" s="14"/>
      <c r="R11" s="14"/>
      <c r="S11" s="14">
        <v>1.4</v>
      </c>
      <c r="T11" s="14"/>
      <c r="U11" s="25"/>
      <c r="V11" s="25"/>
      <c r="W11" s="16" t="s">
        <v>159</v>
      </c>
      <c r="X11" s="16" t="s">
        <v>160</v>
      </c>
    </row>
    <row r="12" ht="27" customHeight="1" spans="1:24">
      <c r="A12" s="14">
        <v>8</v>
      </c>
      <c r="B12" s="15" t="s">
        <v>185</v>
      </c>
      <c r="C12" s="15" t="s">
        <v>186</v>
      </c>
      <c r="D12" s="16" t="s">
        <v>187</v>
      </c>
      <c r="E12" s="16" t="s">
        <v>187</v>
      </c>
      <c r="F12" s="17" t="s">
        <v>188</v>
      </c>
      <c r="G12" s="16" t="s">
        <v>43</v>
      </c>
      <c r="H12" s="19">
        <v>48970</v>
      </c>
      <c r="I12" s="14" t="s">
        <v>158</v>
      </c>
      <c r="J12" s="15"/>
      <c r="K12" s="14">
        <v>63.32</v>
      </c>
      <c r="L12" s="14">
        <v>18.02</v>
      </c>
      <c r="M12" s="25">
        <f t="shared" si="0"/>
        <v>44.7</v>
      </c>
      <c r="N12" s="16">
        <v>5.2</v>
      </c>
      <c r="O12" s="16">
        <v>2</v>
      </c>
      <c r="P12" s="16">
        <v>2.4</v>
      </c>
      <c r="Q12" s="14"/>
      <c r="R12" s="14"/>
      <c r="S12" s="14">
        <v>0.6</v>
      </c>
      <c r="T12" s="14"/>
      <c r="U12" s="25"/>
      <c r="V12" s="25"/>
      <c r="W12" s="16" t="s">
        <v>159</v>
      </c>
      <c r="X12" s="16" t="s">
        <v>160</v>
      </c>
    </row>
    <row r="13" ht="27" customHeight="1" spans="1:24">
      <c r="A13" s="14">
        <v>9</v>
      </c>
      <c r="B13" s="15" t="s">
        <v>189</v>
      </c>
      <c r="C13" s="15" t="s">
        <v>190</v>
      </c>
      <c r="D13" s="16" t="s">
        <v>191</v>
      </c>
      <c r="E13" s="16" t="s">
        <v>192</v>
      </c>
      <c r="F13" s="17" t="s">
        <v>193</v>
      </c>
      <c r="G13" s="16" t="s">
        <v>157</v>
      </c>
      <c r="H13" s="19">
        <v>48971</v>
      </c>
      <c r="I13" s="14" t="s">
        <v>158</v>
      </c>
      <c r="J13" s="15"/>
      <c r="K13" s="14">
        <v>62.48</v>
      </c>
      <c r="L13" s="14">
        <v>19.6</v>
      </c>
      <c r="M13" s="25">
        <f t="shared" si="0"/>
        <v>41.4</v>
      </c>
      <c r="N13" s="16">
        <v>5.5</v>
      </c>
      <c r="O13" s="16">
        <v>2.6</v>
      </c>
      <c r="P13" s="16">
        <v>2.3</v>
      </c>
      <c r="Q13" s="14"/>
      <c r="R13" s="14"/>
      <c r="S13" s="14">
        <v>1.48</v>
      </c>
      <c r="T13" s="14"/>
      <c r="U13" s="25"/>
      <c r="V13" s="25"/>
      <c r="W13" s="16" t="s">
        <v>159</v>
      </c>
      <c r="X13" s="16" t="s">
        <v>160</v>
      </c>
    </row>
    <row r="14" ht="27" customHeight="1" spans="1:24">
      <c r="A14" s="14">
        <v>10</v>
      </c>
      <c r="B14" s="15" t="s">
        <v>194</v>
      </c>
      <c r="C14" s="15" t="s">
        <v>195</v>
      </c>
      <c r="D14" s="16" t="s">
        <v>196</v>
      </c>
      <c r="E14" s="16" t="s">
        <v>196</v>
      </c>
      <c r="F14" s="17" t="s">
        <v>197</v>
      </c>
      <c r="G14" s="16" t="s">
        <v>157</v>
      </c>
      <c r="H14" s="14">
        <v>48973</v>
      </c>
      <c r="I14" s="14" t="s">
        <v>158</v>
      </c>
      <c r="J14" s="15"/>
      <c r="K14" s="14">
        <v>58.16</v>
      </c>
      <c r="L14" s="25">
        <v>18.22</v>
      </c>
      <c r="M14" s="25">
        <f t="shared" si="0"/>
        <v>38.7</v>
      </c>
      <c r="N14" s="16">
        <v>5.8</v>
      </c>
      <c r="O14" s="16">
        <v>2.3</v>
      </c>
      <c r="P14" s="16">
        <v>2.4</v>
      </c>
      <c r="Q14" s="25"/>
      <c r="R14" s="16"/>
      <c r="S14" s="25">
        <v>1.24</v>
      </c>
      <c r="T14" s="25"/>
      <c r="U14" s="25"/>
      <c r="V14" s="25"/>
      <c r="W14" s="16" t="s">
        <v>159</v>
      </c>
      <c r="X14" s="16" t="s">
        <v>160</v>
      </c>
    </row>
    <row r="15" ht="27" customHeight="1" spans="1:24">
      <c r="A15" s="14">
        <v>11</v>
      </c>
      <c r="B15" s="15" t="s">
        <v>198</v>
      </c>
      <c r="C15" s="15" t="s">
        <v>199</v>
      </c>
      <c r="D15" s="16" t="s">
        <v>200</v>
      </c>
      <c r="E15" s="16" t="s">
        <v>200</v>
      </c>
      <c r="F15" s="17" t="s">
        <v>201</v>
      </c>
      <c r="G15" s="16" t="s">
        <v>157</v>
      </c>
      <c r="H15" s="14">
        <v>48974</v>
      </c>
      <c r="I15" s="14" t="s">
        <v>158</v>
      </c>
      <c r="J15" s="15"/>
      <c r="K15" s="20">
        <v>56.82</v>
      </c>
      <c r="L15" s="27">
        <v>18.24</v>
      </c>
      <c r="M15" s="25">
        <f t="shared" si="0"/>
        <v>37.9</v>
      </c>
      <c r="N15" s="16">
        <v>5.8</v>
      </c>
      <c r="O15" s="16">
        <v>2.5</v>
      </c>
      <c r="P15" s="16">
        <v>2.6</v>
      </c>
      <c r="Q15" s="27"/>
      <c r="R15" s="21"/>
      <c r="S15" s="27">
        <v>0.68</v>
      </c>
      <c r="T15" s="35"/>
      <c r="U15" s="25"/>
      <c r="V15" s="25"/>
      <c r="W15" s="16" t="s">
        <v>159</v>
      </c>
      <c r="X15" s="16" t="s">
        <v>160</v>
      </c>
    </row>
    <row r="16" ht="27" customHeight="1" spans="1:24">
      <c r="A16" s="14">
        <v>12</v>
      </c>
      <c r="B16" s="15" t="s">
        <v>202</v>
      </c>
      <c r="C16" s="15" t="s">
        <v>203</v>
      </c>
      <c r="D16" s="16" t="s">
        <v>204</v>
      </c>
      <c r="E16" s="16" t="s">
        <v>204</v>
      </c>
      <c r="F16" s="17" t="s">
        <v>205</v>
      </c>
      <c r="G16" s="16" t="s">
        <v>43</v>
      </c>
      <c r="H16" s="14">
        <v>48976</v>
      </c>
      <c r="I16" s="14" t="s">
        <v>158</v>
      </c>
      <c r="J16" s="15"/>
      <c r="K16" s="14">
        <v>65.9</v>
      </c>
      <c r="L16" s="25">
        <v>18.7</v>
      </c>
      <c r="M16" s="25">
        <f t="shared" si="0"/>
        <v>46.4</v>
      </c>
      <c r="N16" s="16">
        <v>5.2</v>
      </c>
      <c r="O16" s="16">
        <v>2</v>
      </c>
      <c r="P16" s="16">
        <v>2.4</v>
      </c>
      <c r="Q16" s="25"/>
      <c r="R16" s="16"/>
      <c r="S16" s="25">
        <v>0.8</v>
      </c>
      <c r="T16" s="25"/>
      <c r="U16" s="25"/>
      <c r="V16" s="25"/>
      <c r="W16" s="16" t="s">
        <v>159</v>
      </c>
      <c r="X16" s="16" t="s">
        <v>160</v>
      </c>
    </row>
    <row r="17" ht="27" customHeight="1" spans="1:24">
      <c r="A17" s="14">
        <v>13</v>
      </c>
      <c r="B17" s="15" t="s">
        <v>206</v>
      </c>
      <c r="C17" s="15" t="s">
        <v>207</v>
      </c>
      <c r="D17" s="14" t="s">
        <v>208</v>
      </c>
      <c r="E17" s="14" t="s">
        <v>209</v>
      </c>
      <c r="F17" s="14">
        <v>13952293221</v>
      </c>
      <c r="G17" s="16" t="s">
        <v>157</v>
      </c>
      <c r="H17" s="14">
        <v>48978</v>
      </c>
      <c r="I17" s="14" t="s">
        <v>158</v>
      </c>
      <c r="J17" s="15"/>
      <c r="K17" s="14">
        <v>66.4</v>
      </c>
      <c r="L17" s="25">
        <v>17.58</v>
      </c>
      <c r="M17" s="25">
        <f t="shared" si="0"/>
        <v>48</v>
      </c>
      <c r="N17" s="16">
        <v>5.9</v>
      </c>
      <c r="O17" s="16">
        <v>2.6</v>
      </c>
      <c r="P17" s="16">
        <v>2.3</v>
      </c>
      <c r="Q17" s="25"/>
      <c r="R17" s="16"/>
      <c r="S17" s="25">
        <v>0.82</v>
      </c>
      <c r="T17" s="25"/>
      <c r="U17" s="25"/>
      <c r="V17" s="25"/>
      <c r="W17" s="16" t="s">
        <v>159</v>
      </c>
      <c r="X17" s="16" t="s">
        <v>160</v>
      </c>
    </row>
    <row r="18" ht="27" customHeight="1" spans="1:24">
      <c r="A18" s="14">
        <v>14</v>
      </c>
      <c r="B18" s="15" t="s">
        <v>210</v>
      </c>
      <c r="C18" s="15" t="s">
        <v>211</v>
      </c>
      <c r="D18" s="14" t="s">
        <v>208</v>
      </c>
      <c r="E18" s="14" t="s">
        <v>212</v>
      </c>
      <c r="F18" s="14">
        <v>13805221198</v>
      </c>
      <c r="G18" s="16" t="s">
        <v>157</v>
      </c>
      <c r="H18" s="16">
        <v>48979</v>
      </c>
      <c r="I18" s="14" t="s">
        <v>158</v>
      </c>
      <c r="J18" s="17"/>
      <c r="K18" s="22">
        <v>65.22</v>
      </c>
      <c r="L18" s="22">
        <v>16.68</v>
      </c>
      <c r="M18" s="28">
        <f t="shared" si="0"/>
        <v>47.8</v>
      </c>
      <c r="N18" s="16">
        <v>5.8</v>
      </c>
      <c r="O18" s="16">
        <v>2.7</v>
      </c>
      <c r="P18" s="16">
        <v>2.3</v>
      </c>
      <c r="Q18" s="19"/>
      <c r="R18" s="19"/>
      <c r="S18" s="19">
        <v>0.74</v>
      </c>
      <c r="T18" s="25"/>
      <c r="U18" s="25"/>
      <c r="V18" s="25"/>
      <c r="W18" s="16" t="s">
        <v>159</v>
      </c>
      <c r="X18" s="16" t="s">
        <v>160</v>
      </c>
    </row>
    <row r="19" ht="27" customHeight="1" spans="1:24">
      <c r="A19" s="14">
        <v>15</v>
      </c>
      <c r="B19" s="15" t="s">
        <v>213</v>
      </c>
      <c r="C19" s="15" t="s">
        <v>214</v>
      </c>
      <c r="D19" s="14" t="s">
        <v>215</v>
      </c>
      <c r="E19" s="14" t="s">
        <v>215</v>
      </c>
      <c r="F19" s="14">
        <v>18136361877</v>
      </c>
      <c r="G19" s="16" t="s">
        <v>157</v>
      </c>
      <c r="H19" s="14">
        <v>48981</v>
      </c>
      <c r="I19" s="14" t="s">
        <v>158</v>
      </c>
      <c r="J19" s="15"/>
      <c r="K19" s="22">
        <v>55.42</v>
      </c>
      <c r="L19" s="28">
        <v>15.58</v>
      </c>
      <c r="M19" s="28">
        <f t="shared" si="0"/>
        <v>39</v>
      </c>
      <c r="N19" s="16">
        <v>5.7</v>
      </c>
      <c r="O19" s="16">
        <v>2.3</v>
      </c>
      <c r="P19" s="16">
        <v>2.5</v>
      </c>
      <c r="Q19" s="28"/>
      <c r="R19" s="19"/>
      <c r="S19" s="28">
        <v>0.84</v>
      </c>
      <c r="T19" s="25"/>
      <c r="U19" s="25"/>
      <c r="V19" s="25"/>
      <c r="W19" s="16" t="s">
        <v>159</v>
      </c>
      <c r="X19" s="16" t="s">
        <v>160</v>
      </c>
    </row>
    <row r="20" ht="27" customHeight="1" spans="1:24">
      <c r="A20" s="14">
        <v>16</v>
      </c>
      <c r="B20" s="15" t="s">
        <v>216</v>
      </c>
      <c r="C20" s="15" t="s">
        <v>217</v>
      </c>
      <c r="D20" s="14" t="s">
        <v>218</v>
      </c>
      <c r="E20" s="14" t="s">
        <v>219</v>
      </c>
      <c r="F20" s="14">
        <v>18251759261</v>
      </c>
      <c r="G20" s="16" t="s">
        <v>157</v>
      </c>
      <c r="H20" s="14">
        <v>48983</v>
      </c>
      <c r="I20" s="14" t="s">
        <v>158</v>
      </c>
      <c r="J20" s="15"/>
      <c r="K20" s="14">
        <v>59.6</v>
      </c>
      <c r="L20" s="14">
        <v>16.68</v>
      </c>
      <c r="M20" s="25">
        <f t="shared" si="0"/>
        <v>42.2</v>
      </c>
      <c r="N20" s="16">
        <v>5.5</v>
      </c>
      <c r="O20" s="16">
        <v>2.6</v>
      </c>
      <c r="P20" s="16">
        <v>2.3</v>
      </c>
      <c r="Q20" s="14"/>
      <c r="R20" s="16"/>
      <c r="S20" s="14">
        <v>0.72</v>
      </c>
      <c r="T20" s="14"/>
      <c r="U20" s="14"/>
      <c r="V20" s="25"/>
      <c r="W20" s="16" t="s">
        <v>159</v>
      </c>
      <c r="X20" s="16" t="s">
        <v>160</v>
      </c>
    </row>
    <row r="21" ht="27" customHeight="1" spans="1:24">
      <c r="A21" s="14">
        <v>17</v>
      </c>
      <c r="B21" s="15" t="s">
        <v>220</v>
      </c>
      <c r="C21" s="15" t="s">
        <v>221</v>
      </c>
      <c r="D21" s="14" t="s">
        <v>222</v>
      </c>
      <c r="E21" s="14" t="s">
        <v>223</v>
      </c>
      <c r="F21" s="14">
        <v>15152002008</v>
      </c>
      <c r="G21" s="16" t="s">
        <v>157</v>
      </c>
      <c r="H21" s="14">
        <v>48984</v>
      </c>
      <c r="I21" s="14" t="s">
        <v>158</v>
      </c>
      <c r="J21" s="15"/>
      <c r="K21" s="14">
        <v>61.3</v>
      </c>
      <c r="L21" s="14">
        <v>17.36</v>
      </c>
      <c r="M21" s="25">
        <f t="shared" si="0"/>
        <v>43.3</v>
      </c>
      <c r="N21" s="16">
        <v>5.8</v>
      </c>
      <c r="O21" s="16">
        <v>2.3</v>
      </c>
      <c r="P21" s="16">
        <v>2.8</v>
      </c>
      <c r="Q21" s="14"/>
      <c r="R21" s="16"/>
      <c r="S21" s="14">
        <v>0.64</v>
      </c>
      <c r="T21" s="14"/>
      <c r="U21" s="14"/>
      <c r="V21" s="25"/>
      <c r="W21" s="16" t="s">
        <v>159</v>
      </c>
      <c r="X21" s="16" t="s">
        <v>160</v>
      </c>
    </row>
    <row r="22" ht="27" customHeight="1" spans="1:24">
      <c r="A22" s="14">
        <v>18</v>
      </c>
      <c r="B22" s="15" t="s">
        <v>224</v>
      </c>
      <c r="C22" s="15" t="s">
        <v>225</v>
      </c>
      <c r="D22" s="14" t="s">
        <v>226</v>
      </c>
      <c r="E22" s="14" t="s">
        <v>227</v>
      </c>
      <c r="F22" s="14">
        <v>13913489206</v>
      </c>
      <c r="G22" s="14" t="s">
        <v>157</v>
      </c>
      <c r="H22" s="20">
        <v>48985</v>
      </c>
      <c r="I22" s="14" t="s">
        <v>158</v>
      </c>
      <c r="J22" s="29"/>
      <c r="K22" s="20">
        <v>52.24</v>
      </c>
      <c r="L22" s="20">
        <v>16.12</v>
      </c>
      <c r="M22" s="25">
        <f t="shared" si="0"/>
        <v>35.5</v>
      </c>
      <c r="N22" s="16">
        <v>5.8</v>
      </c>
      <c r="O22" s="16">
        <v>2.5</v>
      </c>
      <c r="P22" s="16">
        <v>2.6</v>
      </c>
      <c r="Q22" s="14"/>
      <c r="R22" s="16"/>
      <c r="S22" s="14">
        <v>0.62</v>
      </c>
      <c r="T22" s="14"/>
      <c r="U22" s="14"/>
      <c r="V22" s="25"/>
      <c r="W22" s="16" t="s">
        <v>159</v>
      </c>
      <c r="X22" s="16" t="s">
        <v>160</v>
      </c>
    </row>
    <row r="23" ht="27" customHeight="1" spans="1:24">
      <c r="A23" s="14">
        <v>19</v>
      </c>
      <c r="B23" s="18">
        <v>0.785416666666667</v>
      </c>
      <c r="C23" s="15" t="s">
        <v>228</v>
      </c>
      <c r="D23" s="14" t="s">
        <v>229</v>
      </c>
      <c r="E23" s="14" t="s">
        <v>230</v>
      </c>
      <c r="F23" s="14">
        <v>15062043488</v>
      </c>
      <c r="G23" s="14" t="s">
        <v>157</v>
      </c>
      <c r="H23" s="21">
        <v>48986</v>
      </c>
      <c r="I23" s="14" t="s">
        <v>158</v>
      </c>
      <c r="J23" s="30"/>
      <c r="K23" s="20">
        <v>57.46</v>
      </c>
      <c r="L23" s="20">
        <v>17</v>
      </c>
      <c r="M23" s="25">
        <f t="shared" si="0"/>
        <v>39.7</v>
      </c>
      <c r="N23" s="16">
        <v>5.2</v>
      </c>
      <c r="O23" s="16">
        <v>2</v>
      </c>
      <c r="P23" s="16">
        <v>2.4</v>
      </c>
      <c r="Q23" s="16"/>
      <c r="R23" s="16"/>
      <c r="S23" s="16">
        <v>0.76</v>
      </c>
      <c r="T23" s="14"/>
      <c r="U23" s="14"/>
      <c r="V23" s="25"/>
      <c r="W23" s="16" t="s">
        <v>159</v>
      </c>
      <c r="X23" s="16" t="s">
        <v>160</v>
      </c>
    </row>
    <row r="24" ht="27" customHeight="1" spans="1:24">
      <c r="A24" s="14">
        <v>20</v>
      </c>
      <c r="B24" s="18">
        <v>0.8625</v>
      </c>
      <c r="C24" s="15" t="s">
        <v>231</v>
      </c>
      <c r="D24" s="14" t="s">
        <v>232</v>
      </c>
      <c r="E24" s="14" t="s">
        <v>232</v>
      </c>
      <c r="F24" s="14">
        <v>15312654439</v>
      </c>
      <c r="G24" s="16" t="s">
        <v>233</v>
      </c>
      <c r="H24" s="21">
        <v>48995</v>
      </c>
      <c r="I24" s="14" t="s">
        <v>158</v>
      </c>
      <c r="J24" s="30"/>
      <c r="K24" s="20">
        <v>54.98</v>
      </c>
      <c r="L24" s="20">
        <v>16.84</v>
      </c>
      <c r="M24" s="25">
        <f t="shared" si="0"/>
        <v>37.5</v>
      </c>
      <c r="N24" s="16">
        <v>5.8</v>
      </c>
      <c r="O24" s="16">
        <v>2.3</v>
      </c>
      <c r="P24" s="16">
        <v>2.8</v>
      </c>
      <c r="Q24" s="14"/>
      <c r="R24" s="14"/>
      <c r="S24" s="14">
        <v>0.64</v>
      </c>
      <c r="T24" s="14"/>
      <c r="U24" s="14"/>
      <c r="V24" s="25"/>
      <c r="W24" s="16" t="s">
        <v>159</v>
      </c>
      <c r="X24" s="16" t="s">
        <v>160</v>
      </c>
    </row>
    <row r="25" ht="27" customHeight="1" spans="1:24">
      <c r="A25" s="14">
        <v>21</v>
      </c>
      <c r="B25" s="18">
        <v>0.868055555555556</v>
      </c>
      <c r="C25" s="15" t="s">
        <v>234</v>
      </c>
      <c r="D25" s="14" t="s">
        <v>218</v>
      </c>
      <c r="E25" s="14" t="s">
        <v>219</v>
      </c>
      <c r="F25" s="14">
        <v>18251759261</v>
      </c>
      <c r="G25" s="16" t="s">
        <v>157</v>
      </c>
      <c r="H25" s="14">
        <v>48997</v>
      </c>
      <c r="I25" s="14" t="s">
        <v>158</v>
      </c>
      <c r="J25" s="17"/>
      <c r="K25" s="14">
        <v>56.86</v>
      </c>
      <c r="L25" s="14">
        <v>18.84</v>
      </c>
      <c r="M25" s="25">
        <f t="shared" si="0"/>
        <v>37.2</v>
      </c>
      <c r="N25" s="16">
        <v>5.5</v>
      </c>
      <c r="O25" s="16">
        <v>2.6</v>
      </c>
      <c r="P25" s="16">
        <v>2.3</v>
      </c>
      <c r="Q25" s="14"/>
      <c r="R25" s="14"/>
      <c r="S25" s="14">
        <v>0.82</v>
      </c>
      <c r="T25" s="14"/>
      <c r="U25" s="14"/>
      <c r="V25" s="25"/>
      <c r="W25" s="16" t="s">
        <v>159</v>
      </c>
      <c r="X25" s="16" t="s">
        <v>160</v>
      </c>
    </row>
    <row r="26" ht="27" customHeight="1" spans="1:24">
      <c r="A26" s="14">
        <v>22</v>
      </c>
      <c r="B26" s="18">
        <v>0.869444444444444</v>
      </c>
      <c r="C26" s="15" t="s">
        <v>235</v>
      </c>
      <c r="D26" s="14" t="s">
        <v>222</v>
      </c>
      <c r="E26" s="14" t="s">
        <v>223</v>
      </c>
      <c r="F26" s="14">
        <v>15152002008</v>
      </c>
      <c r="G26" s="16" t="s">
        <v>157</v>
      </c>
      <c r="H26" s="14">
        <v>48998</v>
      </c>
      <c r="I26" s="14" t="s">
        <v>158</v>
      </c>
      <c r="J26" s="17"/>
      <c r="K26" s="14">
        <v>55.98</v>
      </c>
      <c r="L26" s="14">
        <v>18.36</v>
      </c>
      <c r="M26" s="25">
        <f t="shared" si="0"/>
        <v>36.8</v>
      </c>
      <c r="N26" s="16">
        <v>5.9</v>
      </c>
      <c r="O26" s="16">
        <v>2.8</v>
      </c>
      <c r="P26" s="16">
        <v>2.3</v>
      </c>
      <c r="Q26" s="14"/>
      <c r="R26" s="14"/>
      <c r="S26" s="14">
        <v>0.82</v>
      </c>
      <c r="T26" s="14"/>
      <c r="U26" s="14"/>
      <c r="V26" s="25"/>
      <c r="W26" s="16" t="s">
        <v>159</v>
      </c>
      <c r="X26" s="16" t="s">
        <v>160</v>
      </c>
    </row>
    <row r="27" ht="27" customHeight="1" spans="1:24">
      <c r="A27" s="14">
        <v>23</v>
      </c>
      <c r="B27" s="18">
        <v>0.871527777777778</v>
      </c>
      <c r="C27" s="15" t="s">
        <v>236</v>
      </c>
      <c r="D27" s="22" t="s">
        <v>237</v>
      </c>
      <c r="E27" s="22" t="s">
        <v>238</v>
      </c>
      <c r="F27" s="22">
        <v>13921763308</v>
      </c>
      <c r="G27" s="16" t="s">
        <v>157</v>
      </c>
      <c r="H27" s="14">
        <v>48999</v>
      </c>
      <c r="I27" s="14" t="s">
        <v>158</v>
      </c>
      <c r="J27" s="17"/>
      <c r="K27" s="14">
        <v>58.18</v>
      </c>
      <c r="L27" s="14">
        <v>18.68</v>
      </c>
      <c r="M27" s="25">
        <f t="shared" si="0"/>
        <v>38.8</v>
      </c>
      <c r="N27" s="16">
        <v>5.6</v>
      </c>
      <c r="O27" s="16">
        <v>2.5</v>
      </c>
      <c r="P27" s="16">
        <v>2.3</v>
      </c>
      <c r="Q27" s="14"/>
      <c r="R27" s="14"/>
      <c r="S27" s="14">
        <v>0.7</v>
      </c>
      <c r="T27" s="14"/>
      <c r="U27" s="14"/>
      <c r="V27" s="25"/>
      <c r="W27" s="16" t="s">
        <v>159</v>
      </c>
      <c r="X27" s="16" t="s">
        <v>160</v>
      </c>
    </row>
    <row r="28" ht="27" customHeight="1" spans="1:24">
      <c r="A28" s="14">
        <v>24</v>
      </c>
      <c r="B28" s="18">
        <v>0.924305555555556</v>
      </c>
      <c r="C28" s="15" t="s">
        <v>239</v>
      </c>
      <c r="D28" s="22" t="s">
        <v>237</v>
      </c>
      <c r="E28" s="22" t="s">
        <v>237</v>
      </c>
      <c r="F28" s="22">
        <v>13626156855</v>
      </c>
      <c r="G28" s="16" t="s">
        <v>157</v>
      </c>
      <c r="H28" s="14">
        <v>49004</v>
      </c>
      <c r="I28" s="14" t="s">
        <v>158</v>
      </c>
      <c r="J28" s="17"/>
      <c r="K28" s="14">
        <v>64.9</v>
      </c>
      <c r="L28" s="14">
        <v>17.66</v>
      </c>
      <c r="M28" s="25">
        <f t="shared" si="0"/>
        <v>46.6</v>
      </c>
      <c r="N28" s="16">
        <v>5.2</v>
      </c>
      <c r="O28" s="16">
        <v>2</v>
      </c>
      <c r="P28" s="16">
        <v>2.4</v>
      </c>
      <c r="Q28" s="14"/>
      <c r="R28" s="14"/>
      <c r="S28" s="14">
        <v>0.64</v>
      </c>
      <c r="T28" s="14"/>
      <c r="U28" s="14"/>
      <c r="V28" s="25"/>
      <c r="W28" s="16" t="s">
        <v>159</v>
      </c>
      <c r="X28" s="16" t="s">
        <v>160</v>
      </c>
    </row>
    <row r="29" ht="27" customHeight="1" spans="1:24">
      <c r="A29" s="14">
        <v>25</v>
      </c>
      <c r="B29" s="15" t="s">
        <v>240</v>
      </c>
      <c r="C29" s="15" t="s">
        <v>241</v>
      </c>
      <c r="D29" s="14" t="s">
        <v>242</v>
      </c>
      <c r="E29" s="14" t="s">
        <v>242</v>
      </c>
      <c r="F29" s="14">
        <v>13815334019</v>
      </c>
      <c r="G29" s="14" t="s">
        <v>157</v>
      </c>
      <c r="H29" s="14">
        <v>49006</v>
      </c>
      <c r="I29" s="14" t="s">
        <v>158</v>
      </c>
      <c r="J29" s="17"/>
      <c r="K29" s="14">
        <v>58.14</v>
      </c>
      <c r="L29" s="14">
        <v>18.08</v>
      </c>
      <c r="M29" s="25">
        <f t="shared" si="0"/>
        <v>39.4</v>
      </c>
      <c r="N29" s="16">
        <v>5.5</v>
      </c>
      <c r="O29" s="16">
        <v>2.6</v>
      </c>
      <c r="P29" s="16">
        <v>2.3</v>
      </c>
      <c r="Q29" s="14"/>
      <c r="R29" s="14"/>
      <c r="S29" s="14">
        <v>0.66</v>
      </c>
      <c r="T29" s="14"/>
      <c r="U29" s="14"/>
      <c r="V29" s="25"/>
      <c r="W29" s="16" t="s">
        <v>159</v>
      </c>
      <c r="X29" s="16" t="s">
        <v>160</v>
      </c>
    </row>
    <row r="30" ht="27" customHeight="1" spans="1:24">
      <c r="A30" s="14">
        <v>26</v>
      </c>
      <c r="B30" s="15" t="s">
        <v>243</v>
      </c>
      <c r="C30" s="15" t="s">
        <v>244</v>
      </c>
      <c r="D30" s="14" t="s">
        <v>245</v>
      </c>
      <c r="E30" s="14" t="s">
        <v>245</v>
      </c>
      <c r="F30" s="14">
        <v>13605222731</v>
      </c>
      <c r="G30" s="14" t="s">
        <v>157</v>
      </c>
      <c r="H30" s="14">
        <v>49007</v>
      </c>
      <c r="I30" s="14" t="s">
        <v>158</v>
      </c>
      <c r="J30" s="15"/>
      <c r="K30" s="14">
        <v>62.16</v>
      </c>
      <c r="L30" s="14">
        <v>18.64</v>
      </c>
      <c r="M30" s="25">
        <f t="shared" si="0"/>
        <v>42.8</v>
      </c>
      <c r="N30" s="16">
        <v>5.8</v>
      </c>
      <c r="O30" s="16">
        <v>2.3</v>
      </c>
      <c r="P30" s="16">
        <v>2.4</v>
      </c>
      <c r="Q30" s="14"/>
      <c r="R30" s="14"/>
      <c r="S30" s="14">
        <v>0.72</v>
      </c>
      <c r="T30" s="14"/>
      <c r="U30" s="14"/>
      <c r="V30" s="25"/>
      <c r="W30" s="16" t="s">
        <v>159</v>
      </c>
      <c r="X30" s="16" t="s">
        <v>160</v>
      </c>
    </row>
    <row r="31" ht="27" customHeight="1" spans="1:24">
      <c r="A31" s="14">
        <v>27</v>
      </c>
      <c r="B31" s="15" t="s">
        <v>246</v>
      </c>
      <c r="C31" s="15" t="s">
        <v>247</v>
      </c>
      <c r="D31" s="16" t="s">
        <v>248</v>
      </c>
      <c r="E31" s="16" t="s">
        <v>248</v>
      </c>
      <c r="F31" s="17" t="s">
        <v>249</v>
      </c>
      <c r="G31" s="14" t="s">
        <v>157</v>
      </c>
      <c r="H31" s="14">
        <v>49008</v>
      </c>
      <c r="I31" s="14" t="s">
        <v>158</v>
      </c>
      <c r="J31" s="15"/>
      <c r="K31" s="14">
        <v>59.9</v>
      </c>
      <c r="L31" s="14">
        <v>16.74</v>
      </c>
      <c r="M31" s="25">
        <f t="shared" si="0"/>
        <v>42.6</v>
      </c>
      <c r="N31" s="16">
        <v>5.8</v>
      </c>
      <c r="O31" s="16">
        <v>2.5</v>
      </c>
      <c r="P31" s="16">
        <v>2.6</v>
      </c>
      <c r="Q31" s="14"/>
      <c r="R31" s="14"/>
      <c r="S31" s="14">
        <v>0.56</v>
      </c>
      <c r="T31" s="14"/>
      <c r="U31" s="14"/>
      <c r="V31" s="25"/>
      <c r="W31" s="16" t="s">
        <v>159</v>
      </c>
      <c r="X31" s="16" t="s">
        <v>160</v>
      </c>
    </row>
    <row r="32" ht="27" customHeight="1" spans="1:24">
      <c r="A32" s="14">
        <v>28</v>
      </c>
      <c r="B32" s="15" t="s">
        <v>250</v>
      </c>
      <c r="C32" s="15" t="s">
        <v>207</v>
      </c>
      <c r="D32" s="14" t="s">
        <v>208</v>
      </c>
      <c r="E32" s="14" t="s">
        <v>209</v>
      </c>
      <c r="F32" s="14">
        <v>13952293221</v>
      </c>
      <c r="G32" s="16" t="s">
        <v>157</v>
      </c>
      <c r="H32" s="14">
        <v>49009</v>
      </c>
      <c r="I32" s="14" t="s">
        <v>158</v>
      </c>
      <c r="J32" s="15"/>
      <c r="K32" s="14">
        <v>67.94</v>
      </c>
      <c r="L32" s="14">
        <v>17.42</v>
      </c>
      <c r="M32" s="25">
        <f t="shared" si="0"/>
        <v>49.8</v>
      </c>
      <c r="N32" s="16">
        <v>5.2</v>
      </c>
      <c r="O32" s="16">
        <v>2</v>
      </c>
      <c r="P32" s="16">
        <v>2.4</v>
      </c>
      <c r="Q32" s="14"/>
      <c r="R32" s="14"/>
      <c r="S32" s="14">
        <v>0.72</v>
      </c>
      <c r="T32" s="14"/>
      <c r="U32" s="14"/>
      <c r="V32" s="25"/>
      <c r="W32" s="16" t="s">
        <v>159</v>
      </c>
      <c r="X32" s="16" t="s">
        <v>160</v>
      </c>
    </row>
    <row r="33" ht="27" customHeight="1" spans="1:24">
      <c r="A33" s="14">
        <v>29</v>
      </c>
      <c r="B33" s="15" t="s">
        <v>251</v>
      </c>
      <c r="C33" s="15" t="s">
        <v>214</v>
      </c>
      <c r="D33" s="16" t="s">
        <v>252</v>
      </c>
      <c r="E33" s="16" t="s">
        <v>252</v>
      </c>
      <c r="F33" s="17" t="s">
        <v>253</v>
      </c>
      <c r="G33" s="16" t="s">
        <v>157</v>
      </c>
      <c r="H33" s="14">
        <v>49010</v>
      </c>
      <c r="I33" s="14" t="s">
        <v>158</v>
      </c>
      <c r="J33" s="15"/>
      <c r="K33" s="14">
        <v>54.72</v>
      </c>
      <c r="L33" s="14">
        <v>15.5</v>
      </c>
      <c r="M33" s="25">
        <f t="shared" si="0"/>
        <v>38.4</v>
      </c>
      <c r="N33" s="16">
        <v>5.9</v>
      </c>
      <c r="O33" s="16">
        <v>2.6</v>
      </c>
      <c r="P33" s="16">
        <v>2.3</v>
      </c>
      <c r="Q33" s="14"/>
      <c r="R33" s="14"/>
      <c r="S33" s="14">
        <v>0.82</v>
      </c>
      <c r="T33" s="14"/>
      <c r="U33" s="14"/>
      <c r="V33" s="25"/>
      <c r="W33" s="16" t="s">
        <v>159</v>
      </c>
      <c r="X33" s="16" t="s">
        <v>160</v>
      </c>
    </row>
    <row r="34" ht="27" customHeight="1" spans="1:24">
      <c r="A34" s="14">
        <v>30</v>
      </c>
      <c r="B34" s="15" t="s">
        <v>254</v>
      </c>
      <c r="C34" s="15" t="s">
        <v>255</v>
      </c>
      <c r="D34" s="16" t="s">
        <v>256</v>
      </c>
      <c r="E34" s="16" t="s">
        <v>256</v>
      </c>
      <c r="F34" s="17" t="s">
        <v>257</v>
      </c>
      <c r="G34" s="16" t="s">
        <v>157</v>
      </c>
      <c r="H34" s="14">
        <v>49012</v>
      </c>
      <c r="I34" s="14" t="s">
        <v>158</v>
      </c>
      <c r="J34" s="15"/>
      <c r="K34" s="14">
        <v>57.52</v>
      </c>
      <c r="L34" s="14">
        <v>17.78</v>
      </c>
      <c r="M34" s="25">
        <f t="shared" si="0"/>
        <v>39</v>
      </c>
      <c r="N34" s="16">
        <v>5.8</v>
      </c>
      <c r="O34" s="16">
        <v>2.7</v>
      </c>
      <c r="P34" s="16">
        <v>2.3</v>
      </c>
      <c r="Q34" s="14"/>
      <c r="R34" s="14"/>
      <c r="S34" s="14">
        <v>0.74</v>
      </c>
      <c r="T34" s="14"/>
      <c r="U34" s="14"/>
      <c r="V34" s="25"/>
      <c r="W34" s="16" t="s">
        <v>159</v>
      </c>
      <c r="X34" s="16" t="s">
        <v>160</v>
      </c>
    </row>
    <row r="35" ht="27" customHeight="1" spans="1:24">
      <c r="A35" s="14">
        <v>31</v>
      </c>
      <c r="B35" s="15" t="s">
        <v>258</v>
      </c>
      <c r="C35" s="15" t="s">
        <v>259</v>
      </c>
      <c r="D35" s="16" t="s">
        <v>260</v>
      </c>
      <c r="E35" s="16" t="s">
        <v>260</v>
      </c>
      <c r="F35" s="17" t="s">
        <v>261</v>
      </c>
      <c r="G35" s="16" t="s">
        <v>157</v>
      </c>
      <c r="H35" s="14">
        <v>49014</v>
      </c>
      <c r="I35" s="14" t="s">
        <v>158</v>
      </c>
      <c r="J35" s="15"/>
      <c r="K35" s="14">
        <v>57.44</v>
      </c>
      <c r="L35" s="14">
        <v>16.94</v>
      </c>
      <c r="M35" s="25">
        <f t="shared" si="0"/>
        <v>39.8</v>
      </c>
      <c r="N35" s="16">
        <v>5.7</v>
      </c>
      <c r="O35" s="16">
        <v>2.3</v>
      </c>
      <c r="P35" s="16">
        <v>2.5</v>
      </c>
      <c r="Q35" s="14"/>
      <c r="R35" s="14"/>
      <c r="S35" s="14">
        <v>0.7</v>
      </c>
      <c r="T35" s="14"/>
      <c r="U35" s="14"/>
      <c r="V35" s="25"/>
      <c r="W35" s="16" t="s">
        <v>159</v>
      </c>
      <c r="X35" s="16" t="s">
        <v>160</v>
      </c>
    </row>
    <row r="36" ht="27" customHeight="1" spans="1:24">
      <c r="A36" s="14">
        <v>32</v>
      </c>
      <c r="B36" s="18">
        <v>0.964583333333333</v>
      </c>
      <c r="C36" s="15" t="s">
        <v>195</v>
      </c>
      <c r="D36" s="16" t="s">
        <v>196</v>
      </c>
      <c r="E36" s="16" t="s">
        <v>196</v>
      </c>
      <c r="F36" s="17" t="s">
        <v>197</v>
      </c>
      <c r="G36" s="16" t="s">
        <v>157</v>
      </c>
      <c r="H36" s="14">
        <v>49016</v>
      </c>
      <c r="I36" s="14" t="s">
        <v>158</v>
      </c>
      <c r="J36" s="15"/>
      <c r="K36" s="14">
        <v>69.02</v>
      </c>
      <c r="L36" s="14">
        <v>18.18</v>
      </c>
      <c r="M36" s="25">
        <f t="shared" si="0"/>
        <v>50</v>
      </c>
      <c r="N36" s="16">
        <v>5.8</v>
      </c>
      <c r="O36" s="16">
        <v>2.3</v>
      </c>
      <c r="P36" s="16">
        <v>2.4</v>
      </c>
      <c r="Q36" s="14"/>
      <c r="R36" s="14"/>
      <c r="S36" s="14">
        <v>0.84</v>
      </c>
      <c r="T36" s="14"/>
      <c r="U36" s="14"/>
      <c r="V36" s="25"/>
      <c r="W36" s="16" t="s">
        <v>159</v>
      </c>
      <c r="X36" s="16" t="s">
        <v>160</v>
      </c>
    </row>
    <row r="37" ht="27" customHeight="1" spans="1:24">
      <c r="A37" s="14">
        <v>33</v>
      </c>
      <c r="B37" s="18">
        <v>0.965972222222222</v>
      </c>
      <c r="C37" s="15" t="s">
        <v>262</v>
      </c>
      <c r="D37" s="16" t="s">
        <v>263</v>
      </c>
      <c r="E37" s="16" t="s">
        <v>263</v>
      </c>
      <c r="F37" s="17" t="s">
        <v>264</v>
      </c>
      <c r="G37" s="16" t="s">
        <v>34</v>
      </c>
      <c r="H37" s="14">
        <v>49017</v>
      </c>
      <c r="I37" s="14" t="s">
        <v>158</v>
      </c>
      <c r="J37" s="15"/>
      <c r="K37" s="14">
        <v>59</v>
      </c>
      <c r="L37" s="14">
        <v>16.78</v>
      </c>
      <c r="M37" s="25">
        <f t="shared" si="0"/>
        <v>41.6</v>
      </c>
      <c r="N37" s="16">
        <v>5.8</v>
      </c>
      <c r="O37" s="16">
        <v>2.5</v>
      </c>
      <c r="P37" s="16">
        <v>2.6</v>
      </c>
      <c r="Q37" s="14"/>
      <c r="R37" s="14"/>
      <c r="S37" s="14">
        <v>0.62</v>
      </c>
      <c r="T37" s="14"/>
      <c r="U37" s="14"/>
      <c r="V37" s="25"/>
      <c r="W37" s="16" t="s">
        <v>159</v>
      </c>
      <c r="X37" s="16" t="s">
        <v>160</v>
      </c>
    </row>
    <row r="38" ht="27" customHeight="1" spans="1:24">
      <c r="A38" s="14">
        <v>34</v>
      </c>
      <c r="B38" s="18">
        <v>0.984027777777778</v>
      </c>
      <c r="C38" s="15" t="s">
        <v>265</v>
      </c>
      <c r="D38" s="16" t="s">
        <v>266</v>
      </c>
      <c r="E38" s="16" t="s">
        <v>266</v>
      </c>
      <c r="F38" s="17" t="s">
        <v>267</v>
      </c>
      <c r="G38" s="16" t="s">
        <v>157</v>
      </c>
      <c r="H38" s="14">
        <v>49021</v>
      </c>
      <c r="I38" s="14" t="s">
        <v>158</v>
      </c>
      <c r="J38" s="17"/>
      <c r="K38" s="14">
        <v>82.76</v>
      </c>
      <c r="L38" s="14">
        <v>16.86</v>
      </c>
      <c r="M38" s="25">
        <f t="shared" si="0"/>
        <v>65</v>
      </c>
      <c r="N38" s="16">
        <v>5.2</v>
      </c>
      <c r="O38" s="16">
        <v>2</v>
      </c>
      <c r="P38" s="16">
        <v>2.4</v>
      </c>
      <c r="Q38" s="14"/>
      <c r="R38" s="14"/>
      <c r="S38" s="14">
        <v>0.9</v>
      </c>
      <c r="T38" s="14"/>
      <c r="U38" s="14"/>
      <c r="V38" s="14"/>
      <c r="W38" s="16" t="s">
        <v>159</v>
      </c>
      <c r="X38" s="16" t="s">
        <v>160</v>
      </c>
    </row>
    <row r="39" ht="27" customHeight="1" spans="1:24">
      <c r="A39" s="14">
        <v>35</v>
      </c>
      <c r="B39" s="18">
        <v>0.996527777777778</v>
      </c>
      <c r="C39" s="15" t="s">
        <v>174</v>
      </c>
      <c r="D39" s="16" t="s">
        <v>175</v>
      </c>
      <c r="E39" s="16" t="s">
        <v>175</v>
      </c>
      <c r="F39" s="17" t="s">
        <v>176</v>
      </c>
      <c r="G39" s="16" t="s">
        <v>34</v>
      </c>
      <c r="H39" s="14">
        <v>49023</v>
      </c>
      <c r="I39" s="14" t="s">
        <v>158</v>
      </c>
      <c r="J39" s="17"/>
      <c r="K39" s="14">
        <v>54.38</v>
      </c>
      <c r="L39" s="14">
        <v>17.3</v>
      </c>
      <c r="M39" s="25">
        <f t="shared" si="0"/>
        <v>36.4</v>
      </c>
      <c r="N39" s="16">
        <v>5.9</v>
      </c>
      <c r="O39" s="16">
        <v>2.6</v>
      </c>
      <c r="P39" s="16">
        <v>2.3</v>
      </c>
      <c r="Q39" s="14"/>
      <c r="R39" s="14"/>
      <c r="S39" s="14">
        <v>0.68</v>
      </c>
      <c r="T39" s="14"/>
      <c r="U39" s="14"/>
      <c r="V39" s="14"/>
      <c r="W39" s="16" t="s">
        <v>159</v>
      </c>
      <c r="X39" s="16" t="s">
        <v>160</v>
      </c>
    </row>
    <row r="40" ht="27" customHeight="1" spans="1:24">
      <c r="A40" s="14">
        <v>36</v>
      </c>
      <c r="B40" s="15" t="s">
        <v>268</v>
      </c>
      <c r="C40" s="15" t="s">
        <v>269</v>
      </c>
      <c r="D40" s="16" t="s">
        <v>270</v>
      </c>
      <c r="E40" s="16" t="s">
        <v>270</v>
      </c>
      <c r="F40" s="17" t="s">
        <v>271</v>
      </c>
      <c r="G40" s="16" t="s">
        <v>157</v>
      </c>
      <c r="H40" s="14">
        <v>49024</v>
      </c>
      <c r="I40" s="14" t="s">
        <v>158</v>
      </c>
      <c r="J40" s="17"/>
      <c r="K40" s="14">
        <v>64.42</v>
      </c>
      <c r="L40" s="14">
        <v>16.86</v>
      </c>
      <c r="M40" s="25">
        <f t="shared" si="0"/>
        <v>46.3</v>
      </c>
      <c r="N40" s="16">
        <v>5.8</v>
      </c>
      <c r="O40" s="16">
        <v>2.7</v>
      </c>
      <c r="P40" s="16">
        <v>2.3</v>
      </c>
      <c r="Q40" s="14"/>
      <c r="R40" s="14"/>
      <c r="S40" s="14">
        <v>1.26</v>
      </c>
      <c r="T40" s="14"/>
      <c r="U40" s="14"/>
      <c r="V40" s="14"/>
      <c r="W40" s="16" t="s">
        <v>159</v>
      </c>
      <c r="X40" s="16" t="s">
        <v>160</v>
      </c>
    </row>
    <row r="41" ht="27" customHeight="1" spans="1:24">
      <c r="A41" s="14">
        <v>37</v>
      </c>
      <c r="B41" s="15" t="s">
        <v>272</v>
      </c>
      <c r="C41" s="15" t="s">
        <v>211</v>
      </c>
      <c r="D41" s="16" t="s">
        <v>273</v>
      </c>
      <c r="E41" s="16" t="s">
        <v>273</v>
      </c>
      <c r="F41" s="17" t="s">
        <v>274</v>
      </c>
      <c r="G41" s="16" t="s">
        <v>157</v>
      </c>
      <c r="H41" s="14">
        <v>49025</v>
      </c>
      <c r="I41" s="14" t="s">
        <v>158</v>
      </c>
      <c r="J41" s="15"/>
      <c r="K41" s="14">
        <v>61.8</v>
      </c>
      <c r="L41" s="14">
        <v>16.8</v>
      </c>
      <c r="M41" s="25">
        <f t="shared" si="0"/>
        <v>44.3</v>
      </c>
      <c r="N41" s="16">
        <v>5.7</v>
      </c>
      <c r="O41" s="16">
        <v>2.3</v>
      </c>
      <c r="P41" s="16">
        <v>2.5</v>
      </c>
      <c r="Q41" s="14"/>
      <c r="R41" s="14"/>
      <c r="S41" s="14">
        <v>0.7</v>
      </c>
      <c r="T41" s="14"/>
      <c r="U41" s="14"/>
      <c r="V41" s="14"/>
      <c r="W41" s="16" t="s">
        <v>159</v>
      </c>
      <c r="X41" s="16" t="s">
        <v>160</v>
      </c>
    </row>
    <row r="42" ht="27" customHeight="1" spans="1:24">
      <c r="A42" s="14">
        <v>38</v>
      </c>
      <c r="B42" s="15" t="s">
        <v>275</v>
      </c>
      <c r="C42" s="15" t="s">
        <v>276</v>
      </c>
      <c r="D42" s="16" t="s">
        <v>252</v>
      </c>
      <c r="E42" s="16" t="s">
        <v>277</v>
      </c>
      <c r="F42" s="17" t="s">
        <v>253</v>
      </c>
      <c r="G42" s="16" t="s">
        <v>157</v>
      </c>
      <c r="H42" s="14">
        <v>49027</v>
      </c>
      <c r="I42" s="14" t="s">
        <v>158</v>
      </c>
      <c r="J42" s="15"/>
      <c r="K42" s="14">
        <v>65.18</v>
      </c>
      <c r="L42" s="14">
        <v>16</v>
      </c>
      <c r="M42" s="25">
        <f t="shared" si="0"/>
        <v>48.2</v>
      </c>
      <c r="N42" s="16">
        <v>5.7</v>
      </c>
      <c r="O42" s="16">
        <v>2.3</v>
      </c>
      <c r="P42" s="16">
        <v>2.5</v>
      </c>
      <c r="Q42" s="14"/>
      <c r="R42" s="14"/>
      <c r="S42" s="14">
        <v>0.98</v>
      </c>
      <c r="T42" s="14"/>
      <c r="U42" s="14"/>
      <c r="V42" s="14"/>
      <c r="W42" s="16" t="s">
        <v>159</v>
      </c>
      <c r="X42" s="16" t="s">
        <v>160</v>
      </c>
    </row>
    <row r="43" ht="27" customHeight="1" spans="1:24">
      <c r="A43" s="14">
        <v>39</v>
      </c>
      <c r="B43" s="15" t="s">
        <v>278</v>
      </c>
      <c r="C43" s="15" t="s">
        <v>217</v>
      </c>
      <c r="D43" s="16" t="s">
        <v>279</v>
      </c>
      <c r="E43" s="16" t="s">
        <v>280</v>
      </c>
      <c r="F43" s="17" t="s">
        <v>281</v>
      </c>
      <c r="G43" s="16" t="s">
        <v>157</v>
      </c>
      <c r="H43" s="14">
        <v>49032</v>
      </c>
      <c r="I43" s="14" t="s">
        <v>158</v>
      </c>
      <c r="J43" s="15"/>
      <c r="K43" s="14">
        <v>62.32</v>
      </c>
      <c r="L43" s="14">
        <v>16.9</v>
      </c>
      <c r="M43" s="25">
        <f t="shared" si="0"/>
        <v>44.7</v>
      </c>
      <c r="N43" s="16">
        <v>5.9</v>
      </c>
      <c r="O43" s="16">
        <v>2.6</v>
      </c>
      <c r="P43" s="16">
        <v>2.2</v>
      </c>
      <c r="Q43" s="14"/>
      <c r="R43" s="14"/>
      <c r="S43" s="14">
        <v>0.72</v>
      </c>
      <c r="T43" s="14"/>
      <c r="U43" s="14"/>
      <c r="V43" s="14"/>
      <c r="W43" s="16" t="s">
        <v>159</v>
      </c>
      <c r="X43" s="16" t="s">
        <v>160</v>
      </c>
    </row>
    <row r="44" ht="27" customHeight="1" spans="1:24">
      <c r="A44" s="14">
        <v>40</v>
      </c>
      <c r="B44" s="15" t="s">
        <v>282</v>
      </c>
      <c r="C44" s="15" t="s">
        <v>190</v>
      </c>
      <c r="D44" s="16" t="s">
        <v>283</v>
      </c>
      <c r="E44" s="16" t="s">
        <v>284</v>
      </c>
      <c r="F44" s="17" t="s">
        <v>285</v>
      </c>
      <c r="G44" s="16" t="s">
        <v>157</v>
      </c>
      <c r="H44" s="14">
        <v>49034</v>
      </c>
      <c r="I44" s="14" t="s">
        <v>158</v>
      </c>
      <c r="J44" s="15"/>
      <c r="K44" s="14">
        <v>72.14</v>
      </c>
      <c r="L44" s="14">
        <v>19.62</v>
      </c>
      <c r="M44" s="25">
        <f t="shared" si="0"/>
        <v>51</v>
      </c>
      <c r="N44" s="16">
        <v>5.8</v>
      </c>
      <c r="O44" s="16">
        <v>2.7</v>
      </c>
      <c r="P44" s="16">
        <v>2.3</v>
      </c>
      <c r="Q44" s="14"/>
      <c r="R44" s="14"/>
      <c r="S44" s="14">
        <v>1.52</v>
      </c>
      <c r="T44" s="14"/>
      <c r="U44" s="14"/>
      <c r="V44" s="14"/>
      <c r="W44" s="16" t="s">
        <v>159</v>
      </c>
      <c r="X44" s="16" t="s">
        <v>160</v>
      </c>
    </row>
    <row r="45" ht="27" customHeight="1" spans="1:24">
      <c r="A45" s="14">
        <v>41</v>
      </c>
      <c r="B45" s="15" t="s">
        <v>286</v>
      </c>
      <c r="C45" s="15" t="s">
        <v>287</v>
      </c>
      <c r="D45" s="16" t="s">
        <v>288</v>
      </c>
      <c r="E45" s="16" t="s">
        <v>289</v>
      </c>
      <c r="F45" s="17" t="s">
        <v>290</v>
      </c>
      <c r="G45" s="16" t="s">
        <v>157</v>
      </c>
      <c r="H45" s="14">
        <v>49044</v>
      </c>
      <c r="I45" s="14" t="s">
        <v>158</v>
      </c>
      <c r="J45" s="15"/>
      <c r="K45" s="14">
        <v>64.34</v>
      </c>
      <c r="L45" s="14">
        <v>16.68</v>
      </c>
      <c r="M45" s="25">
        <f t="shared" si="0"/>
        <v>47</v>
      </c>
      <c r="N45" s="16">
        <v>5.8</v>
      </c>
      <c r="O45" s="16">
        <v>2.7</v>
      </c>
      <c r="P45" s="16">
        <v>2.3</v>
      </c>
      <c r="Q45" s="14"/>
      <c r="R45" s="14"/>
      <c r="S45" s="14">
        <v>0.66</v>
      </c>
      <c r="T45" s="14"/>
      <c r="U45" s="14"/>
      <c r="V45" s="14"/>
      <c r="W45" s="16" t="s">
        <v>159</v>
      </c>
      <c r="X45" s="16" t="s">
        <v>160</v>
      </c>
    </row>
    <row r="46" ht="27" customHeight="1" spans="1:24">
      <c r="A46" s="14">
        <v>42</v>
      </c>
      <c r="B46" s="15" t="s">
        <v>291</v>
      </c>
      <c r="C46" s="15" t="s">
        <v>174</v>
      </c>
      <c r="D46" s="16" t="s">
        <v>175</v>
      </c>
      <c r="E46" s="16" t="s">
        <v>175</v>
      </c>
      <c r="F46" s="17" t="s">
        <v>176</v>
      </c>
      <c r="G46" s="16" t="s">
        <v>34</v>
      </c>
      <c r="H46" s="14">
        <v>49046</v>
      </c>
      <c r="I46" s="14" t="s">
        <v>158</v>
      </c>
      <c r="J46" s="15"/>
      <c r="K46" s="14">
        <v>57.44</v>
      </c>
      <c r="L46" s="14">
        <v>17.24</v>
      </c>
      <c r="M46" s="25">
        <f t="shared" si="0"/>
        <v>39.5</v>
      </c>
      <c r="N46" s="16">
        <v>5.7</v>
      </c>
      <c r="O46" s="16">
        <v>2.3</v>
      </c>
      <c r="P46" s="16">
        <v>2.5</v>
      </c>
      <c r="Q46" s="14"/>
      <c r="R46" s="14"/>
      <c r="S46" s="14">
        <v>0.7</v>
      </c>
      <c r="T46" s="14"/>
      <c r="U46" s="14"/>
      <c r="V46" s="14"/>
      <c r="W46" s="16" t="s">
        <v>159</v>
      </c>
      <c r="X46" s="16" t="s">
        <v>160</v>
      </c>
    </row>
    <row r="47" ht="27" customHeight="1" spans="1:24">
      <c r="A47" s="14">
        <v>43</v>
      </c>
      <c r="B47" s="18">
        <v>0.258333333333333</v>
      </c>
      <c r="C47" s="15" t="s">
        <v>292</v>
      </c>
      <c r="D47" s="16" t="s">
        <v>288</v>
      </c>
      <c r="E47" s="16" t="s">
        <v>293</v>
      </c>
      <c r="F47" s="17" t="s">
        <v>294</v>
      </c>
      <c r="G47" s="16" t="s">
        <v>157</v>
      </c>
      <c r="H47" s="14">
        <v>49052</v>
      </c>
      <c r="I47" s="14" t="s">
        <v>158</v>
      </c>
      <c r="J47" s="15"/>
      <c r="K47" s="14">
        <v>59.5</v>
      </c>
      <c r="L47" s="14">
        <v>17.06</v>
      </c>
      <c r="M47" s="25">
        <f t="shared" si="0"/>
        <v>41.7</v>
      </c>
      <c r="N47" s="16">
        <v>5.8</v>
      </c>
      <c r="O47" s="16">
        <v>2.3</v>
      </c>
      <c r="P47" s="16">
        <v>2.4</v>
      </c>
      <c r="Q47" s="14"/>
      <c r="R47" s="14"/>
      <c r="S47" s="14">
        <v>0.74</v>
      </c>
      <c r="T47" s="14"/>
      <c r="U47" s="14"/>
      <c r="V47" s="14"/>
      <c r="W47" s="16" t="s">
        <v>159</v>
      </c>
      <c r="X47" s="16" t="s">
        <v>160</v>
      </c>
    </row>
    <row r="48" ht="27" customHeight="1" spans="1:24">
      <c r="A48" s="14">
        <v>44</v>
      </c>
      <c r="B48" s="18">
        <v>0.263888888888889</v>
      </c>
      <c r="C48" s="15" t="s">
        <v>295</v>
      </c>
      <c r="D48" s="16" t="s">
        <v>288</v>
      </c>
      <c r="E48" s="16" t="s">
        <v>296</v>
      </c>
      <c r="F48" s="17" t="s">
        <v>297</v>
      </c>
      <c r="G48" s="16" t="s">
        <v>157</v>
      </c>
      <c r="H48" s="14">
        <v>49054</v>
      </c>
      <c r="I48" s="14" t="s">
        <v>158</v>
      </c>
      <c r="J48" s="15"/>
      <c r="K48" s="14">
        <v>68.96</v>
      </c>
      <c r="L48" s="14">
        <v>18.1</v>
      </c>
      <c r="M48" s="25">
        <f t="shared" si="0"/>
        <v>50</v>
      </c>
      <c r="N48" s="16">
        <v>5.8</v>
      </c>
      <c r="O48" s="16">
        <v>2.5</v>
      </c>
      <c r="P48" s="16">
        <v>2.6</v>
      </c>
      <c r="Q48" s="14"/>
      <c r="R48" s="14"/>
      <c r="S48" s="14">
        <v>0.86</v>
      </c>
      <c r="T48" s="14"/>
      <c r="U48" s="14"/>
      <c r="V48" s="14"/>
      <c r="W48" s="16" t="s">
        <v>159</v>
      </c>
      <c r="X48" s="16" t="s">
        <v>160</v>
      </c>
    </row>
    <row r="49" ht="27" customHeight="1" spans="1:24">
      <c r="A49" s="14">
        <v>45</v>
      </c>
      <c r="B49" s="18">
        <v>0.342361111111111</v>
      </c>
      <c r="C49" s="15" t="s">
        <v>182</v>
      </c>
      <c r="D49" s="16" t="s">
        <v>183</v>
      </c>
      <c r="E49" s="16" t="s">
        <v>183</v>
      </c>
      <c r="F49" s="17" t="s">
        <v>184</v>
      </c>
      <c r="G49" s="16" t="s">
        <v>157</v>
      </c>
      <c r="H49" s="14">
        <v>49067</v>
      </c>
      <c r="I49" s="14" t="s">
        <v>158</v>
      </c>
      <c r="J49" s="15"/>
      <c r="K49" s="14">
        <v>51.66</v>
      </c>
      <c r="L49" s="14">
        <v>15.14</v>
      </c>
      <c r="M49" s="25">
        <f t="shared" si="0"/>
        <v>35</v>
      </c>
      <c r="N49" s="16">
        <v>5.2</v>
      </c>
      <c r="O49" s="16">
        <v>2</v>
      </c>
      <c r="P49" s="16">
        <v>2.4</v>
      </c>
      <c r="Q49" s="14"/>
      <c r="R49" s="14"/>
      <c r="S49" s="14">
        <v>1.52</v>
      </c>
      <c r="T49" s="14"/>
      <c r="U49" s="14"/>
      <c r="V49" s="14"/>
      <c r="W49" s="16" t="s">
        <v>159</v>
      </c>
      <c r="X49" s="16" t="s">
        <v>160</v>
      </c>
    </row>
    <row r="50" ht="27" customHeight="1" spans="1:24">
      <c r="A50" s="14">
        <v>46</v>
      </c>
      <c r="B50" s="18">
        <v>0.366666666666667</v>
      </c>
      <c r="C50" s="15" t="s">
        <v>214</v>
      </c>
      <c r="D50" s="16" t="s">
        <v>252</v>
      </c>
      <c r="E50" s="16" t="s">
        <v>252</v>
      </c>
      <c r="F50" s="17" t="s">
        <v>253</v>
      </c>
      <c r="G50" s="16" t="s">
        <v>157</v>
      </c>
      <c r="H50" s="14">
        <v>49069</v>
      </c>
      <c r="I50" s="14" t="s">
        <v>158</v>
      </c>
      <c r="J50" s="15"/>
      <c r="K50" s="14">
        <v>55.9</v>
      </c>
      <c r="L50" s="14">
        <v>15.86</v>
      </c>
      <c r="M50" s="25">
        <f t="shared" si="0"/>
        <v>39.3</v>
      </c>
      <c r="N50" s="16">
        <v>5.9</v>
      </c>
      <c r="O50" s="16">
        <v>2.6</v>
      </c>
      <c r="P50" s="16">
        <v>2.3</v>
      </c>
      <c r="Q50" s="14"/>
      <c r="R50" s="14"/>
      <c r="S50" s="14">
        <v>0.74</v>
      </c>
      <c r="T50" s="14"/>
      <c r="U50" s="14"/>
      <c r="V50" s="14"/>
      <c r="W50" s="16" t="s">
        <v>159</v>
      </c>
      <c r="X50" s="16" t="s">
        <v>160</v>
      </c>
    </row>
    <row r="51" ht="27" customHeight="1" spans="1:24">
      <c r="A51" s="14">
        <v>47</v>
      </c>
      <c r="B51" s="23">
        <v>0.369444444444444</v>
      </c>
      <c r="C51" s="24" t="s">
        <v>207</v>
      </c>
      <c r="D51" s="14" t="s">
        <v>208</v>
      </c>
      <c r="E51" s="14" t="s">
        <v>209</v>
      </c>
      <c r="F51" s="14">
        <v>13952293221</v>
      </c>
      <c r="G51" s="16" t="s">
        <v>157</v>
      </c>
      <c r="H51" s="25">
        <v>49071</v>
      </c>
      <c r="I51" s="14" t="s">
        <v>158</v>
      </c>
      <c r="J51" s="24"/>
      <c r="K51" s="25">
        <v>67.96</v>
      </c>
      <c r="L51" s="25">
        <v>17.6</v>
      </c>
      <c r="M51" s="25">
        <f t="shared" si="0"/>
        <v>49.6</v>
      </c>
      <c r="N51" s="16">
        <v>5.8</v>
      </c>
      <c r="O51" s="16">
        <v>2.7</v>
      </c>
      <c r="P51" s="16">
        <v>2.3</v>
      </c>
      <c r="Q51" s="25"/>
      <c r="R51" s="25"/>
      <c r="S51" s="25">
        <v>0.76</v>
      </c>
      <c r="T51" s="25"/>
      <c r="U51" s="25"/>
      <c r="V51" s="25"/>
      <c r="W51" s="16" t="s">
        <v>159</v>
      </c>
      <c r="X51" s="16" t="s">
        <v>160</v>
      </c>
    </row>
    <row r="52" ht="27" customHeight="1" spans="1:24">
      <c r="A52" s="14">
        <v>48</v>
      </c>
      <c r="B52" s="23">
        <v>0.372222222222222</v>
      </c>
      <c r="C52" s="24" t="s">
        <v>298</v>
      </c>
      <c r="D52" s="14" t="s">
        <v>299</v>
      </c>
      <c r="E52" s="14" t="s">
        <v>300</v>
      </c>
      <c r="F52" s="14">
        <v>15866916396</v>
      </c>
      <c r="G52" s="16" t="s">
        <v>157</v>
      </c>
      <c r="H52" s="25">
        <v>49072</v>
      </c>
      <c r="I52" s="14" t="s">
        <v>158</v>
      </c>
      <c r="J52" s="24"/>
      <c r="K52" s="25">
        <v>60.7</v>
      </c>
      <c r="L52" s="25">
        <v>17.34</v>
      </c>
      <c r="M52" s="25">
        <f t="shared" si="0"/>
        <v>42.6</v>
      </c>
      <c r="N52" s="16">
        <v>5.7</v>
      </c>
      <c r="O52" s="16">
        <v>2.3</v>
      </c>
      <c r="P52" s="16">
        <v>2.5</v>
      </c>
      <c r="Q52" s="25"/>
      <c r="R52" s="25"/>
      <c r="S52" s="25">
        <v>0.76</v>
      </c>
      <c r="T52" s="25"/>
      <c r="U52" s="25"/>
      <c r="V52" s="25"/>
      <c r="W52" s="16" t="s">
        <v>159</v>
      </c>
      <c r="X52" s="16" t="s">
        <v>160</v>
      </c>
    </row>
    <row r="53" ht="27" customHeight="1" spans="1:24">
      <c r="A53" s="14">
        <v>49</v>
      </c>
      <c r="B53" s="23">
        <v>0.372916666666667</v>
      </c>
      <c r="C53" s="24" t="s">
        <v>301</v>
      </c>
      <c r="D53" s="14" t="s">
        <v>302</v>
      </c>
      <c r="E53" s="14" t="s">
        <v>302</v>
      </c>
      <c r="F53" s="14">
        <v>13375498234</v>
      </c>
      <c r="G53" s="16" t="s">
        <v>157</v>
      </c>
      <c r="H53" s="25">
        <v>49073</v>
      </c>
      <c r="I53" s="14" t="s">
        <v>158</v>
      </c>
      <c r="J53" s="24"/>
      <c r="K53" s="25">
        <v>66.2</v>
      </c>
      <c r="L53" s="25">
        <v>19.94</v>
      </c>
      <c r="M53" s="25">
        <f t="shared" si="0"/>
        <v>45.5</v>
      </c>
      <c r="N53" s="16">
        <v>5.7</v>
      </c>
      <c r="O53" s="16">
        <v>2.3</v>
      </c>
      <c r="P53" s="16">
        <v>2.5</v>
      </c>
      <c r="Q53" s="25"/>
      <c r="R53" s="25"/>
      <c r="S53" s="25">
        <v>0.76</v>
      </c>
      <c r="T53" s="25"/>
      <c r="U53" s="25"/>
      <c r="V53" s="25"/>
      <c r="W53" s="16" t="s">
        <v>159</v>
      </c>
      <c r="X53" s="16" t="s">
        <v>160</v>
      </c>
    </row>
    <row r="54" ht="27" customHeight="1" spans="1:24">
      <c r="A54" s="14">
        <v>50</v>
      </c>
      <c r="B54" s="23">
        <v>0.273611111111111</v>
      </c>
      <c r="C54" s="24" t="s">
        <v>303</v>
      </c>
      <c r="D54" s="16" t="s">
        <v>304</v>
      </c>
      <c r="E54" s="16" t="s">
        <v>304</v>
      </c>
      <c r="F54" s="17" t="s">
        <v>305</v>
      </c>
      <c r="G54" s="16" t="s">
        <v>306</v>
      </c>
      <c r="H54" s="25">
        <v>48941</v>
      </c>
      <c r="I54" s="25" t="s">
        <v>36</v>
      </c>
      <c r="J54" s="25"/>
      <c r="K54" s="25">
        <v>76.76</v>
      </c>
      <c r="L54" s="25">
        <v>18.22</v>
      </c>
      <c r="M54" s="25">
        <f t="shared" si="0"/>
        <v>57.8</v>
      </c>
      <c r="N54" s="25"/>
      <c r="O54" s="25"/>
      <c r="P54" s="25"/>
      <c r="Q54" s="25"/>
      <c r="R54" s="25"/>
      <c r="S54" s="25">
        <v>0.74</v>
      </c>
      <c r="T54" s="25"/>
      <c r="U54" s="25"/>
      <c r="V54" s="25"/>
      <c r="W54" s="16" t="s">
        <v>159</v>
      </c>
      <c r="X54" s="16" t="s">
        <v>160</v>
      </c>
    </row>
    <row r="55" ht="27" customHeight="1" spans="1:24">
      <c r="A55" s="14">
        <v>51</v>
      </c>
      <c r="B55" s="23">
        <v>0.274305555555556</v>
      </c>
      <c r="C55" s="24" t="s">
        <v>307</v>
      </c>
      <c r="D55" s="16" t="s">
        <v>308</v>
      </c>
      <c r="E55" s="16" t="s">
        <v>308</v>
      </c>
      <c r="F55" s="17" t="s">
        <v>309</v>
      </c>
      <c r="G55" s="16" t="s">
        <v>34</v>
      </c>
      <c r="H55" s="25">
        <v>48942</v>
      </c>
      <c r="I55" s="25" t="s">
        <v>36</v>
      </c>
      <c r="J55" s="25"/>
      <c r="K55" s="25">
        <v>89.66</v>
      </c>
      <c r="L55" s="25">
        <v>19.94</v>
      </c>
      <c r="M55" s="25">
        <f t="shared" si="0"/>
        <v>69</v>
      </c>
      <c r="N55" s="25"/>
      <c r="O55" s="25"/>
      <c r="P55" s="25"/>
      <c r="Q55" s="25"/>
      <c r="R55" s="25"/>
      <c r="S55" s="25">
        <v>0.72</v>
      </c>
      <c r="T55" s="25"/>
      <c r="U55" s="25"/>
      <c r="V55" s="25"/>
      <c r="W55" s="16" t="s">
        <v>159</v>
      </c>
      <c r="X55" s="16" t="s">
        <v>160</v>
      </c>
    </row>
    <row r="56" ht="27" customHeight="1" spans="1:24">
      <c r="A56" s="14">
        <v>52</v>
      </c>
      <c r="B56" s="23">
        <v>0.423611111111111</v>
      </c>
      <c r="C56" s="24" t="s">
        <v>310</v>
      </c>
      <c r="D56" s="16" t="s">
        <v>311</v>
      </c>
      <c r="E56" s="16" t="s">
        <v>311</v>
      </c>
      <c r="F56" s="17" t="s">
        <v>312</v>
      </c>
      <c r="G56" s="16" t="s">
        <v>313</v>
      </c>
      <c r="H56" s="25">
        <v>48948</v>
      </c>
      <c r="I56" s="25" t="s">
        <v>36</v>
      </c>
      <c r="J56" s="25"/>
      <c r="K56" s="25">
        <v>61.16</v>
      </c>
      <c r="L56" s="25">
        <v>18.5</v>
      </c>
      <c r="M56" s="25">
        <f t="shared" si="0"/>
        <v>42</v>
      </c>
      <c r="N56" s="25"/>
      <c r="O56" s="25"/>
      <c r="P56" s="25"/>
      <c r="Q56" s="25"/>
      <c r="R56" s="25"/>
      <c r="S56" s="25">
        <v>0.66</v>
      </c>
      <c r="T56" s="25"/>
      <c r="U56" s="25"/>
      <c r="V56" s="25"/>
      <c r="W56" s="16" t="s">
        <v>159</v>
      </c>
      <c r="X56" s="16" t="s">
        <v>160</v>
      </c>
    </row>
    <row r="57" ht="27" customHeight="1" spans="1:24">
      <c r="A57" s="14">
        <v>53</v>
      </c>
      <c r="B57" s="23">
        <v>0.425</v>
      </c>
      <c r="C57" s="24" t="s">
        <v>314</v>
      </c>
      <c r="D57" s="16" t="s">
        <v>315</v>
      </c>
      <c r="E57" s="16" t="s">
        <v>316</v>
      </c>
      <c r="F57" s="17" t="s">
        <v>317</v>
      </c>
      <c r="G57" s="16" t="s">
        <v>318</v>
      </c>
      <c r="H57" s="25">
        <v>48949</v>
      </c>
      <c r="I57" s="25" t="s">
        <v>36</v>
      </c>
      <c r="J57" s="25"/>
      <c r="K57" s="25">
        <v>73.14</v>
      </c>
      <c r="L57" s="25">
        <v>18.42</v>
      </c>
      <c r="M57" s="25">
        <f t="shared" si="0"/>
        <v>53.7</v>
      </c>
      <c r="N57" s="25"/>
      <c r="O57" s="25"/>
      <c r="P57" s="25"/>
      <c r="Q57" s="25"/>
      <c r="R57" s="25"/>
      <c r="S57" s="25">
        <v>1.02</v>
      </c>
      <c r="T57" s="25"/>
      <c r="U57" s="25"/>
      <c r="V57" s="25"/>
      <c r="W57" s="16" t="s">
        <v>159</v>
      </c>
      <c r="X57" s="16" t="s">
        <v>160</v>
      </c>
    </row>
    <row r="58" ht="27" customHeight="1" spans="1:24">
      <c r="A58" s="14">
        <v>54</v>
      </c>
      <c r="B58" s="23">
        <v>0.43125</v>
      </c>
      <c r="C58" s="24" t="s">
        <v>303</v>
      </c>
      <c r="D58" s="16" t="s">
        <v>304</v>
      </c>
      <c r="E58" s="16" t="s">
        <v>304</v>
      </c>
      <c r="F58" s="17" t="s">
        <v>305</v>
      </c>
      <c r="G58" s="16" t="s">
        <v>318</v>
      </c>
      <c r="H58" s="25">
        <v>48952</v>
      </c>
      <c r="I58" s="25" t="s">
        <v>36</v>
      </c>
      <c r="J58" s="25"/>
      <c r="K58" s="25">
        <v>76.86</v>
      </c>
      <c r="L58" s="25">
        <v>18.54</v>
      </c>
      <c r="M58" s="25">
        <f t="shared" si="0"/>
        <v>57.3</v>
      </c>
      <c r="N58" s="25"/>
      <c r="O58" s="25"/>
      <c r="P58" s="25"/>
      <c r="Q58" s="25"/>
      <c r="R58" s="25"/>
      <c r="S58" s="25">
        <v>1.02</v>
      </c>
      <c r="T58" s="25"/>
      <c r="U58" s="25"/>
      <c r="V58" s="25"/>
      <c r="W58" s="16" t="s">
        <v>159</v>
      </c>
      <c r="X58" s="16" t="s">
        <v>160</v>
      </c>
    </row>
    <row r="59" ht="27" customHeight="1" spans="1:24">
      <c r="A59" s="14">
        <v>55</v>
      </c>
      <c r="B59" s="23">
        <v>0.445138888888889</v>
      </c>
      <c r="C59" s="24" t="s">
        <v>319</v>
      </c>
      <c r="D59" s="14" t="s">
        <v>320</v>
      </c>
      <c r="E59" s="14" t="s">
        <v>321</v>
      </c>
      <c r="F59" s="14">
        <v>15335127656</v>
      </c>
      <c r="G59" s="16" t="s">
        <v>306</v>
      </c>
      <c r="H59" s="25">
        <v>48953</v>
      </c>
      <c r="I59" s="25" t="s">
        <v>36</v>
      </c>
      <c r="J59" s="25"/>
      <c r="K59" s="25">
        <v>79.84</v>
      </c>
      <c r="L59" s="25">
        <v>18.46</v>
      </c>
      <c r="M59" s="25">
        <f t="shared" si="0"/>
        <v>60.5</v>
      </c>
      <c r="N59" s="25"/>
      <c r="O59" s="25"/>
      <c r="P59" s="25"/>
      <c r="Q59" s="25"/>
      <c r="R59" s="25"/>
      <c r="S59" s="25">
        <v>0.88</v>
      </c>
      <c r="T59" s="25"/>
      <c r="U59" s="25"/>
      <c r="V59" s="25"/>
      <c r="W59" s="16" t="s">
        <v>159</v>
      </c>
      <c r="X59" s="16" t="s">
        <v>160</v>
      </c>
    </row>
    <row r="60" ht="27" customHeight="1" spans="1:24">
      <c r="A60" s="14">
        <v>56</v>
      </c>
      <c r="B60" s="23">
        <v>0.538194444444444</v>
      </c>
      <c r="C60" s="24" t="s">
        <v>322</v>
      </c>
      <c r="D60" s="14" t="s">
        <v>320</v>
      </c>
      <c r="E60" s="14" t="s">
        <v>323</v>
      </c>
      <c r="F60" s="14">
        <v>15852123444</v>
      </c>
      <c r="G60" s="16" t="s">
        <v>313</v>
      </c>
      <c r="H60" s="25">
        <v>48956</v>
      </c>
      <c r="I60" s="25" t="s">
        <v>36</v>
      </c>
      <c r="J60" s="25"/>
      <c r="K60" s="25">
        <v>59.58</v>
      </c>
      <c r="L60" s="25">
        <v>16.72</v>
      </c>
      <c r="M60" s="25">
        <f t="shared" si="0"/>
        <v>42</v>
      </c>
      <c r="N60" s="25"/>
      <c r="O60" s="25"/>
      <c r="P60" s="25"/>
      <c r="Q60" s="25"/>
      <c r="R60" s="25"/>
      <c r="S60" s="25">
        <v>0.86</v>
      </c>
      <c r="T60" s="25"/>
      <c r="U60" s="25"/>
      <c r="V60" s="25"/>
      <c r="W60" s="16" t="s">
        <v>159</v>
      </c>
      <c r="X60" s="16" t="s">
        <v>160</v>
      </c>
    </row>
    <row r="61" ht="27" customHeight="1" spans="1:24">
      <c r="A61" s="14">
        <v>57</v>
      </c>
      <c r="B61" s="23">
        <v>0.553472222222222</v>
      </c>
      <c r="C61" s="24" t="s">
        <v>324</v>
      </c>
      <c r="D61" s="14" t="s">
        <v>325</v>
      </c>
      <c r="E61" s="14" t="s">
        <v>326</v>
      </c>
      <c r="F61" s="14">
        <v>15996993186</v>
      </c>
      <c r="G61" s="16" t="s">
        <v>34</v>
      </c>
      <c r="H61" s="25">
        <v>48958</v>
      </c>
      <c r="I61" s="25" t="s">
        <v>36</v>
      </c>
      <c r="J61" s="25"/>
      <c r="K61" s="25">
        <v>79.66</v>
      </c>
      <c r="L61" s="25">
        <v>18.56</v>
      </c>
      <c r="M61" s="25">
        <f t="shared" si="0"/>
        <v>60.4</v>
      </c>
      <c r="N61" s="25"/>
      <c r="O61" s="25"/>
      <c r="P61" s="25"/>
      <c r="Q61" s="25"/>
      <c r="R61" s="25"/>
      <c r="S61" s="25">
        <v>0.7</v>
      </c>
      <c r="T61" s="25"/>
      <c r="U61" s="25"/>
      <c r="V61" s="25"/>
      <c r="W61" s="16" t="s">
        <v>159</v>
      </c>
      <c r="X61" s="16" t="s">
        <v>160</v>
      </c>
    </row>
    <row r="62" ht="27" customHeight="1" spans="1:24">
      <c r="A62" s="14">
        <v>58</v>
      </c>
      <c r="B62" s="23">
        <v>0.554166666666667</v>
      </c>
      <c r="C62" s="24" t="s">
        <v>327</v>
      </c>
      <c r="D62" s="14" t="s">
        <v>328</v>
      </c>
      <c r="E62" s="14" t="s">
        <v>329</v>
      </c>
      <c r="F62" s="14">
        <v>18251756681</v>
      </c>
      <c r="G62" s="16" t="s">
        <v>306</v>
      </c>
      <c r="H62" s="25">
        <v>48959</v>
      </c>
      <c r="I62" s="25" t="s">
        <v>36</v>
      </c>
      <c r="J62" s="25"/>
      <c r="K62" s="25">
        <v>78.08</v>
      </c>
      <c r="L62" s="25">
        <v>18.66</v>
      </c>
      <c r="M62" s="25">
        <f t="shared" si="0"/>
        <v>58.8</v>
      </c>
      <c r="N62" s="25"/>
      <c r="O62" s="25"/>
      <c r="P62" s="25"/>
      <c r="Q62" s="25"/>
      <c r="R62" s="25"/>
      <c r="S62" s="25">
        <v>0.62</v>
      </c>
      <c r="T62" s="25"/>
      <c r="U62" s="25"/>
      <c r="V62" s="25"/>
      <c r="W62" s="16" t="s">
        <v>159</v>
      </c>
      <c r="X62" s="16" t="s">
        <v>160</v>
      </c>
    </row>
    <row r="63" ht="27" customHeight="1" spans="1:24">
      <c r="A63" s="14">
        <v>59</v>
      </c>
      <c r="B63" s="23">
        <v>0.577777777777778</v>
      </c>
      <c r="C63" s="24" t="s">
        <v>330</v>
      </c>
      <c r="D63" s="14" t="s">
        <v>315</v>
      </c>
      <c r="E63" s="14" t="s">
        <v>331</v>
      </c>
      <c r="F63" s="14">
        <v>15365863398</v>
      </c>
      <c r="G63" s="16" t="s">
        <v>306</v>
      </c>
      <c r="H63" s="25">
        <v>48961</v>
      </c>
      <c r="I63" s="25" t="s">
        <v>36</v>
      </c>
      <c r="J63" s="25"/>
      <c r="K63" s="25">
        <v>76.56</v>
      </c>
      <c r="L63" s="25">
        <v>18.64</v>
      </c>
      <c r="M63" s="25">
        <f t="shared" si="0"/>
        <v>57.2</v>
      </c>
      <c r="N63" s="25"/>
      <c r="O63" s="25"/>
      <c r="P63" s="25"/>
      <c r="Q63" s="25"/>
      <c r="R63" s="25"/>
      <c r="S63" s="25">
        <v>0.72</v>
      </c>
      <c r="T63" s="25"/>
      <c r="U63" s="25"/>
      <c r="V63" s="25"/>
      <c r="W63" s="16" t="s">
        <v>159</v>
      </c>
      <c r="X63" s="16" t="s">
        <v>160</v>
      </c>
    </row>
    <row r="64" ht="27" customHeight="1" spans="1:24">
      <c r="A64" s="14">
        <v>60</v>
      </c>
      <c r="B64" s="23">
        <v>0.58125</v>
      </c>
      <c r="C64" s="24" t="s">
        <v>332</v>
      </c>
      <c r="D64" s="3" t="s">
        <v>333</v>
      </c>
      <c r="E64" s="16" t="s">
        <v>334</v>
      </c>
      <c r="F64" s="16">
        <v>15853859856</v>
      </c>
      <c r="G64" s="16" t="s">
        <v>333</v>
      </c>
      <c r="H64" s="25">
        <v>48962</v>
      </c>
      <c r="I64" s="25" t="s">
        <v>36</v>
      </c>
      <c r="J64" s="25"/>
      <c r="K64" s="25">
        <v>54.62</v>
      </c>
      <c r="L64" s="25">
        <v>17.08</v>
      </c>
      <c r="M64" s="25">
        <f t="shared" si="0"/>
        <v>36.8</v>
      </c>
      <c r="N64" s="25"/>
      <c r="O64" s="25"/>
      <c r="P64" s="25"/>
      <c r="Q64" s="25"/>
      <c r="R64" s="25"/>
      <c r="S64" s="25">
        <v>0.74</v>
      </c>
      <c r="T64" s="25"/>
      <c r="U64" s="25"/>
      <c r="V64" s="25"/>
      <c r="W64" s="16" t="s">
        <v>159</v>
      </c>
      <c r="X64" s="16" t="s">
        <v>160</v>
      </c>
    </row>
    <row r="65" ht="27" customHeight="1" spans="1:24">
      <c r="A65" s="14">
        <v>61</v>
      </c>
      <c r="B65" s="23">
        <v>0.581944444444444</v>
      </c>
      <c r="C65" s="24" t="s">
        <v>335</v>
      </c>
      <c r="D65" s="16" t="s">
        <v>333</v>
      </c>
      <c r="E65" s="16" t="s">
        <v>336</v>
      </c>
      <c r="F65" s="16">
        <v>15969736500</v>
      </c>
      <c r="G65" s="16" t="s">
        <v>333</v>
      </c>
      <c r="H65" s="25">
        <v>48963</v>
      </c>
      <c r="I65" s="25" t="s">
        <v>36</v>
      </c>
      <c r="J65" s="25"/>
      <c r="K65" s="25">
        <v>54.1</v>
      </c>
      <c r="L65" s="25">
        <v>17.18</v>
      </c>
      <c r="M65" s="25">
        <f t="shared" si="0"/>
        <v>36.2</v>
      </c>
      <c r="N65" s="25"/>
      <c r="O65" s="25"/>
      <c r="P65" s="25"/>
      <c r="Q65" s="25"/>
      <c r="R65" s="25"/>
      <c r="S65" s="25">
        <v>0.72</v>
      </c>
      <c r="T65" s="25"/>
      <c r="U65" s="25"/>
      <c r="V65" s="25"/>
      <c r="W65" s="16" t="s">
        <v>159</v>
      </c>
      <c r="X65" s="16" t="s">
        <v>160</v>
      </c>
    </row>
    <row r="66" ht="27" customHeight="1" spans="1:24">
      <c r="A66" s="14">
        <v>62</v>
      </c>
      <c r="B66" s="23">
        <v>0.582638888888889</v>
      </c>
      <c r="C66" s="24" t="s">
        <v>337</v>
      </c>
      <c r="D66" s="14" t="s">
        <v>61</v>
      </c>
      <c r="E66" s="14" t="s">
        <v>338</v>
      </c>
      <c r="F66" s="14">
        <v>13952109345</v>
      </c>
      <c r="G66" s="16" t="s">
        <v>313</v>
      </c>
      <c r="H66" s="25">
        <v>48964</v>
      </c>
      <c r="I66" s="25" t="s">
        <v>36</v>
      </c>
      <c r="J66" s="25"/>
      <c r="K66" s="25">
        <v>64.8</v>
      </c>
      <c r="L66" s="25">
        <v>20.1</v>
      </c>
      <c r="M66" s="25">
        <f t="shared" si="0"/>
        <v>44</v>
      </c>
      <c r="N66" s="25"/>
      <c r="O66" s="25"/>
      <c r="P66" s="25"/>
      <c r="Q66" s="25"/>
      <c r="R66" s="25"/>
      <c r="S66" s="25">
        <v>0.7</v>
      </c>
      <c r="T66" s="25"/>
      <c r="U66" s="25"/>
      <c r="V66" s="25"/>
      <c r="W66" s="16" t="s">
        <v>159</v>
      </c>
      <c r="X66" s="16" t="s">
        <v>160</v>
      </c>
    </row>
    <row r="67" ht="27" customHeight="1" spans="1:24">
      <c r="A67" s="14">
        <v>63</v>
      </c>
      <c r="B67" s="23">
        <v>0.583333333333333</v>
      </c>
      <c r="C67" s="24" t="s">
        <v>339</v>
      </c>
      <c r="D67" s="16" t="s">
        <v>315</v>
      </c>
      <c r="E67" s="16" t="s">
        <v>340</v>
      </c>
      <c r="F67" s="16">
        <v>13914867594</v>
      </c>
      <c r="G67" s="16" t="s">
        <v>313</v>
      </c>
      <c r="H67" s="25">
        <v>48965</v>
      </c>
      <c r="I67" s="25" t="s">
        <v>36</v>
      </c>
      <c r="J67" s="25"/>
      <c r="K67" s="25">
        <v>64.24</v>
      </c>
      <c r="L67" s="25">
        <v>16.42</v>
      </c>
      <c r="M67" s="25">
        <f t="shared" si="0"/>
        <v>47</v>
      </c>
      <c r="N67" s="25"/>
      <c r="O67" s="25"/>
      <c r="P67" s="25"/>
      <c r="Q67" s="25"/>
      <c r="R67" s="25"/>
      <c r="S67" s="25">
        <v>0.82</v>
      </c>
      <c r="T67" s="25"/>
      <c r="U67" s="25"/>
      <c r="V67" s="25"/>
      <c r="W67" s="16" t="s">
        <v>159</v>
      </c>
      <c r="X67" s="16" t="s">
        <v>160</v>
      </c>
    </row>
    <row r="68" ht="27" customHeight="1" spans="1:24">
      <c r="A68" s="14">
        <v>64</v>
      </c>
      <c r="B68" s="23">
        <v>0.592361111111111</v>
      </c>
      <c r="C68" s="24" t="s">
        <v>341</v>
      </c>
      <c r="D68" s="16" t="s">
        <v>320</v>
      </c>
      <c r="E68" s="16" t="s">
        <v>342</v>
      </c>
      <c r="F68" s="16">
        <v>18260764777</v>
      </c>
      <c r="G68" s="16" t="s">
        <v>34</v>
      </c>
      <c r="H68" s="25">
        <v>48966</v>
      </c>
      <c r="I68" s="25" t="s">
        <v>36</v>
      </c>
      <c r="J68" s="25"/>
      <c r="K68" s="25">
        <v>90.96</v>
      </c>
      <c r="L68" s="25">
        <v>22.7</v>
      </c>
      <c r="M68" s="25">
        <f t="shared" si="0"/>
        <v>67.4</v>
      </c>
      <c r="N68" s="25"/>
      <c r="O68" s="25"/>
      <c r="P68" s="25"/>
      <c r="Q68" s="25"/>
      <c r="R68" s="25"/>
      <c r="S68" s="25">
        <v>0.86</v>
      </c>
      <c r="T68" s="25"/>
      <c r="U68" s="25"/>
      <c r="V68" s="25"/>
      <c r="W68" s="16" t="s">
        <v>159</v>
      </c>
      <c r="X68" s="16" t="s">
        <v>160</v>
      </c>
    </row>
    <row r="69" ht="27" customHeight="1" spans="1:24">
      <c r="A69" s="14">
        <v>65</v>
      </c>
      <c r="B69" s="23">
        <v>0.598611111111111</v>
      </c>
      <c r="C69" s="24" t="s">
        <v>343</v>
      </c>
      <c r="D69" s="3" t="s">
        <v>333</v>
      </c>
      <c r="E69" s="16" t="s">
        <v>344</v>
      </c>
      <c r="F69" s="17" t="s">
        <v>345</v>
      </c>
      <c r="G69" s="16" t="s">
        <v>333</v>
      </c>
      <c r="H69" s="25">
        <v>48967</v>
      </c>
      <c r="I69" s="25" t="s">
        <v>36</v>
      </c>
      <c r="J69" s="25"/>
      <c r="K69" s="25">
        <v>55</v>
      </c>
      <c r="L69" s="25">
        <v>17.38</v>
      </c>
      <c r="M69" s="25">
        <f t="shared" ref="M69:M123" si="1">+K69-L69-S69</f>
        <v>36.9</v>
      </c>
      <c r="N69" s="25"/>
      <c r="O69" s="25"/>
      <c r="P69" s="25"/>
      <c r="Q69" s="25"/>
      <c r="R69" s="25"/>
      <c r="S69" s="25">
        <v>0.72</v>
      </c>
      <c r="T69" s="25"/>
      <c r="U69" s="25"/>
      <c r="V69" s="25"/>
      <c r="W69" s="16" t="s">
        <v>159</v>
      </c>
      <c r="X69" s="16" t="s">
        <v>160</v>
      </c>
    </row>
    <row r="70" ht="27" customHeight="1" spans="1:24">
      <c r="A70" s="14">
        <v>66</v>
      </c>
      <c r="B70" s="23">
        <v>0.6</v>
      </c>
      <c r="C70" s="24" t="s">
        <v>346</v>
      </c>
      <c r="D70" s="16" t="s">
        <v>333</v>
      </c>
      <c r="E70" s="16" t="s">
        <v>347</v>
      </c>
      <c r="F70" s="17" t="s">
        <v>348</v>
      </c>
      <c r="G70" s="16" t="s">
        <v>333</v>
      </c>
      <c r="H70" s="25">
        <v>48968</v>
      </c>
      <c r="I70" s="25" t="s">
        <v>36</v>
      </c>
      <c r="J70" s="25"/>
      <c r="K70" s="25">
        <v>51.48</v>
      </c>
      <c r="L70" s="25">
        <v>17.04</v>
      </c>
      <c r="M70" s="25">
        <f t="shared" si="1"/>
        <v>33.7</v>
      </c>
      <c r="N70" s="25"/>
      <c r="O70" s="25"/>
      <c r="P70" s="25"/>
      <c r="Q70" s="25"/>
      <c r="R70" s="25"/>
      <c r="S70" s="25">
        <v>0.74</v>
      </c>
      <c r="T70" s="25"/>
      <c r="U70" s="25"/>
      <c r="V70" s="25"/>
      <c r="W70" s="16" t="s">
        <v>159</v>
      </c>
      <c r="X70" s="16" t="s">
        <v>160</v>
      </c>
    </row>
    <row r="71" ht="27" customHeight="1" spans="1:24">
      <c r="A71" s="14">
        <v>67</v>
      </c>
      <c r="B71" s="23">
        <v>0.602777777777778</v>
      </c>
      <c r="C71" s="24" t="s">
        <v>349</v>
      </c>
      <c r="D71" s="16" t="s">
        <v>320</v>
      </c>
      <c r="E71" s="16" t="s">
        <v>350</v>
      </c>
      <c r="F71" s="16">
        <v>17798824507</v>
      </c>
      <c r="G71" s="16" t="s">
        <v>34</v>
      </c>
      <c r="H71" s="25">
        <v>48969</v>
      </c>
      <c r="I71" s="25" t="s">
        <v>36</v>
      </c>
      <c r="J71" s="25"/>
      <c r="K71" s="25">
        <v>96.72</v>
      </c>
      <c r="L71" s="25">
        <v>23.52</v>
      </c>
      <c r="M71" s="25">
        <f t="shared" si="1"/>
        <v>72.4</v>
      </c>
      <c r="N71" s="25"/>
      <c r="O71" s="25"/>
      <c r="P71" s="25"/>
      <c r="Q71" s="25"/>
      <c r="R71" s="25"/>
      <c r="S71" s="25">
        <v>0.8</v>
      </c>
      <c r="T71" s="25"/>
      <c r="U71" s="25"/>
      <c r="V71" s="25"/>
      <c r="W71" s="16" t="s">
        <v>159</v>
      </c>
      <c r="X71" s="16" t="s">
        <v>160</v>
      </c>
    </row>
    <row r="72" ht="27" customHeight="1" spans="1:24">
      <c r="A72" s="14">
        <v>68</v>
      </c>
      <c r="B72" s="23">
        <v>0.648611111111111</v>
      </c>
      <c r="C72" s="24" t="s">
        <v>351</v>
      </c>
      <c r="D72" s="16" t="s">
        <v>352</v>
      </c>
      <c r="E72" s="16" t="s">
        <v>353</v>
      </c>
      <c r="F72" s="16">
        <v>15262157266</v>
      </c>
      <c r="G72" s="16" t="s">
        <v>352</v>
      </c>
      <c r="H72" s="25">
        <v>48975</v>
      </c>
      <c r="I72" s="25" t="s">
        <v>36</v>
      </c>
      <c r="J72" s="25"/>
      <c r="K72" s="25">
        <v>90.98</v>
      </c>
      <c r="L72" s="25">
        <v>22.28</v>
      </c>
      <c r="M72" s="25">
        <f t="shared" si="1"/>
        <v>67</v>
      </c>
      <c r="N72" s="25"/>
      <c r="O72" s="25"/>
      <c r="P72" s="25"/>
      <c r="Q72" s="25"/>
      <c r="R72" s="25"/>
      <c r="S72" s="25">
        <v>1.7</v>
      </c>
      <c r="T72" s="25"/>
      <c r="U72" s="25"/>
      <c r="V72" s="25"/>
      <c r="W72" s="16" t="s">
        <v>159</v>
      </c>
      <c r="X72" s="16" t="s">
        <v>160</v>
      </c>
    </row>
    <row r="73" ht="27" customHeight="1" spans="1:24">
      <c r="A73" s="14">
        <v>69</v>
      </c>
      <c r="B73" s="23">
        <v>0.670833333333333</v>
      </c>
      <c r="C73" s="24" t="s">
        <v>303</v>
      </c>
      <c r="D73" s="16" t="s">
        <v>315</v>
      </c>
      <c r="E73" s="16" t="s">
        <v>354</v>
      </c>
      <c r="F73" s="16">
        <v>13815385227</v>
      </c>
      <c r="G73" s="16" t="s">
        <v>306</v>
      </c>
      <c r="H73" s="25">
        <v>48977</v>
      </c>
      <c r="I73" s="25" t="s">
        <v>36</v>
      </c>
      <c r="J73" s="25"/>
      <c r="K73" s="25">
        <v>76.5</v>
      </c>
      <c r="L73" s="25">
        <v>18.18</v>
      </c>
      <c r="M73" s="25">
        <f t="shared" si="1"/>
        <v>57.7</v>
      </c>
      <c r="N73" s="25"/>
      <c r="O73" s="25"/>
      <c r="P73" s="25"/>
      <c r="Q73" s="25"/>
      <c r="R73" s="25"/>
      <c r="S73" s="25">
        <v>0.62</v>
      </c>
      <c r="T73" s="25"/>
      <c r="U73" s="25"/>
      <c r="V73" s="25"/>
      <c r="W73" s="16" t="s">
        <v>159</v>
      </c>
      <c r="X73" s="16" t="s">
        <v>160</v>
      </c>
    </row>
    <row r="74" ht="27" customHeight="1" spans="1:24">
      <c r="A74" s="14">
        <v>70</v>
      </c>
      <c r="B74" s="23">
        <v>0.730555555555556</v>
      </c>
      <c r="C74" s="24" t="s">
        <v>355</v>
      </c>
      <c r="D74" s="16" t="s">
        <v>356</v>
      </c>
      <c r="E74" s="16" t="s">
        <v>357</v>
      </c>
      <c r="F74" s="16">
        <v>15852109575</v>
      </c>
      <c r="G74" s="16" t="s">
        <v>356</v>
      </c>
      <c r="H74" s="25">
        <v>48982</v>
      </c>
      <c r="I74" s="25" t="s">
        <v>36</v>
      </c>
      <c r="J74" s="25"/>
      <c r="K74" s="25">
        <v>95.9</v>
      </c>
      <c r="L74" s="25">
        <v>21.74</v>
      </c>
      <c r="M74" s="25">
        <f t="shared" si="1"/>
        <v>73.3</v>
      </c>
      <c r="N74" s="25"/>
      <c r="O74" s="25"/>
      <c r="P74" s="25"/>
      <c r="Q74" s="25"/>
      <c r="R74" s="25"/>
      <c r="S74" s="25">
        <v>0.86</v>
      </c>
      <c r="T74" s="25"/>
      <c r="U74" s="25"/>
      <c r="V74" s="25"/>
      <c r="W74" s="16" t="s">
        <v>159</v>
      </c>
      <c r="X74" s="16" t="s">
        <v>160</v>
      </c>
    </row>
    <row r="75" ht="27" customHeight="1" spans="1:24">
      <c r="A75" s="14">
        <v>71</v>
      </c>
      <c r="B75" s="23">
        <v>0.796527777777778</v>
      </c>
      <c r="C75" s="24" t="s">
        <v>319</v>
      </c>
      <c r="D75" s="19" t="s">
        <v>320</v>
      </c>
      <c r="E75" s="19" t="s">
        <v>358</v>
      </c>
      <c r="F75" s="19">
        <v>13815385675</v>
      </c>
      <c r="G75" s="16" t="s">
        <v>306</v>
      </c>
      <c r="H75" s="25">
        <v>48987</v>
      </c>
      <c r="I75" s="25" t="s">
        <v>36</v>
      </c>
      <c r="J75" s="25"/>
      <c r="K75" s="25">
        <v>78.06</v>
      </c>
      <c r="L75" s="25">
        <v>18.58</v>
      </c>
      <c r="M75" s="25">
        <f t="shared" si="1"/>
        <v>58.8</v>
      </c>
      <c r="N75" s="25"/>
      <c r="O75" s="25"/>
      <c r="P75" s="25"/>
      <c r="Q75" s="25"/>
      <c r="R75" s="25"/>
      <c r="S75" s="25">
        <v>0.68</v>
      </c>
      <c r="T75" s="25"/>
      <c r="U75" s="25"/>
      <c r="V75" s="25"/>
      <c r="W75" s="16" t="s">
        <v>159</v>
      </c>
      <c r="X75" s="16" t="s">
        <v>160</v>
      </c>
    </row>
    <row r="76" ht="27" customHeight="1" spans="1:24">
      <c r="A76" s="14">
        <v>72</v>
      </c>
      <c r="B76" s="23">
        <v>0.803472222222222</v>
      </c>
      <c r="C76" s="24" t="s">
        <v>359</v>
      </c>
      <c r="D76" s="19" t="s">
        <v>320</v>
      </c>
      <c r="E76" s="19" t="s">
        <v>360</v>
      </c>
      <c r="F76" s="19">
        <v>18952102678</v>
      </c>
      <c r="G76" s="16" t="s">
        <v>318</v>
      </c>
      <c r="H76" s="25">
        <v>48988</v>
      </c>
      <c r="I76" s="25" t="s">
        <v>36</v>
      </c>
      <c r="J76" s="25"/>
      <c r="K76" s="25">
        <v>76.6</v>
      </c>
      <c r="L76" s="25">
        <v>18.74</v>
      </c>
      <c r="M76" s="25">
        <f t="shared" si="1"/>
        <v>57.2</v>
      </c>
      <c r="N76" s="25"/>
      <c r="O76" s="25"/>
      <c r="P76" s="25"/>
      <c r="Q76" s="25"/>
      <c r="R76" s="25"/>
      <c r="S76" s="25">
        <v>0.66</v>
      </c>
      <c r="T76" s="25"/>
      <c r="U76" s="25"/>
      <c r="V76" s="25"/>
      <c r="W76" s="16" t="s">
        <v>159</v>
      </c>
      <c r="X76" s="16" t="s">
        <v>160</v>
      </c>
    </row>
    <row r="77" ht="27" customHeight="1" spans="1:24">
      <c r="A77" s="14">
        <v>73</v>
      </c>
      <c r="B77" s="23">
        <v>0.804861111111111</v>
      </c>
      <c r="C77" s="24" t="s">
        <v>324</v>
      </c>
      <c r="D77" s="19" t="s">
        <v>320</v>
      </c>
      <c r="E77" s="19" t="s">
        <v>361</v>
      </c>
      <c r="F77" s="19">
        <v>13952123010</v>
      </c>
      <c r="G77" s="16" t="s">
        <v>306</v>
      </c>
      <c r="H77" s="25">
        <v>48989</v>
      </c>
      <c r="I77" s="25" t="s">
        <v>36</v>
      </c>
      <c r="J77" s="25"/>
      <c r="K77" s="25">
        <v>74.56</v>
      </c>
      <c r="L77" s="25">
        <v>18.3</v>
      </c>
      <c r="M77" s="25">
        <f t="shared" si="1"/>
        <v>55.6</v>
      </c>
      <c r="N77" s="25"/>
      <c r="O77" s="25"/>
      <c r="P77" s="25"/>
      <c r="Q77" s="25"/>
      <c r="R77" s="25"/>
      <c r="S77" s="25">
        <v>0.66</v>
      </c>
      <c r="T77" s="25"/>
      <c r="U77" s="25"/>
      <c r="V77" s="25"/>
      <c r="W77" s="16" t="s">
        <v>159</v>
      </c>
      <c r="X77" s="16" t="s">
        <v>160</v>
      </c>
    </row>
    <row r="78" ht="27" customHeight="1" spans="1:24">
      <c r="A78" s="14">
        <v>74</v>
      </c>
      <c r="B78" s="23">
        <v>0.805555555555556</v>
      </c>
      <c r="C78" s="24" t="s">
        <v>327</v>
      </c>
      <c r="D78" s="19" t="s">
        <v>320</v>
      </c>
      <c r="E78" s="19" t="s">
        <v>362</v>
      </c>
      <c r="F78" s="19">
        <v>13775858139</v>
      </c>
      <c r="G78" s="16" t="s">
        <v>306</v>
      </c>
      <c r="H78" s="25">
        <v>48990</v>
      </c>
      <c r="I78" s="25" t="s">
        <v>36</v>
      </c>
      <c r="J78" s="25"/>
      <c r="K78" s="25">
        <v>78.04</v>
      </c>
      <c r="L78" s="25">
        <v>18.66</v>
      </c>
      <c r="M78" s="25">
        <f t="shared" si="1"/>
        <v>58.7</v>
      </c>
      <c r="N78" s="25"/>
      <c r="O78" s="25"/>
      <c r="P78" s="25"/>
      <c r="Q78" s="25"/>
      <c r="R78" s="25"/>
      <c r="S78" s="25">
        <v>0.68</v>
      </c>
      <c r="T78" s="25"/>
      <c r="U78" s="25"/>
      <c r="V78" s="25"/>
      <c r="W78" s="16" t="s">
        <v>159</v>
      </c>
      <c r="X78" s="16" t="s">
        <v>160</v>
      </c>
    </row>
    <row r="79" ht="27" customHeight="1" spans="1:24">
      <c r="A79" s="14">
        <v>75</v>
      </c>
      <c r="B79" s="23">
        <v>0.809027777777778</v>
      </c>
      <c r="C79" s="24" t="s">
        <v>363</v>
      </c>
      <c r="D79" s="19" t="s">
        <v>320</v>
      </c>
      <c r="E79" s="19" t="s">
        <v>364</v>
      </c>
      <c r="F79" s="19">
        <v>13585365888</v>
      </c>
      <c r="G79" s="16" t="s">
        <v>306</v>
      </c>
      <c r="H79" s="25">
        <v>48991</v>
      </c>
      <c r="I79" s="25" t="s">
        <v>36</v>
      </c>
      <c r="J79" s="25"/>
      <c r="K79" s="25">
        <v>64.54</v>
      </c>
      <c r="L79" s="25">
        <v>17.06</v>
      </c>
      <c r="M79" s="25">
        <f t="shared" si="1"/>
        <v>46.8</v>
      </c>
      <c r="N79" s="25"/>
      <c r="O79" s="25"/>
      <c r="P79" s="25"/>
      <c r="Q79" s="25"/>
      <c r="R79" s="25"/>
      <c r="S79" s="25">
        <v>0.68</v>
      </c>
      <c r="T79" s="25"/>
      <c r="U79" s="25"/>
      <c r="V79" s="25"/>
      <c r="W79" s="16" t="s">
        <v>159</v>
      </c>
      <c r="X79" s="16" t="s">
        <v>160</v>
      </c>
    </row>
    <row r="80" ht="27" customHeight="1" spans="1:24">
      <c r="A80" s="14">
        <v>76</v>
      </c>
      <c r="B80" s="23">
        <v>0.827083333333333</v>
      </c>
      <c r="C80" s="24" t="s">
        <v>365</v>
      </c>
      <c r="D80" s="19" t="s">
        <v>320</v>
      </c>
      <c r="E80" s="19" t="s">
        <v>366</v>
      </c>
      <c r="F80" s="19">
        <v>18168677730</v>
      </c>
      <c r="G80" s="16" t="s">
        <v>306</v>
      </c>
      <c r="H80" s="25">
        <v>48992</v>
      </c>
      <c r="I80" s="25" t="s">
        <v>36</v>
      </c>
      <c r="J80" s="25"/>
      <c r="K80" s="25">
        <v>75.76</v>
      </c>
      <c r="L80" s="25">
        <v>19.1</v>
      </c>
      <c r="M80" s="25">
        <f t="shared" si="1"/>
        <v>56</v>
      </c>
      <c r="N80" s="25"/>
      <c r="O80" s="25"/>
      <c r="P80" s="25"/>
      <c r="Q80" s="25"/>
      <c r="R80" s="25"/>
      <c r="S80" s="25">
        <v>0.66</v>
      </c>
      <c r="T80" s="25"/>
      <c r="U80" s="25"/>
      <c r="V80" s="25"/>
      <c r="W80" s="16" t="s">
        <v>159</v>
      </c>
      <c r="X80" s="16" t="s">
        <v>160</v>
      </c>
    </row>
    <row r="81" ht="27" customHeight="1" spans="1:24">
      <c r="A81" s="14">
        <v>77</v>
      </c>
      <c r="B81" s="23">
        <v>0.865277777777778</v>
      </c>
      <c r="C81" s="24" t="s">
        <v>307</v>
      </c>
      <c r="D81" s="19" t="s">
        <v>320</v>
      </c>
      <c r="E81" s="19" t="s">
        <v>367</v>
      </c>
      <c r="F81" s="19">
        <v>13815377665</v>
      </c>
      <c r="G81" s="16" t="s">
        <v>34</v>
      </c>
      <c r="H81" s="25">
        <v>48996</v>
      </c>
      <c r="I81" s="25" t="s">
        <v>36</v>
      </c>
      <c r="J81" s="25"/>
      <c r="K81" s="25">
        <v>87.58</v>
      </c>
      <c r="L81" s="25">
        <v>20.1</v>
      </c>
      <c r="M81" s="25">
        <f t="shared" si="1"/>
        <v>66.7</v>
      </c>
      <c r="N81" s="25"/>
      <c r="O81" s="25"/>
      <c r="P81" s="25"/>
      <c r="Q81" s="25"/>
      <c r="R81" s="25"/>
      <c r="S81" s="25">
        <v>0.78</v>
      </c>
      <c r="T81" s="25"/>
      <c r="U81" s="25"/>
      <c r="V81" s="25"/>
      <c r="W81" s="16" t="s">
        <v>159</v>
      </c>
      <c r="X81" s="16" t="s">
        <v>160</v>
      </c>
    </row>
    <row r="82" ht="27" customHeight="1" spans="1:24">
      <c r="A82" s="14">
        <v>78</v>
      </c>
      <c r="B82" s="23">
        <v>0.895138888888889</v>
      </c>
      <c r="C82" s="24" t="s">
        <v>368</v>
      </c>
      <c r="D82" s="19" t="s">
        <v>369</v>
      </c>
      <c r="E82" s="19" t="s">
        <v>370</v>
      </c>
      <c r="F82" s="19">
        <v>18353930809</v>
      </c>
      <c r="G82" s="16" t="s">
        <v>306</v>
      </c>
      <c r="H82" s="25">
        <v>49001</v>
      </c>
      <c r="I82" s="25" t="s">
        <v>36</v>
      </c>
      <c r="J82" s="25"/>
      <c r="K82" s="25">
        <v>82.48</v>
      </c>
      <c r="L82" s="25">
        <v>21.04</v>
      </c>
      <c r="M82" s="25">
        <f t="shared" si="1"/>
        <v>60.7</v>
      </c>
      <c r="N82" s="25"/>
      <c r="O82" s="25"/>
      <c r="P82" s="25"/>
      <c r="Q82" s="25"/>
      <c r="R82" s="25"/>
      <c r="S82" s="25">
        <v>0.74</v>
      </c>
      <c r="T82" s="25"/>
      <c r="U82" s="25"/>
      <c r="V82" s="25"/>
      <c r="W82" s="16" t="s">
        <v>159</v>
      </c>
      <c r="X82" s="16" t="s">
        <v>160</v>
      </c>
    </row>
    <row r="83" ht="27" customHeight="1" spans="1:24">
      <c r="A83" s="14">
        <v>79</v>
      </c>
      <c r="B83" s="23">
        <v>0.897222222222222</v>
      </c>
      <c r="C83" s="24" t="s">
        <v>371</v>
      </c>
      <c r="D83" s="19" t="s">
        <v>308</v>
      </c>
      <c r="E83" s="19" t="s">
        <v>308</v>
      </c>
      <c r="F83" s="19">
        <v>18853759078</v>
      </c>
      <c r="G83" s="16" t="s">
        <v>306</v>
      </c>
      <c r="H83" s="25">
        <v>49000</v>
      </c>
      <c r="I83" s="25" t="s">
        <v>36</v>
      </c>
      <c r="J83" s="25"/>
      <c r="K83" s="25">
        <v>83.06</v>
      </c>
      <c r="L83" s="25">
        <v>21.1</v>
      </c>
      <c r="M83" s="25">
        <f t="shared" si="1"/>
        <v>61.2</v>
      </c>
      <c r="N83" s="25"/>
      <c r="O83" s="25"/>
      <c r="P83" s="25"/>
      <c r="Q83" s="25"/>
      <c r="R83" s="25"/>
      <c r="S83" s="25">
        <v>0.76</v>
      </c>
      <c r="T83" s="25"/>
      <c r="U83" s="25"/>
      <c r="V83" s="25"/>
      <c r="W83" s="16" t="s">
        <v>159</v>
      </c>
      <c r="X83" s="16" t="s">
        <v>160</v>
      </c>
    </row>
    <row r="84" ht="27" customHeight="1" spans="1:24">
      <c r="A84" s="14">
        <v>80</v>
      </c>
      <c r="B84" s="23">
        <v>0.914583333333333</v>
      </c>
      <c r="C84" s="24" t="s">
        <v>372</v>
      </c>
      <c r="D84" s="19" t="s">
        <v>373</v>
      </c>
      <c r="E84" s="19" t="s">
        <v>373</v>
      </c>
      <c r="F84" s="19">
        <v>17798824507</v>
      </c>
      <c r="G84" s="16" t="s">
        <v>306</v>
      </c>
      <c r="H84" s="25">
        <v>49002</v>
      </c>
      <c r="I84" s="25" t="s">
        <v>36</v>
      </c>
      <c r="J84" s="25"/>
      <c r="K84" s="25">
        <v>60.94</v>
      </c>
      <c r="L84" s="25">
        <v>17.48</v>
      </c>
      <c r="M84" s="25">
        <f t="shared" si="1"/>
        <v>42.8</v>
      </c>
      <c r="N84" s="25"/>
      <c r="O84" s="25"/>
      <c r="P84" s="25"/>
      <c r="Q84" s="25"/>
      <c r="R84" s="25"/>
      <c r="S84" s="25">
        <v>0.66</v>
      </c>
      <c r="T84" s="25"/>
      <c r="U84" s="25"/>
      <c r="V84" s="25"/>
      <c r="W84" s="16" t="s">
        <v>159</v>
      </c>
      <c r="X84" s="16" t="s">
        <v>160</v>
      </c>
    </row>
    <row r="85" ht="27" customHeight="1" spans="1:24">
      <c r="A85" s="14">
        <v>81</v>
      </c>
      <c r="B85" s="23">
        <v>0.915277777777778</v>
      </c>
      <c r="C85" s="24" t="s">
        <v>374</v>
      </c>
      <c r="D85" s="14" t="s">
        <v>320</v>
      </c>
      <c r="E85" s="14" t="s">
        <v>375</v>
      </c>
      <c r="F85" s="14">
        <v>13805221433</v>
      </c>
      <c r="G85" s="16" t="s">
        <v>306</v>
      </c>
      <c r="H85" s="25">
        <v>49003</v>
      </c>
      <c r="I85" s="25" t="s">
        <v>36</v>
      </c>
      <c r="J85" s="25"/>
      <c r="K85" s="25">
        <v>61.18</v>
      </c>
      <c r="L85" s="25">
        <v>17.52</v>
      </c>
      <c r="M85" s="25">
        <f t="shared" si="1"/>
        <v>43</v>
      </c>
      <c r="N85" s="25"/>
      <c r="O85" s="25"/>
      <c r="P85" s="25"/>
      <c r="Q85" s="25"/>
      <c r="R85" s="25"/>
      <c r="S85" s="25">
        <v>0.66</v>
      </c>
      <c r="T85" s="25"/>
      <c r="U85" s="25"/>
      <c r="V85" s="25"/>
      <c r="W85" s="16" t="s">
        <v>159</v>
      </c>
      <c r="X85" s="16" t="s">
        <v>160</v>
      </c>
    </row>
    <row r="86" ht="27" customHeight="1" spans="1:24">
      <c r="A86" s="14">
        <v>82</v>
      </c>
      <c r="B86" s="23">
        <v>0.927777777777778</v>
      </c>
      <c r="C86" s="24" t="s">
        <v>330</v>
      </c>
      <c r="D86" s="14" t="s">
        <v>320</v>
      </c>
      <c r="E86" s="14" t="s">
        <v>376</v>
      </c>
      <c r="F86" s="14">
        <v>18152016113</v>
      </c>
      <c r="G86" s="16" t="s">
        <v>306</v>
      </c>
      <c r="H86" s="25">
        <v>49005</v>
      </c>
      <c r="I86" s="25" t="s">
        <v>36</v>
      </c>
      <c r="J86" s="25"/>
      <c r="K86" s="25">
        <v>77.76</v>
      </c>
      <c r="L86" s="25">
        <v>18.38</v>
      </c>
      <c r="M86" s="25">
        <f t="shared" si="1"/>
        <v>58.6</v>
      </c>
      <c r="N86" s="25"/>
      <c r="O86" s="25"/>
      <c r="P86" s="25"/>
      <c r="Q86" s="25"/>
      <c r="R86" s="25"/>
      <c r="S86" s="25">
        <v>0.78</v>
      </c>
      <c r="T86" s="25"/>
      <c r="U86" s="25"/>
      <c r="V86" s="25"/>
      <c r="W86" s="16" t="s">
        <v>159</v>
      </c>
      <c r="X86" s="16" t="s">
        <v>160</v>
      </c>
    </row>
    <row r="87" ht="27" customHeight="1" spans="1:24">
      <c r="A87" s="14">
        <v>83</v>
      </c>
      <c r="B87" s="23">
        <v>0.944444444444444</v>
      </c>
      <c r="C87" s="24" t="s">
        <v>377</v>
      </c>
      <c r="D87" s="16" t="s">
        <v>378</v>
      </c>
      <c r="E87" s="16" t="s">
        <v>378</v>
      </c>
      <c r="F87" s="110" t="s">
        <v>379</v>
      </c>
      <c r="G87" s="16" t="s">
        <v>313</v>
      </c>
      <c r="H87" s="25">
        <v>49011</v>
      </c>
      <c r="I87" s="25" t="s">
        <v>36</v>
      </c>
      <c r="J87" s="25"/>
      <c r="K87" s="25">
        <v>63.2</v>
      </c>
      <c r="L87" s="25">
        <v>18.82</v>
      </c>
      <c r="M87" s="25">
        <f t="shared" si="1"/>
        <v>43.7</v>
      </c>
      <c r="N87" s="25"/>
      <c r="O87" s="25"/>
      <c r="P87" s="25"/>
      <c r="Q87" s="25"/>
      <c r="R87" s="25"/>
      <c r="S87" s="25">
        <v>0.68</v>
      </c>
      <c r="T87" s="25"/>
      <c r="U87" s="25"/>
      <c r="V87" s="25"/>
      <c r="W87" s="16" t="s">
        <v>159</v>
      </c>
      <c r="X87" s="16" t="s">
        <v>160</v>
      </c>
    </row>
    <row r="88" ht="27" customHeight="1" spans="1:24">
      <c r="A88" s="14">
        <v>84</v>
      </c>
      <c r="B88" s="23">
        <v>0.957638888888889</v>
      </c>
      <c r="C88" s="24" t="s">
        <v>380</v>
      </c>
      <c r="D88" s="20" t="s">
        <v>381</v>
      </c>
      <c r="E88" s="20" t="s">
        <v>382</v>
      </c>
      <c r="F88" s="20">
        <v>18344884456</v>
      </c>
      <c r="G88" s="16" t="s">
        <v>34</v>
      </c>
      <c r="H88" s="25">
        <v>49013</v>
      </c>
      <c r="I88" s="25" t="s">
        <v>36</v>
      </c>
      <c r="J88" s="25"/>
      <c r="K88" s="25">
        <v>71.4</v>
      </c>
      <c r="L88" s="25">
        <v>18.18</v>
      </c>
      <c r="M88" s="25">
        <f t="shared" si="1"/>
        <v>52.5</v>
      </c>
      <c r="N88" s="25"/>
      <c r="O88" s="25"/>
      <c r="P88" s="25"/>
      <c r="Q88" s="25"/>
      <c r="R88" s="25"/>
      <c r="S88" s="25">
        <v>0.72</v>
      </c>
      <c r="T88" s="25"/>
      <c r="U88" s="25"/>
      <c r="V88" s="25"/>
      <c r="W88" s="16" t="s">
        <v>159</v>
      </c>
      <c r="X88" s="16" t="s">
        <v>160</v>
      </c>
    </row>
    <row r="89" ht="27" customHeight="1" spans="1:24">
      <c r="A89" s="14">
        <v>85</v>
      </c>
      <c r="B89" s="23">
        <v>0.963888888888889</v>
      </c>
      <c r="C89" s="24" t="s">
        <v>303</v>
      </c>
      <c r="D89" s="20" t="s">
        <v>381</v>
      </c>
      <c r="E89" s="20" t="s">
        <v>383</v>
      </c>
      <c r="F89" s="20">
        <v>18344884456</v>
      </c>
      <c r="G89" s="16" t="s">
        <v>306</v>
      </c>
      <c r="H89" s="25">
        <v>49015</v>
      </c>
      <c r="I89" s="25" t="s">
        <v>36</v>
      </c>
      <c r="J89" s="25"/>
      <c r="K89" s="25">
        <v>76.88</v>
      </c>
      <c r="L89" s="25">
        <v>18.64</v>
      </c>
      <c r="M89" s="25">
        <f t="shared" si="1"/>
        <v>57.52</v>
      </c>
      <c r="N89" s="25"/>
      <c r="O89" s="25"/>
      <c r="P89" s="25"/>
      <c r="Q89" s="25"/>
      <c r="R89" s="25"/>
      <c r="S89" s="25">
        <v>0.72</v>
      </c>
      <c r="T89" s="25"/>
      <c r="U89" s="25"/>
      <c r="V89" s="25"/>
      <c r="W89" s="16" t="s">
        <v>159</v>
      </c>
      <c r="X89" s="16" t="s">
        <v>160</v>
      </c>
    </row>
    <row r="90" ht="27" customHeight="1" spans="1:24">
      <c r="A90" s="14">
        <v>86</v>
      </c>
      <c r="B90" s="23">
        <v>0.972916666666667</v>
      </c>
      <c r="C90" s="24" t="s">
        <v>337</v>
      </c>
      <c r="D90" s="20" t="s">
        <v>384</v>
      </c>
      <c r="E90" s="20" t="s">
        <v>384</v>
      </c>
      <c r="F90" s="20">
        <v>13852238516</v>
      </c>
      <c r="G90" s="16" t="s">
        <v>313</v>
      </c>
      <c r="H90" s="25">
        <v>49018</v>
      </c>
      <c r="I90" s="25" t="s">
        <v>36</v>
      </c>
      <c r="J90" s="25"/>
      <c r="K90" s="25">
        <v>67.72</v>
      </c>
      <c r="L90" s="25">
        <v>19.92</v>
      </c>
      <c r="M90" s="25">
        <f t="shared" si="1"/>
        <v>47</v>
      </c>
      <c r="N90" s="25"/>
      <c r="O90" s="25"/>
      <c r="P90" s="25"/>
      <c r="Q90" s="25"/>
      <c r="R90" s="25"/>
      <c r="S90" s="25">
        <v>0.8</v>
      </c>
      <c r="T90" s="25"/>
      <c r="U90" s="25"/>
      <c r="V90" s="25"/>
      <c r="W90" s="16" t="s">
        <v>159</v>
      </c>
      <c r="X90" s="16" t="s">
        <v>160</v>
      </c>
    </row>
    <row r="91" ht="27" customHeight="1" spans="1:24">
      <c r="A91" s="14">
        <v>87</v>
      </c>
      <c r="B91" s="23">
        <v>0.973611111111111</v>
      </c>
      <c r="C91" s="24" t="s">
        <v>385</v>
      </c>
      <c r="D91" s="20" t="s">
        <v>386</v>
      </c>
      <c r="E91" s="20" t="s">
        <v>386</v>
      </c>
      <c r="F91" s="20">
        <v>15852068070</v>
      </c>
      <c r="G91" s="16" t="s">
        <v>313</v>
      </c>
      <c r="H91" s="25">
        <v>49019</v>
      </c>
      <c r="I91" s="25" t="s">
        <v>36</v>
      </c>
      <c r="J91" s="25"/>
      <c r="K91" s="25">
        <v>62.54</v>
      </c>
      <c r="L91" s="25">
        <v>18.12</v>
      </c>
      <c r="M91" s="25">
        <f t="shared" si="1"/>
        <v>43.6</v>
      </c>
      <c r="N91" s="25"/>
      <c r="O91" s="25"/>
      <c r="P91" s="25"/>
      <c r="Q91" s="25"/>
      <c r="R91" s="25"/>
      <c r="S91" s="25">
        <v>0.82</v>
      </c>
      <c r="T91" s="25"/>
      <c r="U91" s="25"/>
      <c r="V91" s="25"/>
      <c r="W91" s="16" t="s">
        <v>159</v>
      </c>
      <c r="X91" s="16" t="s">
        <v>160</v>
      </c>
    </row>
    <row r="92" ht="27" customHeight="1" spans="1:24">
      <c r="A92" s="14">
        <v>88</v>
      </c>
      <c r="B92" s="23">
        <v>0.975694444444444</v>
      </c>
      <c r="C92" s="24" t="s">
        <v>387</v>
      </c>
      <c r="D92" s="21" t="s">
        <v>388</v>
      </c>
      <c r="E92" s="21" t="s">
        <v>388</v>
      </c>
      <c r="F92" s="30" t="s">
        <v>389</v>
      </c>
      <c r="G92" s="16" t="s">
        <v>313</v>
      </c>
      <c r="H92" s="25">
        <v>49020</v>
      </c>
      <c r="I92" s="25" t="s">
        <v>36</v>
      </c>
      <c r="J92" s="25"/>
      <c r="K92" s="25">
        <v>65.34</v>
      </c>
      <c r="L92" s="25">
        <v>18.22</v>
      </c>
      <c r="M92" s="25">
        <f t="shared" si="1"/>
        <v>46.3</v>
      </c>
      <c r="N92" s="25"/>
      <c r="O92" s="25"/>
      <c r="P92" s="25"/>
      <c r="Q92" s="25"/>
      <c r="R92" s="25"/>
      <c r="S92" s="25">
        <v>0.82</v>
      </c>
      <c r="T92" s="25"/>
      <c r="U92" s="25"/>
      <c r="V92" s="25"/>
      <c r="W92" s="16" t="s">
        <v>159</v>
      </c>
      <c r="X92" s="16" t="s">
        <v>160</v>
      </c>
    </row>
    <row r="93" ht="27" customHeight="1" spans="1:24">
      <c r="A93" s="14">
        <v>89</v>
      </c>
      <c r="B93" s="23">
        <v>0.985416666666667</v>
      </c>
      <c r="C93" s="24" t="s">
        <v>390</v>
      </c>
      <c r="D93" s="21" t="s">
        <v>391</v>
      </c>
      <c r="E93" s="21" t="s">
        <v>392</v>
      </c>
      <c r="F93" s="30" t="s">
        <v>393</v>
      </c>
      <c r="G93" s="16" t="s">
        <v>306</v>
      </c>
      <c r="H93" s="25">
        <v>49022</v>
      </c>
      <c r="I93" s="25" t="s">
        <v>36</v>
      </c>
      <c r="J93" s="25"/>
      <c r="K93" s="25">
        <v>84.04</v>
      </c>
      <c r="L93" s="25">
        <v>21.4</v>
      </c>
      <c r="M93" s="25">
        <f t="shared" si="1"/>
        <v>61.9</v>
      </c>
      <c r="N93" s="25"/>
      <c r="O93" s="25"/>
      <c r="P93" s="25"/>
      <c r="Q93" s="25"/>
      <c r="R93" s="25"/>
      <c r="S93" s="25">
        <v>0.74</v>
      </c>
      <c r="T93" s="25"/>
      <c r="U93" s="25"/>
      <c r="V93" s="25"/>
      <c r="W93" s="16" t="s">
        <v>159</v>
      </c>
      <c r="X93" s="16" t="s">
        <v>160</v>
      </c>
    </row>
    <row r="94" ht="27" customHeight="1" spans="1:24">
      <c r="A94" s="14">
        <v>90</v>
      </c>
      <c r="B94" s="23">
        <v>0.00277777777777778</v>
      </c>
      <c r="C94" s="24" t="s">
        <v>394</v>
      </c>
      <c r="D94" s="14" t="s">
        <v>311</v>
      </c>
      <c r="E94" s="14" t="s">
        <v>311</v>
      </c>
      <c r="F94" s="14">
        <v>18205393166</v>
      </c>
      <c r="G94" s="14" t="s">
        <v>395</v>
      </c>
      <c r="H94" s="25">
        <v>49026</v>
      </c>
      <c r="I94" s="25" t="s">
        <v>36</v>
      </c>
      <c r="J94" s="25"/>
      <c r="K94" s="25">
        <v>77.28</v>
      </c>
      <c r="L94" s="25">
        <v>19.38</v>
      </c>
      <c r="M94" s="25">
        <f t="shared" si="1"/>
        <v>57.2</v>
      </c>
      <c r="N94" s="25"/>
      <c r="O94" s="25"/>
      <c r="P94" s="25"/>
      <c r="Q94" s="25"/>
      <c r="R94" s="25"/>
      <c r="S94" s="25">
        <v>0.7</v>
      </c>
      <c r="T94" s="25"/>
      <c r="U94" s="25"/>
      <c r="V94" s="25"/>
      <c r="W94" s="16" t="s">
        <v>159</v>
      </c>
      <c r="X94" s="16" t="s">
        <v>160</v>
      </c>
    </row>
    <row r="95" ht="27" customHeight="1" spans="1:24">
      <c r="A95" s="14">
        <v>91</v>
      </c>
      <c r="B95" s="23">
        <v>0.00763888888888889</v>
      </c>
      <c r="C95" s="24" t="s">
        <v>319</v>
      </c>
      <c r="D95" s="14" t="s">
        <v>396</v>
      </c>
      <c r="E95" s="14" t="s">
        <v>396</v>
      </c>
      <c r="F95" s="14">
        <v>15052237666</v>
      </c>
      <c r="G95" s="14" t="s">
        <v>395</v>
      </c>
      <c r="H95" s="25">
        <v>49028</v>
      </c>
      <c r="I95" s="25" t="s">
        <v>36</v>
      </c>
      <c r="J95" s="25"/>
      <c r="K95" s="25">
        <v>78.56</v>
      </c>
      <c r="L95" s="25">
        <v>18.48</v>
      </c>
      <c r="M95" s="25">
        <f t="shared" si="1"/>
        <v>59.4</v>
      </c>
      <c r="N95" s="25"/>
      <c r="O95" s="25"/>
      <c r="P95" s="25"/>
      <c r="Q95" s="25"/>
      <c r="R95" s="25"/>
      <c r="S95" s="25">
        <v>0.68</v>
      </c>
      <c r="T95" s="25"/>
      <c r="U95" s="25"/>
      <c r="V95" s="25"/>
      <c r="W95" s="16" t="s">
        <v>159</v>
      </c>
      <c r="X95" s="16" t="s">
        <v>160</v>
      </c>
    </row>
    <row r="96" ht="27" customHeight="1" spans="1:24">
      <c r="A96" s="14">
        <v>92</v>
      </c>
      <c r="B96" s="23">
        <v>0.0159722222222222</v>
      </c>
      <c r="C96" s="24" t="s">
        <v>397</v>
      </c>
      <c r="D96" s="16" t="s">
        <v>398</v>
      </c>
      <c r="E96" s="16" t="s">
        <v>399</v>
      </c>
      <c r="F96" s="17" t="s">
        <v>400</v>
      </c>
      <c r="G96" s="14" t="s">
        <v>395</v>
      </c>
      <c r="H96" s="25">
        <v>49029</v>
      </c>
      <c r="I96" s="25" t="s">
        <v>36</v>
      </c>
      <c r="J96" s="25"/>
      <c r="K96" s="25">
        <v>91.3</v>
      </c>
      <c r="L96" s="25">
        <v>22.8</v>
      </c>
      <c r="M96" s="25">
        <f t="shared" si="1"/>
        <v>67.7</v>
      </c>
      <c r="N96" s="25"/>
      <c r="O96" s="25"/>
      <c r="P96" s="25"/>
      <c r="Q96" s="25"/>
      <c r="R96" s="25"/>
      <c r="S96" s="25">
        <v>0.8</v>
      </c>
      <c r="T96" s="25"/>
      <c r="U96" s="25"/>
      <c r="V96" s="25"/>
      <c r="W96" s="16" t="s">
        <v>159</v>
      </c>
      <c r="X96" s="16" t="s">
        <v>160</v>
      </c>
    </row>
    <row r="97" ht="27" customHeight="1" spans="1:24">
      <c r="A97" s="14">
        <v>93</v>
      </c>
      <c r="B97" s="23">
        <v>0.0173611111111111</v>
      </c>
      <c r="C97" s="24" t="s">
        <v>341</v>
      </c>
      <c r="D97" s="16" t="s">
        <v>401</v>
      </c>
      <c r="E97" s="16" t="s">
        <v>401</v>
      </c>
      <c r="F97" s="17" t="s">
        <v>402</v>
      </c>
      <c r="G97" s="14" t="s">
        <v>34</v>
      </c>
      <c r="H97" s="25">
        <v>49030</v>
      </c>
      <c r="I97" s="25" t="s">
        <v>36</v>
      </c>
      <c r="J97" s="25"/>
      <c r="K97" s="25">
        <v>93.04</v>
      </c>
      <c r="L97" s="25">
        <v>22.9</v>
      </c>
      <c r="M97" s="25">
        <f t="shared" si="1"/>
        <v>69.4</v>
      </c>
      <c r="N97" s="25"/>
      <c r="O97" s="25"/>
      <c r="P97" s="25"/>
      <c r="Q97" s="25"/>
      <c r="R97" s="25"/>
      <c r="S97" s="25">
        <v>0.74</v>
      </c>
      <c r="T97" s="25"/>
      <c r="U97" s="25"/>
      <c r="V97" s="25"/>
      <c r="W97" s="16" t="s">
        <v>159</v>
      </c>
      <c r="X97" s="16" t="s">
        <v>160</v>
      </c>
    </row>
    <row r="98" ht="27" customHeight="1" spans="1:24">
      <c r="A98" s="14">
        <v>94</v>
      </c>
      <c r="B98" s="23">
        <v>0.0215277777777778</v>
      </c>
      <c r="C98" s="24" t="s">
        <v>403</v>
      </c>
      <c r="D98" s="16" t="s">
        <v>404</v>
      </c>
      <c r="E98" s="16" t="s">
        <v>405</v>
      </c>
      <c r="F98" s="17" t="s">
        <v>406</v>
      </c>
      <c r="G98" s="14" t="s">
        <v>34</v>
      </c>
      <c r="H98" s="25">
        <v>49031</v>
      </c>
      <c r="I98" s="25" t="s">
        <v>36</v>
      </c>
      <c r="J98" s="25"/>
      <c r="K98" s="25">
        <v>95.62</v>
      </c>
      <c r="L98" s="25">
        <v>23.12</v>
      </c>
      <c r="M98" s="25">
        <f t="shared" si="1"/>
        <v>71.6</v>
      </c>
      <c r="N98" s="25"/>
      <c r="O98" s="25"/>
      <c r="P98" s="25"/>
      <c r="Q98" s="25"/>
      <c r="R98" s="25"/>
      <c r="S98" s="25">
        <v>0.9</v>
      </c>
      <c r="T98" s="25"/>
      <c r="U98" s="25"/>
      <c r="V98" s="25"/>
      <c r="W98" s="16" t="s">
        <v>159</v>
      </c>
      <c r="X98" s="16" t="s">
        <v>160</v>
      </c>
    </row>
    <row r="99" ht="27" customHeight="1" spans="1:24">
      <c r="A99" s="14">
        <v>95</v>
      </c>
      <c r="B99" s="23">
        <v>0.0291666666666667</v>
      </c>
      <c r="C99" s="24" t="s">
        <v>351</v>
      </c>
      <c r="D99" s="16" t="s">
        <v>352</v>
      </c>
      <c r="E99" s="16" t="s">
        <v>353</v>
      </c>
      <c r="F99" s="16">
        <v>15262157266</v>
      </c>
      <c r="G99" s="16" t="s">
        <v>352</v>
      </c>
      <c r="H99" s="25">
        <v>49033</v>
      </c>
      <c r="I99" s="25" t="s">
        <v>36</v>
      </c>
      <c r="J99" s="25"/>
      <c r="K99" s="25">
        <v>99.54</v>
      </c>
      <c r="L99" s="25">
        <v>22.22</v>
      </c>
      <c r="M99" s="25">
        <f t="shared" si="1"/>
        <v>75.3</v>
      </c>
      <c r="N99" s="25"/>
      <c r="O99" s="25"/>
      <c r="P99" s="25"/>
      <c r="Q99" s="25"/>
      <c r="R99" s="25"/>
      <c r="S99" s="25">
        <v>2.02</v>
      </c>
      <c r="T99" s="25"/>
      <c r="U99" s="25"/>
      <c r="V99" s="25"/>
      <c r="W99" s="16" t="s">
        <v>159</v>
      </c>
      <c r="X99" s="16" t="s">
        <v>160</v>
      </c>
    </row>
    <row r="100" ht="27" customHeight="1" spans="1:24">
      <c r="A100" s="14">
        <v>96</v>
      </c>
      <c r="B100" s="23">
        <v>0.0361111111111111</v>
      </c>
      <c r="C100" s="24" t="s">
        <v>324</v>
      </c>
      <c r="D100" s="19" t="s">
        <v>320</v>
      </c>
      <c r="E100" s="19" t="s">
        <v>361</v>
      </c>
      <c r="F100" s="19">
        <v>13952123010</v>
      </c>
      <c r="G100" s="16" t="s">
        <v>306</v>
      </c>
      <c r="H100" s="25">
        <v>49035</v>
      </c>
      <c r="I100" s="25" t="s">
        <v>36</v>
      </c>
      <c r="J100" s="25"/>
      <c r="K100" s="25">
        <v>76.26</v>
      </c>
      <c r="L100" s="25">
        <v>18.36</v>
      </c>
      <c r="M100" s="25">
        <f t="shared" si="1"/>
        <v>57.2</v>
      </c>
      <c r="N100" s="25"/>
      <c r="O100" s="25"/>
      <c r="P100" s="25"/>
      <c r="Q100" s="25"/>
      <c r="R100" s="25"/>
      <c r="S100" s="25">
        <v>0.7</v>
      </c>
      <c r="T100" s="25"/>
      <c r="U100" s="25"/>
      <c r="V100" s="25"/>
      <c r="W100" s="16" t="s">
        <v>159</v>
      </c>
      <c r="X100" s="16" t="s">
        <v>160</v>
      </c>
    </row>
    <row r="101" ht="27" customHeight="1" spans="1:24">
      <c r="A101" s="14">
        <v>97</v>
      </c>
      <c r="B101" s="23">
        <v>0.0430555555555556</v>
      </c>
      <c r="C101" s="24" t="s">
        <v>365</v>
      </c>
      <c r="D101" s="19" t="s">
        <v>320</v>
      </c>
      <c r="E101" s="19" t="s">
        <v>366</v>
      </c>
      <c r="F101" s="19">
        <v>18168677730</v>
      </c>
      <c r="G101" s="16" t="s">
        <v>306</v>
      </c>
      <c r="H101" s="25">
        <v>49036</v>
      </c>
      <c r="I101" s="25" t="s">
        <v>36</v>
      </c>
      <c r="J101" s="25"/>
      <c r="K101" s="25">
        <v>73.34</v>
      </c>
      <c r="L101" s="25">
        <v>18.72</v>
      </c>
      <c r="M101" s="25">
        <f t="shared" si="1"/>
        <v>53.9</v>
      </c>
      <c r="N101" s="25"/>
      <c r="O101" s="25"/>
      <c r="P101" s="25"/>
      <c r="Q101" s="25"/>
      <c r="R101" s="25"/>
      <c r="S101" s="25">
        <v>0.72</v>
      </c>
      <c r="T101" s="25"/>
      <c r="U101" s="25"/>
      <c r="V101" s="25"/>
      <c r="W101" s="16" t="s">
        <v>159</v>
      </c>
      <c r="X101" s="16" t="s">
        <v>160</v>
      </c>
    </row>
    <row r="102" ht="27" customHeight="1" spans="1:24">
      <c r="A102" s="14">
        <v>98</v>
      </c>
      <c r="B102" s="23">
        <v>0.0444444444444444</v>
      </c>
      <c r="C102" s="24" t="s">
        <v>327</v>
      </c>
      <c r="D102" s="19" t="s">
        <v>320</v>
      </c>
      <c r="E102" s="19" t="s">
        <v>362</v>
      </c>
      <c r="F102" s="19">
        <v>13775858139</v>
      </c>
      <c r="G102" s="16" t="s">
        <v>306</v>
      </c>
      <c r="H102" s="25">
        <v>49037</v>
      </c>
      <c r="I102" s="25" t="s">
        <v>36</v>
      </c>
      <c r="J102" s="25"/>
      <c r="K102" s="25">
        <v>77.4</v>
      </c>
      <c r="L102" s="25">
        <v>18.48</v>
      </c>
      <c r="M102" s="25">
        <f t="shared" si="1"/>
        <v>58.2</v>
      </c>
      <c r="N102" s="25"/>
      <c r="O102" s="25"/>
      <c r="P102" s="25"/>
      <c r="Q102" s="25"/>
      <c r="R102" s="25"/>
      <c r="S102" s="25">
        <v>0.72</v>
      </c>
      <c r="T102" s="25"/>
      <c r="U102" s="25"/>
      <c r="V102" s="25"/>
      <c r="W102" s="16" t="s">
        <v>159</v>
      </c>
      <c r="X102" s="16" t="s">
        <v>160</v>
      </c>
    </row>
    <row r="103" ht="27" customHeight="1" spans="1:24">
      <c r="A103" s="14">
        <v>99</v>
      </c>
      <c r="B103" s="23">
        <v>0.0569444444444444</v>
      </c>
      <c r="C103" s="24" t="s">
        <v>407</v>
      </c>
      <c r="D103" s="16" t="s">
        <v>408</v>
      </c>
      <c r="E103" s="16" t="s">
        <v>409</v>
      </c>
      <c r="F103" s="17" t="s">
        <v>410</v>
      </c>
      <c r="G103" s="25" t="s">
        <v>313</v>
      </c>
      <c r="H103" s="25">
        <v>49038</v>
      </c>
      <c r="I103" s="25" t="s">
        <v>36</v>
      </c>
      <c r="J103" s="25"/>
      <c r="K103" s="25">
        <v>73.38</v>
      </c>
      <c r="L103" s="25">
        <v>16.38</v>
      </c>
      <c r="M103" s="25">
        <f t="shared" si="1"/>
        <v>56.3</v>
      </c>
      <c r="N103" s="25"/>
      <c r="O103" s="25"/>
      <c r="P103" s="25"/>
      <c r="Q103" s="25"/>
      <c r="R103" s="25"/>
      <c r="S103" s="25">
        <v>0.7</v>
      </c>
      <c r="T103" s="25"/>
      <c r="U103" s="25"/>
      <c r="V103" s="25"/>
      <c r="W103" s="16" t="s">
        <v>159</v>
      </c>
      <c r="X103" s="16" t="s">
        <v>160</v>
      </c>
    </row>
    <row r="104" ht="27" customHeight="1" spans="1:24">
      <c r="A104" s="15">
        <v>100</v>
      </c>
      <c r="B104" s="23">
        <v>0.0583333333333333</v>
      </c>
      <c r="C104" s="24" t="s">
        <v>411</v>
      </c>
      <c r="D104" s="16" t="s">
        <v>412</v>
      </c>
      <c r="E104" s="16" t="s">
        <v>412</v>
      </c>
      <c r="F104" s="17" t="s">
        <v>413</v>
      </c>
      <c r="G104" s="25" t="s">
        <v>313</v>
      </c>
      <c r="H104" s="25">
        <v>49039</v>
      </c>
      <c r="I104" s="25" t="s">
        <v>36</v>
      </c>
      <c r="J104" s="25"/>
      <c r="K104" s="25">
        <v>69.3</v>
      </c>
      <c r="L104" s="25">
        <v>16.28</v>
      </c>
      <c r="M104" s="25">
        <f t="shared" si="1"/>
        <v>52.3</v>
      </c>
      <c r="N104" s="25"/>
      <c r="O104" s="25"/>
      <c r="P104" s="25"/>
      <c r="Q104" s="25"/>
      <c r="R104" s="25"/>
      <c r="S104" s="25">
        <v>0.72</v>
      </c>
      <c r="T104" s="25"/>
      <c r="U104" s="25"/>
      <c r="V104" s="25"/>
      <c r="W104" s="16" t="s">
        <v>159</v>
      </c>
      <c r="X104" s="16" t="s">
        <v>160</v>
      </c>
    </row>
    <row r="105" ht="27" customHeight="1" spans="1:24">
      <c r="A105" s="15">
        <v>101</v>
      </c>
      <c r="B105" s="23">
        <v>0.236805555555556</v>
      </c>
      <c r="C105" s="24" t="s">
        <v>368</v>
      </c>
      <c r="D105" s="16" t="s">
        <v>414</v>
      </c>
      <c r="E105" s="16" t="s">
        <v>415</v>
      </c>
      <c r="F105" s="17" t="s">
        <v>416</v>
      </c>
      <c r="G105" s="16" t="s">
        <v>395</v>
      </c>
      <c r="H105" s="25">
        <v>49043</v>
      </c>
      <c r="I105" s="25" t="s">
        <v>36</v>
      </c>
      <c r="J105" s="25"/>
      <c r="K105" s="25">
        <v>83.76</v>
      </c>
      <c r="L105" s="25">
        <v>20.98</v>
      </c>
      <c r="M105" s="25">
        <f t="shared" si="1"/>
        <v>62</v>
      </c>
      <c r="N105" s="25"/>
      <c r="O105" s="25"/>
      <c r="P105" s="25"/>
      <c r="Q105" s="25"/>
      <c r="R105" s="25"/>
      <c r="S105" s="25">
        <v>0.78</v>
      </c>
      <c r="T105" s="25"/>
      <c r="U105" s="25"/>
      <c r="V105" s="25"/>
      <c r="W105" s="16" t="s">
        <v>159</v>
      </c>
      <c r="X105" s="16" t="s">
        <v>160</v>
      </c>
    </row>
    <row r="106" ht="27" customHeight="1" spans="1:24">
      <c r="A106" s="15">
        <v>102</v>
      </c>
      <c r="B106" s="23">
        <v>0.238888888888889</v>
      </c>
      <c r="C106" s="24" t="s">
        <v>359</v>
      </c>
      <c r="D106" s="16" t="s">
        <v>417</v>
      </c>
      <c r="E106" s="16" t="s">
        <v>418</v>
      </c>
      <c r="F106" s="17" t="s">
        <v>419</v>
      </c>
      <c r="G106" s="16" t="s">
        <v>395</v>
      </c>
      <c r="H106" s="25">
        <v>49045</v>
      </c>
      <c r="I106" s="25" t="s">
        <v>36</v>
      </c>
      <c r="J106" s="25"/>
      <c r="K106" s="25">
        <v>76.96</v>
      </c>
      <c r="L106" s="25">
        <v>18.52</v>
      </c>
      <c r="M106" s="25">
        <f t="shared" si="1"/>
        <v>57.7</v>
      </c>
      <c r="N106" s="25"/>
      <c r="O106" s="25"/>
      <c r="P106" s="25"/>
      <c r="Q106" s="25"/>
      <c r="R106" s="25"/>
      <c r="S106" s="25">
        <v>0.74</v>
      </c>
      <c r="T106" s="25"/>
      <c r="U106" s="25"/>
      <c r="V106" s="25"/>
      <c r="W106" s="16" t="s">
        <v>159</v>
      </c>
      <c r="X106" s="16" t="s">
        <v>160</v>
      </c>
    </row>
    <row r="107" ht="27" customHeight="1" spans="1:24">
      <c r="A107" s="15">
        <v>103</v>
      </c>
      <c r="B107" s="23">
        <v>0.241666666666667</v>
      </c>
      <c r="C107" s="24" t="s">
        <v>420</v>
      </c>
      <c r="D107" s="16" t="s">
        <v>421</v>
      </c>
      <c r="E107" s="16" t="s">
        <v>422</v>
      </c>
      <c r="F107" s="17" t="s">
        <v>423</v>
      </c>
      <c r="G107" s="16" t="s">
        <v>395</v>
      </c>
      <c r="H107" s="25">
        <v>49047</v>
      </c>
      <c r="I107" s="25" t="s">
        <v>36</v>
      </c>
      <c r="J107" s="25"/>
      <c r="K107" s="25">
        <v>82.16</v>
      </c>
      <c r="L107" s="25">
        <v>18.5</v>
      </c>
      <c r="M107" s="25">
        <f t="shared" si="1"/>
        <v>63</v>
      </c>
      <c r="N107" s="25"/>
      <c r="O107" s="25"/>
      <c r="P107" s="25"/>
      <c r="Q107" s="25"/>
      <c r="R107" s="25"/>
      <c r="S107" s="25">
        <v>0.66</v>
      </c>
      <c r="T107" s="25"/>
      <c r="U107" s="25"/>
      <c r="V107" s="25"/>
      <c r="W107" s="16" t="s">
        <v>159</v>
      </c>
      <c r="X107" s="16" t="s">
        <v>160</v>
      </c>
    </row>
    <row r="108" ht="27" customHeight="1" spans="1:24">
      <c r="A108" s="15">
        <v>104</v>
      </c>
      <c r="B108" s="23">
        <v>0.254166666666667</v>
      </c>
      <c r="C108" s="24" t="s">
        <v>403</v>
      </c>
      <c r="D108" s="14" t="s">
        <v>424</v>
      </c>
      <c r="E108" s="14" t="s">
        <v>425</v>
      </c>
      <c r="F108" s="14">
        <v>18860905168</v>
      </c>
      <c r="G108" s="14" t="s">
        <v>34</v>
      </c>
      <c r="H108" s="25">
        <v>49050</v>
      </c>
      <c r="I108" s="25" t="s">
        <v>36</v>
      </c>
      <c r="J108" s="25"/>
      <c r="K108" s="25">
        <v>94.58</v>
      </c>
      <c r="L108" s="25">
        <v>22.86</v>
      </c>
      <c r="M108" s="25">
        <f t="shared" si="1"/>
        <v>70.9</v>
      </c>
      <c r="N108" s="25"/>
      <c r="O108" s="25"/>
      <c r="P108" s="25"/>
      <c r="Q108" s="25"/>
      <c r="R108" s="25"/>
      <c r="S108" s="25">
        <v>0.82</v>
      </c>
      <c r="T108" s="25"/>
      <c r="U108" s="25"/>
      <c r="V108" s="25"/>
      <c r="W108" s="16" t="s">
        <v>159</v>
      </c>
      <c r="X108" s="16" t="s">
        <v>160</v>
      </c>
    </row>
    <row r="109" ht="27" customHeight="1" spans="1:24">
      <c r="A109" s="15">
        <v>105</v>
      </c>
      <c r="B109" s="23">
        <v>0.256944444444444</v>
      </c>
      <c r="C109" s="24" t="s">
        <v>349</v>
      </c>
      <c r="D109" s="16" t="s">
        <v>426</v>
      </c>
      <c r="E109" s="16" t="s">
        <v>427</v>
      </c>
      <c r="F109" s="17" t="s">
        <v>428</v>
      </c>
      <c r="G109" s="16" t="s">
        <v>395</v>
      </c>
      <c r="H109" s="25">
        <v>49051</v>
      </c>
      <c r="I109" s="25" t="s">
        <v>36</v>
      </c>
      <c r="J109" s="25"/>
      <c r="K109" s="25">
        <v>97.88</v>
      </c>
      <c r="L109" s="25">
        <v>23.62</v>
      </c>
      <c r="M109" s="25">
        <f t="shared" si="1"/>
        <v>73.5</v>
      </c>
      <c r="N109" s="25"/>
      <c r="O109" s="25"/>
      <c r="P109" s="25"/>
      <c r="Q109" s="25"/>
      <c r="R109" s="25"/>
      <c r="S109" s="25">
        <v>0.76</v>
      </c>
      <c r="T109" s="25"/>
      <c r="U109" s="25"/>
      <c r="V109" s="25"/>
      <c r="W109" s="16" t="s">
        <v>159</v>
      </c>
      <c r="X109" s="16" t="s">
        <v>160</v>
      </c>
    </row>
    <row r="110" ht="27" customHeight="1" spans="1:24">
      <c r="A110" s="15">
        <v>106</v>
      </c>
      <c r="B110" s="23">
        <v>0.259027777777778</v>
      </c>
      <c r="C110" s="24" t="s">
        <v>380</v>
      </c>
      <c r="D110" s="14" t="s">
        <v>429</v>
      </c>
      <c r="E110" s="14" t="s">
        <v>429</v>
      </c>
      <c r="F110" s="14">
        <v>13382684446</v>
      </c>
      <c r="G110" s="16" t="s">
        <v>395</v>
      </c>
      <c r="H110" s="25">
        <v>49053</v>
      </c>
      <c r="I110" s="25" t="s">
        <v>36</v>
      </c>
      <c r="J110" s="25"/>
      <c r="K110" s="25">
        <v>70.92</v>
      </c>
      <c r="L110" s="25">
        <v>18.14</v>
      </c>
      <c r="M110" s="25">
        <f t="shared" si="1"/>
        <v>52</v>
      </c>
      <c r="N110" s="25"/>
      <c r="O110" s="25"/>
      <c r="P110" s="25"/>
      <c r="Q110" s="25"/>
      <c r="R110" s="25"/>
      <c r="S110" s="25">
        <v>0.78</v>
      </c>
      <c r="T110" s="25"/>
      <c r="U110" s="25"/>
      <c r="V110" s="25"/>
      <c r="W110" s="16" t="s">
        <v>159</v>
      </c>
      <c r="X110" s="16" t="s">
        <v>160</v>
      </c>
    </row>
    <row r="111" ht="27" customHeight="1" spans="1:24">
      <c r="A111" s="15">
        <v>107</v>
      </c>
      <c r="B111" s="23">
        <v>0.271527777777778</v>
      </c>
      <c r="C111" s="24" t="s">
        <v>307</v>
      </c>
      <c r="D111" s="16" t="s">
        <v>426</v>
      </c>
      <c r="E111" s="16" t="s">
        <v>427</v>
      </c>
      <c r="F111" s="17" t="s">
        <v>428</v>
      </c>
      <c r="G111" s="16" t="s">
        <v>34</v>
      </c>
      <c r="H111" s="25">
        <v>49055</v>
      </c>
      <c r="I111" s="25" t="s">
        <v>36</v>
      </c>
      <c r="J111" s="25"/>
      <c r="K111" s="25">
        <v>89.02</v>
      </c>
      <c r="L111" s="25">
        <v>20.1</v>
      </c>
      <c r="M111" s="25">
        <f t="shared" si="1"/>
        <v>68.2</v>
      </c>
      <c r="N111" s="25"/>
      <c r="O111" s="25"/>
      <c r="P111" s="25"/>
      <c r="Q111" s="25"/>
      <c r="R111" s="25"/>
      <c r="S111" s="25">
        <v>0.72</v>
      </c>
      <c r="T111" s="25"/>
      <c r="U111" s="25"/>
      <c r="V111" s="25"/>
      <c r="W111" s="16" t="s">
        <v>159</v>
      </c>
      <c r="X111" s="16" t="s">
        <v>160</v>
      </c>
    </row>
    <row r="112" ht="27" customHeight="1" spans="1:24">
      <c r="A112" s="15">
        <v>108</v>
      </c>
      <c r="B112" s="23">
        <v>0.279166666666667</v>
      </c>
      <c r="C112" s="24" t="s">
        <v>324</v>
      </c>
      <c r="D112" s="14" t="s">
        <v>429</v>
      </c>
      <c r="E112" s="14" t="s">
        <v>429</v>
      </c>
      <c r="F112" s="14">
        <v>13382684446</v>
      </c>
      <c r="G112" s="14" t="s">
        <v>395</v>
      </c>
      <c r="H112" s="25">
        <v>49056</v>
      </c>
      <c r="I112" s="25" t="s">
        <v>36</v>
      </c>
      <c r="J112" s="25"/>
      <c r="K112" s="25">
        <v>75.78</v>
      </c>
      <c r="L112" s="25">
        <v>18.38</v>
      </c>
      <c r="M112" s="25">
        <f t="shared" si="1"/>
        <v>56.7</v>
      </c>
      <c r="N112" s="25"/>
      <c r="O112" s="25"/>
      <c r="P112" s="25"/>
      <c r="Q112" s="25"/>
      <c r="R112" s="25"/>
      <c r="S112" s="25">
        <v>0.7</v>
      </c>
      <c r="T112" s="25"/>
      <c r="U112" s="25"/>
      <c r="V112" s="25"/>
      <c r="W112" s="16" t="s">
        <v>159</v>
      </c>
      <c r="X112" s="16" t="s">
        <v>160</v>
      </c>
    </row>
    <row r="113" ht="27" customHeight="1" spans="1:24">
      <c r="A113" s="15">
        <v>109</v>
      </c>
      <c r="B113" s="23">
        <v>0.281944444444444</v>
      </c>
      <c r="C113" s="24" t="s">
        <v>330</v>
      </c>
      <c r="D113" s="16" t="s">
        <v>430</v>
      </c>
      <c r="E113" s="16" t="s">
        <v>430</v>
      </c>
      <c r="F113" s="16">
        <v>15351676003</v>
      </c>
      <c r="G113" s="14" t="s">
        <v>395</v>
      </c>
      <c r="H113" s="25">
        <v>49057</v>
      </c>
      <c r="I113" s="25" t="s">
        <v>36</v>
      </c>
      <c r="J113" s="25"/>
      <c r="K113" s="25">
        <v>78.16</v>
      </c>
      <c r="L113" s="25">
        <v>18.3</v>
      </c>
      <c r="M113" s="25">
        <f t="shared" si="1"/>
        <v>59.2</v>
      </c>
      <c r="N113" s="25"/>
      <c r="O113" s="25"/>
      <c r="P113" s="25"/>
      <c r="Q113" s="25"/>
      <c r="R113" s="25"/>
      <c r="S113" s="25">
        <v>0.66</v>
      </c>
      <c r="T113" s="25"/>
      <c r="U113" s="25"/>
      <c r="V113" s="25"/>
      <c r="W113" s="16" t="s">
        <v>159</v>
      </c>
      <c r="X113" s="16" t="s">
        <v>160</v>
      </c>
    </row>
    <row r="114" ht="27" customHeight="1" spans="1:24">
      <c r="A114" s="15">
        <v>110</v>
      </c>
      <c r="B114" s="23">
        <v>0.288194444444444</v>
      </c>
      <c r="C114" s="24" t="s">
        <v>394</v>
      </c>
      <c r="D114" s="16" t="s">
        <v>431</v>
      </c>
      <c r="E114" s="16" t="s">
        <v>71</v>
      </c>
      <c r="F114" s="16">
        <v>13775838807</v>
      </c>
      <c r="G114" s="16" t="s">
        <v>34</v>
      </c>
      <c r="H114" s="25">
        <v>49058</v>
      </c>
      <c r="I114" s="25" t="s">
        <v>36</v>
      </c>
      <c r="J114" s="25"/>
      <c r="K114" s="25">
        <v>79.62</v>
      </c>
      <c r="L114" s="25">
        <v>19.32</v>
      </c>
      <c r="M114" s="25">
        <f t="shared" si="1"/>
        <v>59.6</v>
      </c>
      <c r="N114" s="25"/>
      <c r="O114" s="25"/>
      <c r="P114" s="25"/>
      <c r="Q114" s="25"/>
      <c r="R114" s="25"/>
      <c r="S114" s="25">
        <v>0.7</v>
      </c>
      <c r="T114" s="25"/>
      <c r="U114" s="25"/>
      <c r="V114" s="25"/>
      <c r="W114" s="16" t="s">
        <v>159</v>
      </c>
      <c r="X114" s="16" t="s">
        <v>160</v>
      </c>
    </row>
    <row r="115" ht="27" customHeight="1" spans="1:24">
      <c r="A115" s="15">
        <v>111</v>
      </c>
      <c r="B115" s="23">
        <v>0.296527777777778</v>
      </c>
      <c r="C115" s="24" t="s">
        <v>365</v>
      </c>
      <c r="D115" s="16" t="s">
        <v>431</v>
      </c>
      <c r="E115" s="16" t="s">
        <v>432</v>
      </c>
      <c r="F115" s="16">
        <v>13775838807</v>
      </c>
      <c r="G115" s="16" t="s">
        <v>395</v>
      </c>
      <c r="H115" s="25">
        <v>49059</v>
      </c>
      <c r="I115" s="25" t="s">
        <v>36</v>
      </c>
      <c r="J115" s="25"/>
      <c r="K115" s="25">
        <v>77.14</v>
      </c>
      <c r="L115" s="25">
        <v>18.98</v>
      </c>
      <c r="M115" s="25">
        <f t="shared" si="1"/>
        <v>57.4</v>
      </c>
      <c r="N115" s="25"/>
      <c r="O115" s="25"/>
      <c r="P115" s="25"/>
      <c r="Q115" s="25"/>
      <c r="R115" s="25"/>
      <c r="S115" s="25">
        <v>0.76</v>
      </c>
      <c r="T115" s="25"/>
      <c r="U115" s="25"/>
      <c r="V115" s="25"/>
      <c r="W115" s="16" t="s">
        <v>159</v>
      </c>
      <c r="X115" s="16" t="s">
        <v>160</v>
      </c>
    </row>
    <row r="116" ht="27" customHeight="1" spans="1:24">
      <c r="A116" s="15">
        <v>112</v>
      </c>
      <c r="B116" s="23">
        <v>0.297222222222222</v>
      </c>
      <c r="C116" s="24" t="s">
        <v>327</v>
      </c>
      <c r="D116" s="16" t="s">
        <v>433</v>
      </c>
      <c r="E116" s="16" t="s">
        <v>434</v>
      </c>
      <c r="F116" s="16">
        <v>15252229727</v>
      </c>
      <c r="G116" s="16" t="s">
        <v>395</v>
      </c>
      <c r="H116" s="25">
        <v>49060</v>
      </c>
      <c r="I116" s="25" t="s">
        <v>36</v>
      </c>
      <c r="J116" s="25"/>
      <c r="K116" s="25">
        <v>78.78</v>
      </c>
      <c r="L116" s="25">
        <v>18.7</v>
      </c>
      <c r="M116" s="25">
        <f t="shared" si="1"/>
        <v>59.3</v>
      </c>
      <c r="N116" s="25"/>
      <c r="O116" s="25"/>
      <c r="P116" s="25"/>
      <c r="Q116" s="25"/>
      <c r="R116" s="25"/>
      <c r="S116" s="25">
        <v>0.78</v>
      </c>
      <c r="T116" s="25"/>
      <c r="U116" s="25"/>
      <c r="V116" s="25"/>
      <c r="W116" s="16" t="s">
        <v>159</v>
      </c>
      <c r="X116" s="16" t="s">
        <v>160</v>
      </c>
    </row>
    <row r="117" ht="27" customHeight="1" spans="1:24">
      <c r="A117" s="15">
        <v>113</v>
      </c>
      <c r="B117" s="23">
        <v>0.304861111111111</v>
      </c>
      <c r="C117" s="24" t="s">
        <v>303</v>
      </c>
      <c r="D117" s="16" t="s">
        <v>435</v>
      </c>
      <c r="E117" s="16" t="s">
        <v>436</v>
      </c>
      <c r="F117" s="16">
        <v>15052038005</v>
      </c>
      <c r="G117" s="16" t="s">
        <v>395</v>
      </c>
      <c r="H117" s="25">
        <v>49061</v>
      </c>
      <c r="I117" s="25" t="s">
        <v>36</v>
      </c>
      <c r="J117" s="25"/>
      <c r="K117" s="25">
        <v>81.04</v>
      </c>
      <c r="L117" s="25">
        <v>18.5</v>
      </c>
      <c r="M117" s="25">
        <f t="shared" si="1"/>
        <v>61.7</v>
      </c>
      <c r="N117" s="25"/>
      <c r="O117" s="25"/>
      <c r="P117" s="25"/>
      <c r="Q117" s="25"/>
      <c r="R117" s="25"/>
      <c r="S117" s="25">
        <v>0.84</v>
      </c>
      <c r="T117" s="25"/>
      <c r="U117" s="25"/>
      <c r="V117" s="25"/>
      <c r="W117" s="16" t="s">
        <v>159</v>
      </c>
      <c r="X117" s="16" t="s">
        <v>160</v>
      </c>
    </row>
    <row r="118" ht="27" customHeight="1" spans="1:24">
      <c r="A118" s="15">
        <v>114</v>
      </c>
      <c r="B118" s="23">
        <v>0.305555555555556</v>
      </c>
      <c r="C118" s="24" t="s">
        <v>341</v>
      </c>
      <c r="D118" s="16" t="s">
        <v>401</v>
      </c>
      <c r="E118" s="16" t="s">
        <v>401</v>
      </c>
      <c r="F118" s="17" t="s">
        <v>402</v>
      </c>
      <c r="G118" s="16" t="s">
        <v>395</v>
      </c>
      <c r="H118" s="25">
        <v>49062</v>
      </c>
      <c r="I118" s="25" t="s">
        <v>36</v>
      </c>
      <c r="J118" s="25"/>
      <c r="K118" s="25">
        <v>89.92</v>
      </c>
      <c r="L118" s="25">
        <v>22.84</v>
      </c>
      <c r="M118" s="25">
        <f t="shared" si="1"/>
        <v>66.2</v>
      </c>
      <c r="N118" s="25"/>
      <c r="O118" s="25"/>
      <c r="P118" s="25"/>
      <c r="Q118" s="25"/>
      <c r="R118" s="25"/>
      <c r="S118" s="25">
        <v>0.88</v>
      </c>
      <c r="T118" s="25"/>
      <c r="U118" s="25"/>
      <c r="V118" s="25"/>
      <c r="W118" s="16" t="s">
        <v>159</v>
      </c>
      <c r="X118" s="16" t="s">
        <v>160</v>
      </c>
    </row>
    <row r="119" ht="27" customHeight="1" spans="1:24">
      <c r="A119" s="15">
        <v>115</v>
      </c>
      <c r="B119" s="23">
        <v>0.338194444444444</v>
      </c>
      <c r="C119" s="24" t="s">
        <v>319</v>
      </c>
      <c r="D119" s="19" t="s">
        <v>320</v>
      </c>
      <c r="E119" s="19" t="s">
        <v>358</v>
      </c>
      <c r="F119" s="19">
        <v>13815385675</v>
      </c>
      <c r="G119" s="16" t="s">
        <v>306</v>
      </c>
      <c r="H119" s="25">
        <v>49063</v>
      </c>
      <c r="I119" s="25" t="s">
        <v>36</v>
      </c>
      <c r="J119" s="25"/>
      <c r="K119" s="25">
        <v>80.96</v>
      </c>
      <c r="L119" s="25">
        <v>19.3</v>
      </c>
      <c r="M119" s="25">
        <f t="shared" si="1"/>
        <v>60.6</v>
      </c>
      <c r="N119" s="25"/>
      <c r="O119" s="25"/>
      <c r="P119" s="25"/>
      <c r="Q119" s="25"/>
      <c r="R119" s="25"/>
      <c r="S119" s="25">
        <v>1.06</v>
      </c>
      <c r="T119" s="25"/>
      <c r="U119" s="25"/>
      <c r="V119" s="25"/>
      <c r="W119" s="16" t="s">
        <v>159</v>
      </c>
      <c r="X119" s="16" t="s">
        <v>160</v>
      </c>
    </row>
    <row r="120" ht="27" customHeight="1" spans="1:24">
      <c r="A120" s="15">
        <v>116</v>
      </c>
      <c r="B120" s="23">
        <v>0.339583333333333</v>
      </c>
      <c r="C120" s="24" t="s">
        <v>355</v>
      </c>
      <c r="D120" s="16" t="s">
        <v>356</v>
      </c>
      <c r="E120" s="16" t="s">
        <v>357</v>
      </c>
      <c r="F120" s="16">
        <v>15852109575</v>
      </c>
      <c r="G120" s="16" t="s">
        <v>356</v>
      </c>
      <c r="H120" s="25">
        <v>49064</v>
      </c>
      <c r="I120" s="25" t="s">
        <v>36</v>
      </c>
      <c r="J120" s="25"/>
      <c r="K120" s="25">
        <v>90.42</v>
      </c>
      <c r="L120" s="25">
        <v>22.34</v>
      </c>
      <c r="M120" s="25">
        <f t="shared" si="1"/>
        <v>67.2</v>
      </c>
      <c r="N120" s="25"/>
      <c r="O120" s="25"/>
      <c r="P120" s="25"/>
      <c r="Q120" s="25"/>
      <c r="R120" s="25"/>
      <c r="S120" s="25">
        <v>0.88</v>
      </c>
      <c r="T120" s="25"/>
      <c r="U120" s="25"/>
      <c r="V120" s="25"/>
      <c r="W120" s="16" t="s">
        <v>159</v>
      </c>
      <c r="X120" s="16" t="s">
        <v>160</v>
      </c>
    </row>
    <row r="121" ht="27" customHeight="1" spans="1:24">
      <c r="A121" s="15">
        <v>117</v>
      </c>
      <c r="B121" s="23">
        <v>0.340277777777778</v>
      </c>
      <c r="C121" s="24" t="s">
        <v>371</v>
      </c>
      <c r="D121" s="19" t="s">
        <v>308</v>
      </c>
      <c r="E121" s="19" t="s">
        <v>308</v>
      </c>
      <c r="F121" s="19">
        <v>18853759078</v>
      </c>
      <c r="G121" s="16" t="s">
        <v>395</v>
      </c>
      <c r="H121" s="25">
        <v>49065</v>
      </c>
      <c r="I121" s="25" t="s">
        <v>36</v>
      </c>
      <c r="J121" s="25"/>
      <c r="K121" s="25">
        <v>83.26</v>
      </c>
      <c r="L121" s="25">
        <v>21.46</v>
      </c>
      <c r="M121" s="25">
        <f t="shared" si="1"/>
        <v>61</v>
      </c>
      <c r="N121" s="25"/>
      <c r="O121" s="25"/>
      <c r="P121" s="25"/>
      <c r="Q121" s="25"/>
      <c r="R121" s="25"/>
      <c r="S121" s="25">
        <v>0.8</v>
      </c>
      <c r="T121" s="25"/>
      <c r="U121" s="25"/>
      <c r="V121" s="25"/>
      <c r="W121" s="16" t="s">
        <v>159</v>
      </c>
      <c r="X121" s="16" t="s">
        <v>160</v>
      </c>
    </row>
    <row r="122" ht="27" customHeight="1" spans="1:24">
      <c r="A122" s="15">
        <v>118</v>
      </c>
      <c r="B122" s="23">
        <v>0.341666666666667</v>
      </c>
      <c r="C122" s="24" t="s">
        <v>397</v>
      </c>
      <c r="D122" s="16" t="s">
        <v>398</v>
      </c>
      <c r="E122" s="16" t="s">
        <v>399</v>
      </c>
      <c r="F122" s="17" t="s">
        <v>400</v>
      </c>
      <c r="G122" s="16" t="s">
        <v>395</v>
      </c>
      <c r="H122" s="25">
        <v>49066</v>
      </c>
      <c r="I122" s="25" t="s">
        <v>36</v>
      </c>
      <c r="J122" s="25"/>
      <c r="K122" s="25">
        <v>90.74</v>
      </c>
      <c r="L122" s="25">
        <v>22.72</v>
      </c>
      <c r="M122" s="25">
        <f t="shared" si="1"/>
        <v>67.3</v>
      </c>
      <c r="N122" s="25"/>
      <c r="O122" s="25"/>
      <c r="P122" s="25"/>
      <c r="Q122" s="25"/>
      <c r="R122" s="25"/>
      <c r="S122" s="25">
        <v>0.72</v>
      </c>
      <c r="T122" s="25"/>
      <c r="U122" s="25"/>
      <c r="V122" s="25"/>
      <c r="W122" s="16" t="s">
        <v>159</v>
      </c>
      <c r="X122" s="16" t="s">
        <v>160</v>
      </c>
    </row>
    <row r="123" ht="27" customHeight="1" spans="1:24">
      <c r="A123" s="15">
        <v>119</v>
      </c>
      <c r="B123" s="23">
        <v>0.365277777777778</v>
      </c>
      <c r="C123" s="24" t="s">
        <v>351</v>
      </c>
      <c r="D123" s="16" t="s">
        <v>352</v>
      </c>
      <c r="E123" s="16" t="s">
        <v>353</v>
      </c>
      <c r="F123" s="16">
        <v>15262157266</v>
      </c>
      <c r="G123" s="16" t="s">
        <v>352</v>
      </c>
      <c r="H123" s="25">
        <v>49068</v>
      </c>
      <c r="I123" s="25" t="s">
        <v>36</v>
      </c>
      <c r="J123" s="25"/>
      <c r="K123" s="25">
        <v>100.04</v>
      </c>
      <c r="L123" s="25">
        <v>22</v>
      </c>
      <c r="M123" s="25">
        <f t="shared" si="1"/>
        <v>77.2</v>
      </c>
      <c r="N123" s="25"/>
      <c r="O123" s="25"/>
      <c r="P123" s="25"/>
      <c r="Q123" s="25"/>
      <c r="R123" s="25"/>
      <c r="S123" s="25">
        <v>0.84</v>
      </c>
      <c r="T123" s="25"/>
      <c r="U123" s="25"/>
      <c r="V123" s="25"/>
      <c r="W123" s="16" t="s">
        <v>159</v>
      </c>
      <c r="X123" s="16" t="s">
        <v>160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2019-01-07T08:18:02Z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