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<sst xmlns="http://schemas.openxmlformats.org/spreadsheetml/2006/main" count="108">
  <si>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 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</si>
  <si>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</si>
  <si>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</si>
  <si>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</si>
  <si>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</si>
  <si>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</si>
  <si>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</si>
  <si>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</si>
  <si>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</si>
  <si>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</si>
  <si>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</si>
  <si>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</si>
  <si>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</si>
  <si>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</si>
  <si>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</si>
  <si>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</si>
  <si>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</si>
  <si>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</si>
  <si>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</si>
  <si>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</si>
  <si>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</si>
  <si>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</si>
  <si>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</si>
  <si>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</si>
  <si>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</si>
  <si>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</si>
  <si>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</si>
  <si>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</si>
  <si>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</si>
  <si>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</si>
  <si>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</si>
  <si>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鲁Q153AK</t>
  </si>
  <si>
    <t>郭兆港</t>
  </si>
  <si>
    <t>陈超</t>
  </si>
  <si>
    <t>王星</t>
  </si>
  <si>
    <t>WIN0049282</t>
  </si>
  <si>
    <t>石子</t>
  </si>
  <si>
    <t>1-2#</t>
  </si>
  <si>
    <t>良好</t>
  </si>
  <si>
    <t>耿小龙</t>
  </si>
  <si>
    <t>杜娥娥</t>
  </si>
  <si>
    <t>鲁Q300BD</t>
  </si>
  <si>
    <t>丁培善</t>
  </si>
  <si>
    <t>刘飞</t>
  </si>
  <si>
    <t>马娜</t>
  </si>
  <si>
    <t>合计</t>
  </si>
  <si>
    <r>
      <rPr>
        <b/>
        <sz val="16"/>
        <color theme="1"/>
        <rFont val="宋体"/>
        <charset val="134"/>
        <scheme val="minor"/>
      </rPr>
      <t xml:space="preserve">收料登记表填报
日期    2018年 1 月 </t>
    </r>
    <r>
      <rPr>
        <b/>
        <sz val="16"/>
        <color theme="1"/>
        <rFont val="宋体"/>
        <charset val="134"/>
        <scheme val="minor"/>
      </rPr>
      <t>2</t>
    </r>
    <r>
      <rPr>
        <b/>
        <sz val="16"/>
        <color theme="1"/>
        <rFont val="宋体"/>
        <charset val="134"/>
        <scheme val="minor"/>
      </rPr>
      <t xml:space="preserve"> 日                                填表人  ：杨振华                                </t>
    </r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</si>
  <si>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</si>
  <si>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</si>
  <si>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</si>
  <si>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</si>
  <si>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</si>
  <si>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</si>
  <si>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</si>
  <si>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</si>
  <si>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</si>
  <si>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</si>
  <si>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RB7911</t>
  </si>
  <si>
    <t>姚念稳</t>
  </si>
  <si>
    <t>’15653026999</t>
  </si>
  <si>
    <t>千秋</t>
  </si>
  <si>
    <t>011378</t>
  </si>
  <si>
    <t>机制沙</t>
  </si>
  <si>
    <t>中粗</t>
  </si>
  <si>
    <t>冯海英</t>
  </si>
  <si>
    <t>聂恒光</t>
  </si>
  <si>
    <t>RB9133</t>
  </si>
  <si>
    <t>孔令哲</t>
  </si>
  <si>
    <t>’15554392111</t>
  </si>
  <si>
    <t>011379</t>
  </si>
  <si>
    <t>RM1733</t>
  </si>
  <si>
    <t>吕乃新</t>
  </si>
  <si>
    <t>011380</t>
  </si>
  <si>
    <t>RL6563</t>
  </si>
  <si>
    <t>孔祥安</t>
  </si>
  <si>
    <t>011381</t>
  </si>
  <si>
    <t>H96E65</t>
  </si>
  <si>
    <t>郭凯</t>
  </si>
  <si>
    <t>郑言克</t>
  </si>
  <si>
    <t>011382</t>
  </si>
  <si>
    <t>1--2</t>
  </si>
  <si>
    <t>H78E87</t>
  </si>
  <si>
    <t>张庆刚</t>
  </si>
  <si>
    <t>13953718268</t>
  </si>
  <si>
    <t>011383</t>
  </si>
  <si>
    <t>RM8655</t>
  </si>
  <si>
    <t>祝林生</t>
  </si>
  <si>
    <t>011384</t>
  </si>
  <si>
    <t>RB5890</t>
  </si>
  <si>
    <t>朱良忍</t>
  </si>
  <si>
    <t>巨野中联</t>
  </si>
  <si>
    <t>011385</t>
  </si>
  <si>
    <t>水泥</t>
  </si>
  <si>
    <t>P042.5</t>
  </si>
  <si>
    <t>李广坤</t>
  </si>
  <si>
    <t>011386</t>
  </si>
  <si>
    <t>011387</t>
  </si>
  <si>
    <t>RL8205</t>
  </si>
  <si>
    <t>孙玉宝</t>
  </si>
  <si>
    <t>011388</t>
  </si>
  <si>
    <t>011389</t>
  </si>
  <si>
    <t>011390</t>
  </si>
  <si>
    <t>HG6983</t>
  </si>
  <si>
    <t>田延卫</t>
  </si>
  <si>
    <t>011391</t>
  </si>
  <si>
    <t>HG2098</t>
  </si>
  <si>
    <t>李先锋</t>
  </si>
  <si>
    <t>011392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</si>
</sst>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h:mm;@"/>
    <numFmt numFmtId="178" formatCode="0.0_ "/>
  </numFmts>
  <fonts count="3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8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0" fillId="16" borderId="12" applyNumberFormat="0" applyAlignment="0" applyProtection="0">
      <alignment vertical="center"/>
    </xf>
    <xf numFmtId="0" fontId="31" fillId="16" borderId="9" applyNumberFormat="0" applyAlignment="0" applyProtection="0">
      <alignment vertical="center"/>
    </xf>
    <xf numFmtId="0" fontId="32" fillId="18" borderId="13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36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49" fontId="2" fillId="0" borderId="3" xfId="0" applyNumberFormat="1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2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58" fontId="5" fillId="0" borderId="1" xfId="0" applyNumberFormat="1" applyFont="1" applyBorder="1" applyAlignment="1">
      <alignment horizontal="center" vertical="center"/>
    </xf>
    <xf numFmtId="58" fontId="6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6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2" fillId="0" borderId="0" xfId="0" applyFont="1">
      <alignment vertical="center"/>
    </xf>
    <xf numFmtId="0" fontId="0" fillId="0" borderId="0" xfId="0" applyBorder="1">
      <alignment vertical="center"/>
    </xf>
    <xf numFmtId="0" fontId="7" fillId="0" borderId="0" xfId="0" applyFont="1" applyAlignment="1">
      <alignment horizontal="center" vertical="center" wrapText="1"/>
    </xf>
    <xf numFmtId="177" fontId="7" fillId="0" borderId="0" xfId="0" applyNumberFormat="1" applyFont="1" applyAlignment="1">
      <alignment horizontal="center" vertical="center" wrapText="1"/>
    </xf>
    <xf numFmtId="177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177" fontId="10" fillId="0" borderId="4" xfId="0" applyNumberFormat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6" fontId="7" fillId="0" borderId="0" xfId="0" applyNumberFormat="1" applyFont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 wrapText="1"/>
    </xf>
    <xf numFmtId="176" fontId="9" fillId="0" borderId="0" xfId="0" applyNumberFormat="1" applyFont="1" applyAlignment="1">
      <alignment horizontal="center" vertical="center" wrapText="1"/>
    </xf>
    <xf numFmtId="178" fontId="9" fillId="0" borderId="0" xfId="0" applyNumberFormat="1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8" fontId="10" fillId="0" borderId="3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8" fontId="10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0" fillId="0" borderId="0" xfId="0" applyFont="1" applyBorder="1">
      <alignment vertical="center"/>
    </xf>
    <xf numFmtId="0" fontId="10" fillId="0" borderId="0" xfId="0" applyFont="1" applyBorder="1" applyAlignment="1">
      <alignment horizontal="center" vertical="center"/>
    </xf>
    <xf numFmtId="0" fontId="13" fillId="0" borderId="0" xfId="0" applyFont="1" applyBorder="1">
      <alignment vertical="center"/>
    </xf>
    <xf numFmtId="0" fontId="5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3"/>
  <sheetViews>
    <sheetView workbookViewId="0">
      <selection activeCell="L17" sqref="L17:L18"/>
    </sheetView>
  </sheetViews>
  <sheetFormatPr defaultColWidth="9" defaultRowHeight="13.5"/>
  <cols>
    <col min="1" max="1" width="7.25" style="39" customWidth="1"/>
    <col min="2" max="2" width="9.25" style="40" customWidth="1"/>
    <col min="3" max="3" width="10.25" customWidth="1"/>
    <col min="4" max="5" width="8.625" style="39" customWidth="1"/>
    <col min="6" max="6" width="13.5" style="39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9" customWidth="1"/>
    <col min="13" max="13" width="9" style="41" customWidth="1"/>
    <col min="14" max="14" width="7" customWidth="1"/>
    <col min="15" max="15" width="7.375" style="42" customWidth="1"/>
    <col min="16" max="16" width="8.625" customWidth="1"/>
    <col min="17" max="17" width="19.25" customWidth="1"/>
    <col min="18" max="18" width="7.125" style="39" customWidth="1"/>
    <col min="19" max="19" width="7.5" style="39" customWidth="1"/>
    <col min="20" max="20" width="8.25" style="42" customWidth="1"/>
    <col min="21" max="21" width="7.5" style="43" customWidth="1"/>
    <col min="22" max="22" width="12.875" style="42" customWidth="1"/>
    <col min="23" max="23" width="7.125" style="39" customWidth="1"/>
    <col min="24" max="24" width="9" style="39" customWidth="1"/>
    <col min="25" max="25" width="23.875" customWidth="1"/>
    <col min="26" max="29" width="9" style="44"/>
    <col min="30" max="30" width="12.625" style="44"/>
    <col min="31" max="45" width="9" style="44"/>
    <col min="46" max="46" width="9.375" style="44"/>
    <col min="47" max="66" width="9" style="44"/>
  </cols>
  <sheetData>
    <row r="1" ht="39.95" customHeight="1" spans="1:25">
      <c r="A1" s="45" t="s">
        <v>0</v>
      </c>
      <c r="B1" s="46"/>
      <c r="C1" s="45"/>
      <c r="D1" s="45"/>
      <c r="E1" s="45"/>
      <c r="F1" s="45"/>
      <c r="G1" s="45"/>
      <c r="H1" s="45"/>
      <c r="I1" s="45"/>
      <c r="J1" s="45"/>
      <c r="K1" s="45"/>
      <c r="L1" s="45"/>
      <c r="M1" s="62"/>
      <c r="N1" s="45"/>
      <c r="O1" s="63"/>
      <c r="P1" s="45"/>
      <c r="Q1" s="45"/>
      <c r="R1" s="45"/>
      <c r="S1" s="45"/>
      <c r="T1" s="63"/>
      <c r="U1" s="77"/>
      <c r="V1" s="63"/>
      <c r="W1" s="45"/>
      <c r="X1" s="45"/>
      <c r="Y1" s="45"/>
    </row>
    <row r="2" ht="18.95" customHeight="1" spans="2:22">
      <c r="B2" s="47" t="s">
        <v>1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64"/>
      <c r="N2" s="48"/>
      <c r="O2" s="65"/>
      <c r="P2" s="48"/>
      <c r="Q2" s="48"/>
      <c r="R2" s="48"/>
      <c r="S2" s="48"/>
      <c r="T2" s="65"/>
      <c r="U2" s="78"/>
      <c r="V2" s="65"/>
    </row>
    <row r="3" s="35" customFormat="1" ht="18.95" customHeight="1" spans="1:66">
      <c r="A3" s="33" t="s">
        <v>2</v>
      </c>
      <c r="B3" s="49" t="s">
        <v>3</v>
      </c>
      <c r="C3" s="33" t="s">
        <v>4</v>
      </c>
      <c r="D3" s="33"/>
      <c r="E3" s="33"/>
      <c r="F3" s="33"/>
      <c r="G3" s="33"/>
      <c r="H3" s="50" t="s">
        <v>5</v>
      </c>
      <c r="I3" s="66"/>
      <c r="J3" s="66"/>
      <c r="K3" s="66"/>
      <c r="L3" s="66"/>
      <c r="M3" s="67"/>
      <c r="N3" s="66"/>
      <c r="O3" s="68"/>
      <c r="P3" s="66"/>
      <c r="Q3" s="66"/>
      <c r="R3" s="66"/>
      <c r="S3" s="79"/>
      <c r="T3" s="80" t="s">
        <v>6</v>
      </c>
      <c r="U3" s="81"/>
      <c r="V3" s="80"/>
      <c r="W3" s="33" t="s">
        <v>7</v>
      </c>
      <c r="X3" s="52" t="s">
        <v>8</v>
      </c>
      <c r="Y3" s="33" t="s">
        <v>9</v>
      </c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</row>
    <row r="4" s="36" customFormat="1" ht="29" customHeight="1" spans="1:66">
      <c r="A4" s="33"/>
      <c r="B4" s="51" t="s">
        <v>10</v>
      </c>
      <c r="C4" s="52" t="s">
        <v>11</v>
      </c>
      <c r="D4" s="53" t="s">
        <v>12</v>
      </c>
      <c r="E4" s="52" t="s">
        <v>13</v>
      </c>
      <c r="F4" s="52" t="s">
        <v>14</v>
      </c>
      <c r="G4" s="52" t="s">
        <v>15</v>
      </c>
      <c r="H4" s="52" t="s">
        <v>16</v>
      </c>
      <c r="I4" s="52" t="s">
        <v>17</v>
      </c>
      <c r="J4" s="52" t="s">
        <v>18</v>
      </c>
      <c r="K4" s="52" t="s">
        <v>19</v>
      </c>
      <c r="L4" s="52" t="s">
        <v>20</v>
      </c>
      <c r="M4" s="69" t="s">
        <v>21</v>
      </c>
      <c r="N4" s="52" t="s">
        <v>22</v>
      </c>
      <c r="O4" s="70" t="s">
        <v>23</v>
      </c>
      <c r="P4" s="52" t="s">
        <v>24</v>
      </c>
      <c r="Q4" s="52" t="s">
        <v>25</v>
      </c>
      <c r="R4" s="52" t="s">
        <v>26</v>
      </c>
      <c r="S4" s="52" t="s">
        <v>27</v>
      </c>
      <c r="T4" s="70" t="s">
        <v>28</v>
      </c>
      <c r="U4" s="82" t="s">
        <v>29</v>
      </c>
      <c r="V4" s="70" t="s">
        <v>30</v>
      </c>
      <c r="W4" s="52"/>
      <c r="X4" s="83"/>
      <c r="Y4" s="33"/>
      <c r="Z4" s="88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37" customFormat="1" ht="18.95" customHeight="1" spans="1:25">
      <c r="A5" s="54">
        <v>1</v>
      </c>
      <c r="B5" s="55">
        <v>0.102083333333333</v>
      </c>
      <c r="C5" s="54" t="s">
        <v>31</v>
      </c>
      <c r="D5" s="54" t="s">
        <v>32</v>
      </c>
      <c r="E5" s="54" t="s">
        <v>33</v>
      </c>
      <c r="F5" s="54">
        <v>13813274500</v>
      </c>
      <c r="G5" s="54" t="s">
        <v>34</v>
      </c>
      <c r="H5" s="54" t="s">
        <v>35</v>
      </c>
      <c r="I5" s="54" t="s">
        <v>36</v>
      </c>
      <c r="J5" s="71" t="s">
        <v>37</v>
      </c>
      <c r="K5" s="71">
        <v>84.82</v>
      </c>
      <c r="L5" s="71">
        <v>20.34</v>
      </c>
      <c r="M5" s="71">
        <v>61.48</v>
      </c>
      <c r="N5" s="54"/>
      <c r="O5" s="54"/>
      <c r="P5" s="54"/>
      <c r="Q5" s="54" t="s">
        <v>38</v>
      </c>
      <c r="R5" s="54">
        <v>7</v>
      </c>
      <c r="S5" s="71">
        <v>1.08</v>
      </c>
      <c r="T5" s="71">
        <v>63.4</v>
      </c>
      <c r="U5" s="54">
        <v>104</v>
      </c>
      <c r="V5" s="54">
        <f>U5*T5</f>
        <v>6593.6</v>
      </c>
      <c r="W5" s="54" t="s">
        <v>39</v>
      </c>
      <c r="X5" s="54" t="s">
        <v>40</v>
      </c>
      <c r="Y5" s="54"/>
    </row>
    <row r="6" s="37" customFormat="1" ht="18.95" customHeight="1" spans="1:25">
      <c r="A6" s="54">
        <v>2</v>
      </c>
      <c r="B6" s="55">
        <v>0.139583333333333</v>
      </c>
      <c r="C6" s="54" t="s">
        <v>41</v>
      </c>
      <c r="D6" s="54" t="s">
        <v>42</v>
      </c>
      <c r="E6" s="54" t="s">
        <v>43</v>
      </c>
      <c r="F6" s="54">
        <v>14752181153</v>
      </c>
      <c r="G6" s="54" t="s">
        <v>34</v>
      </c>
      <c r="H6" s="54" t="s">
        <v>35</v>
      </c>
      <c r="I6" s="54" t="s">
        <v>36</v>
      </c>
      <c r="J6" s="71" t="s">
        <v>37</v>
      </c>
      <c r="K6" s="71">
        <v>85.68</v>
      </c>
      <c r="L6" s="71">
        <v>19.9</v>
      </c>
      <c r="M6" s="71">
        <v>65.78</v>
      </c>
      <c r="N6" s="54"/>
      <c r="O6" s="54"/>
      <c r="P6" s="54"/>
      <c r="Q6" s="54" t="s">
        <v>38</v>
      </c>
      <c r="R6" s="54">
        <v>7</v>
      </c>
      <c r="S6" s="71">
        <v>1.58</v>
      </c>
      <c r="T6" s="71">
        <v>64</v>
      </c>
      <c r="U6" s="54">
        <v>104</v>
      </c>
      <c r="V6" s="54">
        <f>U6*T6</f>
        <v>6656</v>
      </c>
      <c r="W6" s="54" t="s">
        <v>39</v>
      </c>
      <c r="X6" s="54" t="s">
        <v>44</v>
      </c>
      <c r="Y6" s="54"/>
    </row>
    <row r="7" s="38" customFormat="1" ht="18.95" customHeight="1" spans="1:25">
      <c r="A7" s="56"/>
      <c r="B7" s="57"/>
      <c r="C7" s="58"/>
      <c r="D7" s="58"/>
      <c r="E7" s="58"/>
      <c r="F7" s="56"/>
      <c r="G7" s="58"/>
      <c r="H7" s="58"/>
      <c r="I7" s="58"/>
      <c r="J7" s="72"/>
      <c r="K7" s="73"/>
      <c r="L7" s="73"/>
      <c r="M7" s="73"/>
      <c r="N7" s="56"/>
      <c r="O7" s="58"/>
      <c r="P7" s="56"/>
      <c r="Q7" s="56"/>
      <c r="R7" s="56"/>
      <c r="S7" s="73"/>
      <c r="T7" s="73"/>
      <c r="U7" s="56"/>
      <c r="V7" s="56"/>
      <c r="W7" s="56"/>
      <c r="X7" s="58"/>
      <c r="Y7" s="58"/>
    </row>
    <row r="8" s="38" customFormat="1" ht="18.95" customHeight="1" spans="1:66">
      <c r="A8" s="56"/>
      <c r="B8" s="57"/>
      <c r="C8" s="58"/>
      <c r="D8" s="58"/>
      <c r="E8" s="58"/>
      <c r="F8" s="56"/>
      <c r="G8" s="58"/>
      <c r="H8" s="58"/>
      <c r="I8" s="58"/>
      <c r="J8" s="72"/>
      <c r="K8" s="73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8"/>
      <c r="Y8" s="58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</row>
    <row r="9" s="38" customFormat="1" ht="18.95" customHeight="1" spans="1:66">
      <c r="A9" s="56"/>
      <c r="B9" s="57"/>
      <c r="C9" s="58"/>
      <c r="D9" s="58"/>
      <c r="E9" s="58"/>
      <c r="F9" s="56"/>
      <c r="G9" s="58"/>
      <c r="H9" s="58"/>
      <c r="I9" s="58"/>
      <c r="J9" s="72"/>
      <c r="K9" s="73"/>
      <c r="L9" s="56"/>
      <c r="M9" s="56"/>
      <c r="N9" s="56"/>
      <c r="O9" s="56"/>
      <c r="P9" s="56"/>
      <c r="Q9" s="84"/>
      <c r="R9" s="84"/>
      <c r="S9" s="56"/>
      <c r="T9" s="56"/>
      <c r="U9" s="56"/>
      <c r="V9" s="56"/>
      <c r="W9" s="56"/>
      <c r="X9" s="58"/>
      <c r="Y9" s="56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</row>
    <row r="10" s="38" customFormat="1" ht="18.95" customHeight="1" spans="1:66">
      <c r="A10" s="56"/>
      <c r="B10" s="57"/>
      <c r="C10" s="58"/>
      <c r="D10" s="58"/>
      <c r="E10" s="58"/>
      <c r="F10" s="56"/>
      <c r="G10" s="58"/>
      <c r="H10" s="58"/>
      <c r="I10" s="58"/>
      <c r="J10" s="72"/>
      <c r="K10" s="73"/>
      <c r="L10" s="56"/>
      <c r="M10" s="56"/>
      <c r="N10" s="56"/>
      <c r="O10" s="56"/>
      <c r="P10" s="74"/>
      <c r="Q10" s="56"/>
      <c r="R10" s="56"/>
      <c r="S10" s="85"/>
      <c r="T10" s="56"/>
      <c r="U10" s="56"/>
      <c r="V10" s="56"/>
      <c r="W10" s="56"/>
      <c r="X10" s="58"/>
      <c r="Y10" s="58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</row>
    <row r="11" ht="18.95" customHeight="1" spans="1:25">
      <c r="A11" s="59"/>
      <c r="B11" s="60"/>
      <c r="C11" s="61"/>
      <c r="D11" s="59"/>
      <c r="E11" s="59"/>
      <c r="F11" s="59"/>
      <c r="G11" s="61"/>
      <c r="H11" s="61"/>
      <c r="I11" s="61"/>
      <c r="J11" s="61"/>
      <c r="K11" s="59"/>
      <c r="L11" s="59"/>
      <c r="M11" s="75"/>
      <c r="N11" s="61"/>
      <c r="O11" s="76"/>
      <c r="P11" s="61"/>
      <c r="Q11" s="56"/>
      <c r="R11" s="56"/>
      <c r="S11" s="59"/>
      <c r="T11" s="76"/>
      <c r="U11" s="86"/>
      <c r="V11" s="76"/>
      <c r="W11" s="59"/>
      <c r="X11" s="59"/>
      <c r="Y11" s="61"/>
    </row>
    <row r="12" ht="18.95" customHeight="1" spans="1:25">
      <c r="A12" s="59"/>
      <c r="B12" s="60"/>
      <c r="C12" s="61"/>
      <c r="D12" s="59"/>
      <c r="E12" s="59"/>
      <c r="F12" s="59"/>
      <c r="G12" s="61"/>
      <c r="H12" s="61"/>
      <c r="I12" s="61"/>
      <c r="J12" s="61"/>
      <c r="K12" s="59"/>
      <c r="L12" s="59"/>
      <c r="M12" s="75"/>
      <c r="N12" s="61"/>
      <c r="O12" s="76"/>
      <c r="P12" s="61"/>
      <c r="Q12" s="61"/>
      <c r="R12" s="59"/>
      <c r="S12" s="59"/>
      <c r="T12" s="76"/>
      <c r="U12" s="86"/>
      <c r="V12" s="76"/>
      <c r="W12" s="59"/>
      <c r="X12" s="59"/>
      <c r="Y12" s="61"/>
    </row>
    <row r="13" ht="18.95" customHeight="1" spans="1:25">
      <c r="A13" s="59" t="s">
        <v>45</v>
      </c>
      <c r="B13" s="60"/>
      <c r="C13" s="61"/>
      <c r="D13" s="59"/>
      <c r="E13" s="59"/>
      <c r="F13" s="59"/>
      <c r="G13" s="61"/>
      <c r="H13" s="61"/>
      <c r="I13" s="61"/>
      <c r="J13" s="61"/>
      <c r="K13" s="59"/>
      <c r="L13" s="59"/>
      <c r="M13" s="75">
        <f>SUM(M5:M12)</f>
        <v>127.26</v>
      </c>
      <c r="N13" s="61"/>
      <c r="O13" s="76"/>
      <c r="P13" s="61"/>
      <c r="Q13" s="61"/>
      <c r="R13" s="59"/>
      <c r="S13" s="59">
        <f>SUM(S5:S12)</f>
        <v>2.66</v>
      </c>
      <c r="T13" s="76">
        <f>SUM(T5:T12)</f>
        <v>127.4</v>
      </c>
      <c r="U13" s="86"/>
      <c r="V13" s="76">
        <f>SUM(V5:V12)</f>
        <v>13249.6</v>
      </c>
      <c r="W13" s="59"/>
      <c r="X13" s="59"/>
      <c r="Y13" s="6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2"/>
  <sheetViews>
    <sheetView tabSelected="1" workbookViewId="0">
      <selection activeCell="F10" sqref="F10"/>
    </sheetView>
  </sheetViews>
  <sheetFormatPr defaultColWidth="9" defaultRowHeight="13.5"/>
  <cols>
    <col min="2" max="2" width="11.25" customWidth="1"/>
    <col min="5" max="5" width="11.25" customWidth="1"/>
    <col min="6" max="6" width="14.875" style="1" customWidth="1"/>
  </cols>
  <sheetData>
    <row r="1" ht="43" customHeight="1" spans="1:25">
      <c r="A1" s="2" t="s">
        <v>46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1"/>
      <c r="X1" s="31"/>
      <c r="Y1" s="31"/>
    </row>
    <row r="2" ht="20.25" spans="1:25">
      <c r="A2" s="5"/>
      <c r="B2" s="6" t="s">
        <v>47</v>
      </c>
      <c r="C2" s="7"/>
      <c r="D2" s="7"/>
      <c r="E2" s="7"/>
      <c r="F2" s="8"/>
      <c r="G2" s="7"/>
      <c r="H2" s="7"/>
      <c r="I2" s="7"/>
      <c r="J2" s="7"/>
      <c r="K2" s="7"/>
      <c r="L2" s="24"/>
      <c r="M2" s="7"/>
      <c r="N2" s="7"/>
      <c r="O2" s="7"/>
      <c r="P2" s="7"/>
      <c r="Q2" s="7"/>
      <c r="R2" s="7"/>
      <c r="S2" s="7"/>
      <c r="T2" s="7"/>
      <c r="U2" s="7"/>
      <c r="V2" s="32"/>
      <c r="W2" s="31"/>
      <c r="X2" s="31"/>
      <c r="Y2" s="31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1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3" t="s">
        <v>6</v>
      </c>
      <c r="U3" s="33"/>
      <c r="V3" s="33"/>
      <c r="W3" s="33" t="s">
        <v>7</v>
      </c>
      <c r="X3" s="33" t="s">
        <v>8</v>
      </c>
      <c r="Y3" s="33" t="s">
        <v>9</v>
      </c>
    </row>
    <row r="4" ht="18.75" spans="1:25">
      <c r="A4" s="12"/>
      <c r="B4" s="10" t="s">
        <v>48</v>
      </c>
      <c r="C4" s="10" t="s">
        <v>11</v>
      </c>
      <c r="D4" s="10" t="s">
        <v>49</v>
      </c>
      <c r="E4" s="10" t="s">
        <v>13</v>
      </c>
      <c r="F4" s="11" t="s">
        <v>14</v>
      </c>
      <c r="G4" s="10" t="s">
        <v>15</v>
      </c>
      <c r="H4" s="10" t="s">
        <v>16</v>
      </c>
      <c r="I4" s="10" t="s">
        <v>17</v>
      </c>
      <c r="J4" s="10" t="s">
        <v>18</v>
      </c>
      <c r="K4" s="10" t="s">
        <v>50</v>
      </c>
      <c r="L4" s="10" t="s">
        <v>51</v>
      </c>
      <c r="M4" s="10" t="s">
        <v>52</v>
      </c>
      <c r="N4" s="25" t="s">
        <v>22</v>
      </c>
      <c r="O4" s="25" t="s">
        <v>23</v>
      </c>
      <c r="P4" s="25" t="s">
        <v>24</v>
      </c>
      <c r="Q4" s="25" t="s">
        <v>53</v>
      </c>
      <c r="R4" s="25" t="s">
        <v>54</v>
      </c>
      <c r="S4" s="25" t="s">
        <v>27</v>
      </c>
      <c r="T4" s="25" t="s">
        <v>28</v>
      </c>
      <c r="U4" s="25" t="s">
        <v>55</v>
      </c>
      <c r="V4" s="25" t="s">
        <v>56</v>
      </c>
      <c r="W4" s="25"/>
      <c r="X4" s="25"/>
      <c r="Y4" s="25"/>
    </row>
    <row r="5" ht="18.75" spans="1:25">
      <c r="A5" s="13">
        <v>1</v>
      </c>
      <c r="B5" s="14">
        <v>0.513194444444444</v>
      </c>
      <c r="C5" s="15" t="s">
        <v>57</v>
      </c>
      <c r="D5" s="15" t="s">
        <v>58</v>
      </c>
      <c r="E5" s="15" t="s">
        <v>58</v>
      </c>
      <c r="F5" s="16" t="s">
        <v>59</v>
      </c>
      <c r="G5" s="15" t="s">
        <v>60</v>
      </c>
      <c r="H5" s="90" t="s">
        <v>61</v>
      </c>
      <c r="I5" s="15" t="s">
        <v>62</v>
      </c>
      <c r="J5" s="15" t="s">
        <v>63</v>
      </c>
      <c r="K5" s="15">
        <v>48.77</v>
      </c>
      <c r="L5" s="15">
        <v>16.64</v>
      </c>
      <c r="M5" s="15">
        <v>32.13</v>
      </c>
      <c r="N5" s="26"/>
      <c r="O5" s="26"/>
      <c r="P5" s="26"/>
      <c r="Q5" s="26"/>
      <c r="R5" s="26"/>
      <c r="S5" s="26">
        <v>0.2</v>
      </c>
      <c r="T5" s="26">
        <v>31.9</v>
      </c>
      <c r="U5" s="26">
        <v>139</v>
      </c>
      <c r="V5" s="26">
        <f t="shared" ref="V5:V22" si="0">T5*U5</f>
        <v>4434.1</v>
      </c>
      <c r="W5" s="15" t="s">
        <v>64</v>
      </c>
      <c r="X5" s="15" t="s">
        <v>65</v>
      </c>
      <c r="Y5" s="25"/>
    </row>
    <row r="6" ht="18.75" spans="1:25">
      <c r="A6" s="13">
        <v>2</v>
      </c>
      <c r="B6" s="14">
        <v>0.558333333333333</v>
      </c>
      <c r="C6" s="15" t="s">
        <v>66</v>
      </c>
      <c r="D6" s="15" t="s">
        <v>67</v>
      </c>
      <c r="E6" s="15" t="s">
        <v>67</v>
      </c>
      <c r="F6" s="16" t="s">
        <v>68</v>
      </c>
      <c r="G6" s="15" t="s">
        <v>60</v>
      </c>
      <c r="H6" s="90" t="s">
        <v>69</v>
      </c>
      <c r="I6" s="15" t="s">
        <v>62</v>
      </c>
      <c r="J6" s="15" t="s">
        <v>63</v>
      </c>
      <c r="K6" s="15">
        <v>48.56</v>
      </c>
      <c r="L6" s="15">
        <v>16.22</v>
      </c>
      <c r="M6" s="15">
        <v>32.34</v>
      </c>
      <c r="N6" s="26"/>
      <c r="O6" s="26"/>
      <c r="P6" s="26"/>
      <c r="Q6" s="26"/>
      <c r="R6" s="26"/>
      <c r="S6" s="26">
        <v>0.3</v>
      </c>
      <c r="T6" s="26">
        <v>32</v>
      </c>
      <c r="U6" s="26">
        <v>139</v>
      </c>
      <c r="V6" s="26">
        <f t="shared" si="0"/>
        <v>4448</v>
      </c>
      <c r="W6" s="15" t="s">
        <v>64</v>
      </c>
      <c r="X6" s="15" t="s">
        <v>65</v>
      </c>
      <c r="Y6" s="25"/>
    </row>
    <row r="7" ht="18.75" spans="1:25">
      <c r="A7" s="13">
        <v>3</v>
      </c>
      <c r="B7" s="14">
        <v>0.559722222222222</v>
      </c>
      <c r="C7" s="15" t="s">
        <v>70</v>
      </c>
      <c r="D7" s="15" t="s">
        <v>71</v>
      </c>
      <c r="E7" s="15" t="s">
        <v>71</v>
      </c>
      <c r="F7" s="16">
        <v>15853015130</v>
      </c>
      <c r="G7" s="15" t="s">
        <v>60</v>
      </c>
      <c r="H7" s="90" t="s">
        <v>72</v>
      </c>
      <c r="I7" s="15" t="s">
        <v>62</v>
      </c>
      <c r="J7" s="15" t="s">
        <v>63</v>
      </c>
      <c r="K7" s="15">
        <v>47.41</v>
      </c>
      <c r="L7" s="15">
        <v>15.23</v>
      </c>
      <c r="M7" s="15">
        <v>32.18</v>
      </c>
      <c r="N7" s="26"/>
      <c r="O7" s="26"/>
      <c r="P7" s="26"/>
      <c r="Q7" s="26"/>
      <c r="R7" s="26"/>
      <c r="S7" s="26">
        <v>0.1</v>
      </c>
      <c r="T7" s="26">
        <v>32</v>
      </c>
      <c r="U7" s="26">
        <v>139</v>
      </c>
      <c r="V7" s="26">
        <f t="shared" si="0"/>
        <v>4448</v>
      </c>
      <c r="W7" s="15" t="s">
        <v>64</v>
      </c>
      <c r="X7" s="15" t="s">
        <v>65</v>
      </c>
      <c r="Y7" s="25"/>
    </row>
    <row r="8" ht="18.75" spans="1:25">
      <c r="A8" s="13">
        <v>4</v>
      </c>
      <c r="B8" s="14">
        <v>0.575694444444444</v>
      </c>
      <c r="C8" s="15" t="s">
        <v>73</v>
      </c>
      <c r="D8" s="15" t="s">
        <v>74</v>
      </c>
      <c r="E8" s="15" t="s">
        <v>74</v>
      </c>
      <c r="F8" s="16">
        <v>15053072930</v>
      </c>
      <c r="G8" s="15" t="s">
        <v>60</v>
      </c>
      <c r="H8" s="90" t="s">
        <v>75</v>
      </c>
      <c r="I8" s="15" t="s">
        <v>62</v>
      </c>
      <c r="J8" s="15" t="s">
        <v>63</v>
      </c>
      <c r="K8" s="15">
        <v>47.91</v>
      </c>
      <c r="L8" s="15">
        <v>15.82</v>
      </c>
      <c r="M8" s="15">
        <f t="shared" ref="M8:M15" si="1">K8-L8</f>
        <v>32.09</v>
      </c>
      <c r="N8" s="26"/>
      <c r="O8" s="26"/>
      <c r="P8" s="26"/>
      <c r="Q8" s="26"/>
      <c r="R8" s="26"/>
      <c r="S8" s="26">
        <v>0.9</v>
      </c>
      <c r="T8" s="26">
        <v>31.1</v>
      </c>
      <c r="U8" s="26">
        <v>139</v>
      </c>
      <c r="V8" s="26">
        <f t="shared" si="0"/>
        <v>4322.9</v>
      </c>
      <c r="W8" s="15" t="s">
        <v>64</v>
      </c>
      <c r="X8" s="15" t="s">
        <v>65</v>
      </c>
      <c r="Y8" s="25"/>
    </row>
    <row r="9" ht="18.75" spans="1:25">
      <c r="A9" s="13">
        <v>5</v>
      </c>
      <c r="B9" s="15">
        <v>15.35</v>
      </c>
      <c r="C9" s="15" t="s">
        <v>76</v>
      </c>
      <c r="D9" s="15" t="s">
        <v>77</v>
      </c>
      <c r="E9" s="15" t="s">
        <v>77</v>
      </c>
      <c r="F9" s="16">
        <v>15064777797</v>
      </c>
      <c r="G9" s="15" t="s">
        <v>78</v>
      </c>
      <c r="H9" s="90" t="s">
        <v>79</v>
      </c>
      <c r="I9" s="15" t="s">
        <v>36</v>
      </c>
      <c r="J9" s="27" t="s">
        <v>80</v>
      </c>
      <c r="K9" s="15">
        <v>49.58</v>
      </c>
      <c r="L9" s="15">
        <v>16.94</v>
      </c>
      <c r="M9" s="15">
        <f t="shared" si="1"/>
        <v>32.64</v>
      </c>
      <c r="N9" s="26"/>
      <c r="O9" s="26"/>
      <c r="P9" s="26"/>
      <c r="Q9" s="26"/>
      <c r="R9" s="26"/>
      <c r="S9" s="26">
        <v>0.1</v>
      </c>
      <c r="T9" s="26">
        <v>32.5</v>
      </c>
      <c r="U9" s="26">
        <v>108</v>
      </c>
      <c r="V9" s="26">
        <f t="shared" si="0"/>
        <v>3510</v>
      </c>
      <c r="W9" s="15" t="s">
        <v>64</v>
      </c>
      <c r="X9" s="15" t="s">
        <v>65</v>
      </c>
      <c r="Y9" s="25"/>
    </row>
    <row r="10" ht="18.75" spans="1:25">
      <c r="A10" s="13">
        <v>6</v>
      </c>
      <c r="B10" s="15">
        <v>15.37</v>
      </c>
      <c r="C10" s="15" t="s">
        <v>81</v>
      </c>
      <c r="D10" s="15" t="s">
        <v>82</v>
      </c>
      <c r="E10" s="15" t="s">
        <v>82</v>
      </c>
      <c r="F10" s="16" t="s">
        <v>83</v>
      </c>
      <c r="G10" s="15" t="s">
        <v>78</v>
      </c>
      <c r="H10" s="90" t="s">
        <v>84</v>
      </c>
      <c r="I10" s="15" t="s">
        <v>36</v>
      </c>
      <c r="J10" s="27" t="s">
        <v>80</v>
      </c>
      <c r="K10" s="15">
        <v>48.97</v>
      </c>
      <c r="L10" s="15">
        <v>16.2</v>
      </c>
      <c r="M10" s="15">
        <f t="shared" si="1"/>
        <v>32.77</v>
      </c>
      <c r="N10" s="26"/>
      <c r="O10" s="26"/>
      <c r="P10" s="26"/>
      <c r="Q10" s="26"/>
      <c r="R10" s="26"/>
      <c r="S10" s="26">
        <v>0.1</v>
      </c>
      <c r="T10" s="26">
        <v>32.6</v>
      </c>
      <c r="U10" s="26">
        <v>108</v>
      </c>
      <c r="V10" s="26">
        <f t="shared" si="0"/>
        <v>3520.8</v>
      </c>
      <c r="W10" s="15" t="s">
        <v>64</v>
      </c>
      <c r="X10" s="15" t="s">
        <v>65</v>
      </c>
      <c r="Y10" s="25"/>
    </row>
    <row r="11" ht="18.75" spans="1:25">
      <c r="A11" s="13">
        <v>7</v>
      </c>
      <c r="B11" s="14">
        <v>0.652083333333333</v>
      </c>
      <c r="C11" s="15" t="s">
        <v>85</v>
      </c>
      <c r="D11" s="15" t="s">
        <v>86</v>
      </c>
      <c r="E11" s="15" t="s">
        <v>86</v>
      </c>
      <c r="F11" s="16">
        <v>15898687668</v>
      </c>
      <c r="G11" s="15" t="s">
        <v>78</v>
      </c>
      <c r="H11" s="90" t="s">
        <v>87</v>
      </c>
      <c r="I11" s="15" t="s">
        <v>36</v>
      </c>
      <c r="J11" s="27" t="s">
        <v>80</v>
      </c>
      <c r="K11" s="15">
        <v>53.93</v>
      </c>
      <c r="L11" s="15">
        <v>16.5</v>
      </c>
      <c r="M11" s="15">
        <f t="shared" si="1"/>
        <v>37.43</v>
      </c>
      <c r="N11" s="26"/>
      <c r="O11" s="26"/>
      <c r="P11" s="26"/>
      <c r="Q11" s="26"/>
      <c r="R11" s="26"/>
      <c r="S11" s="26">
        <v>0.1</v>
      </c>
      <c r="T11" s="26">
        <v>37.3</v>
      </c>
      <c r="U11" s="26">
        <v>108</v>
      </c>
      <c r="V11" s="26">
        <f t="shared" si="0"/>
        <v>4028.4</v>
      </c>
      <c r="W11" s="15" t="s">
        <v>64</v>
      </c>
      <c r="X11" s="15" t="s">
        <v>65</v>
      </c>
      <c r="Y11" s="25"/>
    </row>
    <row r="12" ht="18.75" spans="1:25">
      <c r="A12" s="13">
        <v>8</v>
      </c>
      <c r="B12" s="14">
        <v>0.790972222222222</v>
      </c>
      <c r="C12" s="15" t="s">
        <v>88</v>
      </c>
      <c r="D12" s="15" t="s">
        <v>89</v>
      </c>
      <c r="E12" s="15" t="s">
        <v>89</v>
      </c>
      <c r="F12" s="16">
        <v>15053085090</v>
      </c>
      <c r="G12" s="15" t="s">
        <v>90</v>
      </c>
      <c r="H12" s="90" t="s">
        <v>91</v>
      </c>
      <c r="I12" s="15" t="s">
        <v>92</v>
      </c>
      <c r="J12" s="27" t="s">
        <v>93</v>
      </c>
      <c r="K12" s="15">
        <v>136.41</v>
      </c>
      <c r="L12" s="15">
        <v>31.95</v>
      </c>
      <c r="M12" s="15">
        <f t="shared" si="1"/>
        <v>104.46</v>
      </c>
      <c r="N12" s="26"/>
      <c r="O12" s="26"/>
      <c r="P12" s="26"/>
      <c r="Q12" s="26"/>
      <c r="R12" s="26"/>
      <c r="S12" s="34">
        <v>0.003</v>
      </c>
      <c r="T12" s="26">
        <v>104.14</v>
      </c>
      <c r="U12" s="26">
        <v>575</v>
      </c>
      <c r="V12" s="26">
        <f t="shared" si="0"/>
        <v>59880.5</v>
      </c>
      <c r="W12" s="15" t="s">
        <v>64</v>
      </c>
      <c r="X12" s="15" t="s">
        <v>65</v>
      </c>
      <c r="Y12" s="25"/>
    </row>
    <row r="13" ht="14.25" spans="1:25">
      <c r="A13" s="13">
        <v>9</v>
      </c>
      <c r="B13" s="17">
        <v>0.795833333333333</v>
      </c>
      <c r="C13" s="15" t="s">
        <v>57</v>
      </c>
      <c r="D13" s="15" t="s">
        <v>58</v>
      </c>
      <c r="E13" s="15" t="s">
        <v>58</v>
      </c>
      <c r="F13" s="16" t="s">
        <v>59</v>
      </c>
      <c r="G13" s="15" t="s">
        <v>94</v>
      </c>
      <c r="H13" s="90" t="s">
        <v>95</v>
      </c>
      <c r="I13" s="15" t="s">
        <v>62</v>
      </c>
      <c r="J13" s="15" t="s">
        <v>63</v>
      </c>
      <c r="K13" s="15">
        <v>49.43</v>
      </c>
      <c r="L13" s="15">
        <v>16.55</v>
      </c>
      <c r="M13" s="15">
        <f t="shared" si="1"/>
        <v>32.88</v>
      </c>
      <c r="N13" s="26"/>
      <c r="O13" s="26"/>
      <c r="P13" s="26"/>
      <c r="Q13" s="26"/>
      <c r="R13" s="26"/>
      <c r="S13" s="26">
        <v>0.3</v>
      </c>
      <c r="T13" s="15">
        <v>32.5</v>
      </c>
      <c r="U13" s="15">
        <v>139</v>
      </c>
      <c r="V13" s="15">
        <f t="shared" si="0"/>
        <v>4517.5</v>
      </c>
      <c r="W13" s="15" t="s">
        <v>64</v>
      </c>
      <c r="X13" s="15" t="s">
        <v>65</v>
      </c>
      <c r="Y13" s="30"/>
    </row>
    <row r="14" ht="14.25" spans="1:25">
      <c r="A14" s="13">
        <v>10</v>
      </c>
      <c r="B14" s="14">
        <v>0.811111111111111</v>
      </c>
      <c r="C14" s="15" t="s">
        <v>70</v>
      </c>
      <c r="D14" s="15" t="s">
        <v>71</v>
      </c>
      <c r="E14" s="15" t="s">
        <v>71</v>
      </c>
      <c r="F14" s="16">
        <v>15853015130</v>
      </c>
      <c r="G14" s="15" t="s">
        <v>94</v>
      </c>
      <c r="H14" s="90" t="s">
        <v>96</v>
      </c>
      <c r="I14" s="15" t="s">
        <v>62</v>
      </c>
      <c r="J14" s="15" t="s">
        <v>63</v>
      </c>
      <c r="K14" s="15">
        <v>46.48</v>
      </c>
      <c r="L14" s="15">
        <v>15.09</v>
      </c>
      <c r="M14" s="15">
        <f t="shared" si="1"/>
        <v>31.39</v>
      </c>
      <c r="N14" s="26"/>
      <c r="O14" s="26"/>
      <c r="P14" s="26"/>
      <c r="Q14" s="26"/>
      <c r="R14" s="26"/>
      <c r="S14" s="26">
        <v>0.3</v>
      </c>
      <c r="T14" s="15">
        <v>31</v>
      </c>
      <c r="U14" s="15">
        <v>139</v>
      </c>
      <c r="V14" s="15">
        <f t="shared" si="0"/>
        <v>4309</v>
      </c>
      <c r="W14" s="15" t="s">
        <v>64</v>
      </c>
      <c r="X14" s="15" t="s">
        <v>65</v>
      </c>
      <c r="Y14" s="30"/>
    </row>
    <row r="15" ht="14.25" spans="1:25">
      <c r="A15" s="13">
        <v>11</v>
      </c>
      <c r="B15" s="14">
        <v>0.836805555555555</v>
      </c>
      <c r="C15" s="15" t="s">
        <v>97</v>
      </c>
      <c r="D15" s="15" t="s">
        <v>98</v>
      </c>
      <c r="E15" s="15" t="s">
        <v>98</v>
      </c>
      <c r="F15" s="16">
        <v>18369013189</v>
      </c>
      <c r="G15" s="15" t="s">
        <v>60</v>
      </c>
      <c r="H15" s="90" t="s">
        <v>99</v>
      </c>
      <c r="I15" s="15" t="s">
        <v>62</v>
      </c>
      <c r="J15" s="15" t="s">
        <v>63</v>
      </c>
      <c r="K15" s="15">
        <v>48.44</v>
      </c>
      <c r="L15" s="15">
        <v>15.79</v>
      </c>
      <c r="M15" s="15">
        <f t="shared" si="1"/>
        <v>32.65</v>
      </c>
      <c r="N15" s="26"/>
      <c r="O15" s="26"/>
      <c r="P15" s="26"/>
      <c r="Q15" s="26"/>
      <c r="R15" s="26"/>
      <c r="S15" s="26">
        <v>0.3</v>
      </c>
      <c r="T15" s="15">
        <v>32.3</v>
      </c>
      <c r="U15" s="15">
        <v>139</v>
      </c>
      <c r="V15" s="15">
        <f t="shared" si="0"/>
        <v>4489.7</v>
      </c>
      <c r="W15" s="15" t="s">
        <v>64</v>
      </c>
      <c r="X15" s="15" t="s">
        <v>65</v>
      </c>
      <c r="Y15" s="30"/>
    </row>
    <row r="16" ht="14.25" spans="1:25">
      <c r="A16" s="13">
        <v>12</v>
      </c>
      <c r="B16" s="17">
        <v>0.838194444444444</v>
      </c>
      <c r="C16" s="15" t="s">
        <v>73</v>
      </c>
      <c r="D16" s="15" t="s">
        <v>74</v>
      </c>
      <c r="E16" s="15" t="s">
        <v>74</v>
      </c>
      <c r="F16" s="16">
        <v>15053072930</v>
      </c>
      <c r="G16" s="15" t="s">
        <v>94</v>
      </c>
      <c r="H16" s="90" t="s">
        <v>100</v>
      </c>
      <c r="I16" s="15" t="s">
        <v>62</v>
      </c>
      <c r="J16" s="15" t="s">
        <v>63</v>
      </c>
      <c r="K16" s="15">
        <v>50.17</v>
      </c>
      <c r="L16" s="15">
        <v>16.05</v>
      </c>
      <c r="M16" s="15">
        <v>34.12</v>
      </c>
      <c r="N16" s="26"/>
      <c r="O16" s="26"/>
      <c r="P16" s="26"/>
      <c r="Q16" s="26"/>
      <c r="R16" s="26"/>
      <c r="S16" s="26">
        <v>0.3</v>
      </c>
      <c r="T16" s="15">
        <v>33.8</v>
      </c>
      <c r="U16" s="15">
        <v>139</v>
      </c>
      <c r="V16" s="15">
        <f t="shared" si="0"/>
        <v>4698.2</v>
      </c>
      <c r="W16" s="15" t="s">
        <v>64</v>
      </c>
      <c r="X16" s="15" t="s">
        <v>65</v>
      </c>
      <c r="Y16" s="30"/>
    </row>
    <row r="17" ht="14.25" spans="1:25">
      <c r="A17" s="13">
        <v>13</v>
      </c>
      <c r="B17" s="17">
        <v>0.846527777777778</v>
      </c>
      <c r="C17" s="15" t="s">
        <v>66</v>
      </c>
      <c r="D17" s="15" t="s">
        <v>67</v>
      </c>
      <c r="E17" s="15" t="s">
        <v>67</v>
      </c>
      <c r="F17" s="16" t="s">
        <v>68</v>
      </c>
      <c r="G17" s="15" t="s">
        <v>94</v>
      </c>
      <c r="H17" s="90" t="s">
        <v>101</v>
      </c>
      <c r="I17" s="15" t="s">
        <v>62</v>
      </c>
      <c r="J17" s="15" t="s">
        <v>63</v>
      </c>
      <c r="K17" s="15">
        <v>49.6</v>
      </c>
      <c r="L17" s="15">
        <v>16.15</v>
      </c>
      <c r="M17" s="15">
        <v>33.45</v>
      </c>
      <c r="N17" s="26"/>
      <c r="O17" s="26"/>
      <c r="P17" s="26"/>
      <c r="Q17" s="26"/>
      <c r="R17" s="26"/>
      <c r="S17" s="26">
        <v>0.3</v>
      </c>
      <c r="T17" s="15">
        <v>33.1</v>
      </c>
      <c r="U17" s="15">
        <v>139</v>
      </c>
      <c r="V17" s="15">
        <f t="shared" si="0"/>
        <v>4600.9</v>
      </c>
      <c r="W17" s="15" t="s">
        <v>64</v>
      </c>
      <c r="X17" s="15" t="s">
        <v>65</v>
      </c>
      <c r="Y17" s="30"/>
    </row>
    <row r="18" ht="14.25" spans="1:25">
      <c r="A18" s="13">
        <v>14</v>
      </c>
      <c r="B18" s="17">
        <v>0.9</v>
      </c>
      <c r="C18" s="15" t="s">
        <v>102</v>
      </c>
      <c r="D18" s="15" t="s">
        <v>103</v>
      </c>
      <c r="E18" s="15" t="s">
        <v>103</v>
      </c>
      <c r="F18" s="16">
        <v>13365378599</v>
      </c>
      <c r="G18" s="15" t="s">
        <v>94</v>
      </c>
      <c r="H18" s="90" t="s">
        <v>104</v>
      </c>
      <c r="I18" s="15" t="s">
        <v>36</v>
      </c>
      <c r="J18" s="27" t="s">
        <v>80</v>
      </c>
      <c r="K18" s="15">
        <v>46.88</v>
      </c>
      <c r="L18" s="15">
        <v>15.06</v>
      </c>
      <c r="M18" s="15">
        <f t="shared" ref="M18:M22" si="2">K18-L18</f>
        <v>31.82</v>
      </c>
      <c r="N18" s="26"/>
      <c r="O18" s="26"/>
      <c r="P18" s="26"/>
      <c r="Q18" s="26"/>
      <c r="R18" s="26"/>
      <c r="S18" s="26">
        <v>0.3</v>
      </c>
      <c r="T18" s="15">
        <v>31.5</v>
      </c>
      <c r="U18" s="15">
        <v>108</v>
      </c>
      <c r="V18" s="15">
        <f t="shared" si="0"/>
        <v>3402</v>
      </c>
      <c r="W18" s="15" t="s">
        <v>64</v>
      </c>
      <c r="X18" s="15" t="s">
        <v>65</v>
      </c>
      <c r="Y18" s="30"/>
    </row>
    <row r="19" ht="14.25" spans="1:25">
      <c r="A19" s="13">
        <v>15</v>
      </c>
      <c r="B19" s="17">
        <v>0.901388888888889</v>
      </c>
      <c r="C19" s="18" t="s">
        <v>105</v>
      </c>
      <c r="D19" s="18" t="s">
        <v>106</v>
      </c>
      <c r="E19" s="18" t="s">
        <v>106</v>
      </c>
      <c r="F19" s="19">
        <v>15564748807</v>
      </c>
      <c r="G19" s="15" t="s">
        <v>94</v>
      </c>
      <c r="H19" s="90" t="s">
        <v>107</v>
      </c>
      <c r="I19" s="15" t="s">
        <v>36</v>
      </c>
      <c r="J19" s="27" t="s">
        <v>80</v>
      </c>
      <c r="K19" s="15">
        <v>48.45</v>
      </c>
      <c r="L19" s="15">
        <v>14.57</v>
      </c>
      <c r="M19" s="15">
        <f t="shared" si="2"/>
        <v>33.88</v>
      </c>
      <c r="N19" s="26"/>
      <c r="O19" s="26"/>
      <c r="P19" s="26"/>
      <c r="Q19" s="26"/>
      <c r="R19" s="26"/>
      <c r="S19" s="26">
        <v>0.3</v>
      </c>
      <c r="T19" s="15">
        <v>33.5</v>
      </c>
      <c r="U19" s="15">
        <v>108</v>
      </c>
      <c r="V19" s="15">
        <f t="shared" si="0"/>
        <v>3618</v>
      </c>
      <c r="W19" s="15" t="s">
        <v>64</v>
      </c>
      <c r="X19" s="15" t="s">
        <v>65</v>
      </c>
      <c r="Y19" s="30"/>
    </row>
    <row r="20" ht="18.75" spans="1:25">
      <c r="A20" s="20"/>
      <c r="B20" s="21"/>
      <c r="C20" s="22"/>
      <c r="D20" s="22"/>
      <c r="E20" s="22"/>
      <c r="F20" s="23"/>
      <c r="G20" s="22"/>
      <c r="H20" s="15"/>
      <c r="I20" s="22"/>
      <c r="J20" s="28"/>
      <c r="K20" s="22"/>
      <c r="L20" s="29"/>
      <c r="M20" s="22">
        <f t="shared" si="2"/>
        <v>0</v>
      </c>
      <c r="N20" s="30"/>
      <c r="O20" s="30"/>
      <c r="P20" s="30"/>
      <c r="Q20" s="30"/>
      <c r="R20" s="30"/>
      <c r="S20" s="25"/>
      <c r="T20" s="22"/>
      <c r="U20" s="22"/>
      <c r="V20" s="22">
        <f t="shared" si="0"/>
        <v>0</v>
      </c>
      <c r="W20" s="22"/>
      <c r="X20" s="22"/>
      <c r="Y20" s="30"/>
    </row>
    <row r="21" ht="18.75" spans="1:25">
      <c r="A21" s="20"/>
      <c r="B21" s="21"/>
      <c r="C21" s="22"/>
      <c r="D21" s="22"/>
      <c r="E21" s="22"/>
      <c r="F21" s="23"/>
      <c r="G21" s="22"/>
      <c r="H21" s="15"/>
      <c r="I21" s="22"/>
      <c r="J21" s="28"/>
      <c r="K21" s="22"/>
      <c r="L21" s="29"/>
      <c r="M21" s="22">
        <f t="shared" si="2"/>
        <v>0</v>
      </c>
      <c r="N21" s="30"/>
      <c r="O21" s="30"/>
      <c r="P21" s="30"/>
      <c r="Q21" s="30"/>
      <c r="R21" s="30"/>
      <c r="S21" s="25"/>
      <c r="T21" s="22"/>
      <c r="U21" s="22"/>
      <c r="V21" s="22">
        <f t="shared" si="0"/>
        <v>0</v>
      </c>
      <c r="W21" s="22"/>
      <c r="X21" s="22"/>
      <c r="Y21" s="30"/>
    </row>
    <row r="22" ht="18.75" spans="1:25">
      <c r="A22" s="20"/>
      <c r="B22" s="21"/>
      <c r="C22" s="22"/>
      <c r="D22" s="22"/>
      <c r="E22" s="22"/>
      <c r="F22" s="23"/>
      <c r="G22" s="22"/>
      <c r="H22" s="15"/>
      <c r="I22" s="22"/>
      <c r="J22" s="28"/>
      <c r="K22" s="22"/>
      <c r="L22" s="29"/>
      <c r="M22" s="22">
        <f t="shared" si="2"/>
        <v>0</v>
      </c>
      <c r="N22" s="30"/>
      <c r="O22" s="30"/>
      <c r="P22" s="30"/>
      <c r="Q22" s="30"/>
      <c r="R22" s="30"/>
      <c r="S22" s="25"/>
      <c r="T22" s="22"/>
      <c r="U22" s="22"/>
      <c r="V22" s="22">
        <f t="shared" si="0"/>
        <v>0</v>
      </c>
      <c r="W22" s="22"/>
      <c r="X22" s="22"/>
      <c r="Y22" s="3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2019-01-03T08:49:32Z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