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80" activeTab="2"/>
  </bookViews>
  <sheets>
    <sheet name="邳州分公司" sheetId="5" r:id="rId1"/>
    <sheet name="连云港分公司" sheetId="6" r:id="rId2"/>
    <sheet name="大唐混凝土" sheetId="7" r:id="rId3"/>
  </sheets>
  <calcPr calcId="144525"/>
</workbook>
</file>

<file path=xl/sharedStrings.xml><?xml version="1.0" encoding="utf-8"?>
<sst xmlns="http://schemas.openxmlformats.org/spreadsheetml/2006/main" count="158">
  <si>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12月28日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</si>
  <si>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</si>
  <si>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</si>
  <si>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</si>
  <si>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</si>
  <si>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</si>
  <si>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</si>
  <si>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</si>
  <si>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</si>
  <si>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</si>
  <si>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</si>
  <si>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</si>
  <si>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</si>
  <si>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</si>
  <si>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</si>
  <si>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</si>
  <si>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</si>
  <si>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</si>
  <si>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</si>
  <si>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</si>
  <si>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</si>
  <si>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</si>
  <si>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</si>
  <si>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</si>
  <si>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</si>
  <si>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</si>
  <si>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</si>
  <si>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</si>
  <si>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</si>
  <si>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</si>
  <si>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</si>
  <si>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鲁Q905BU</t>
  </si>
  <si>
    <t>丁宝利</t>
  </si>
  <si>
    <t>尚艳涛</t>
  </si>
  <si>
    <t>WIN0049242</t>
  </si>
  <si>
    <t>石子</t>
  </si>
  <si>
    <t>1-2#</t>
  </si>
  <si>
    <t>良好</t>
  </si>
  <si>
    <t>陈金芳</t>
  </si>
  <si>
    <t>杜娥娥</t>
  </si>
  <si>
    <t>鲁Q932BR</t>
  </si>
  <si>
    <t>张国良</t>
  </si>
  <si>
    <t>鲁Q973BR</t>
  </si>
  <si>
    <t>董西刚</t>
  </si>
  <si>
    <t>鲁Q933BU</t>
  </si>
  <si>
    <t>李忠海</t>
  </si>
  <si>
    <t>陈文化</t>
  </si>
  <si>
    <t>吴少帅</t>
  </si>
  <si>
    <t>刘会良</t>
  </si>
  <si>
    <t>刘秋行</t>
  </si>
  <si>
    <t>苏CGQ777</t>
  </si>
  <si>
    <t>梅萍</t>
  </si>
  <si>
    <t>李农村</t>
  </si>
  <si>
    <t>杨需</t>
  </si>
  <si>
    <t>WIN0049241</t>
  </si>
  <si>
    <t>机制砂</t>
  </si>
  <si>
    <t>中粗砂</t>
  </si>
  <si>
    <t>Ⅱ区</t>
  </si>
  <si>
    <t>杨家辉</t>
  </si>
  <si>
    <t>苏CGV338</t>
  </si>
  <si>
    <t>汤可希</t>
  </si>
  <si>
    <t>李成市</t>
  </si>
  <si>
    <t>鲁Q627AP</t>
  </si>
  <si>
    <t>宫东明</t>
  </si>
  <si>
    <t>退货</t>
  </si>
  <si>
    <t>含泥量超标，退货</t>
  </si>
  <si>
    <r>
      <rPr>
        <sz val="11"/>
        <color theme="1"/>
        <rFont val="宋体"/>
        <charset val="134"/>
      </rPr>
      <t>苏C</t>
    </r>
    <r>
      <rPr>
        <sz val="11"/>
        <color indexed="8"/>
        <rFont val="宋体"/>
        <charset val="134"/>
      </rPr>
      <t>2A698</t>
    </r>
  </si>
  <si>
    <t>高雷</t>
  </si>
  <si>
    <t>李如刚</t>
  </si>
  <si>
    <t>苏CGS000</t>
  </si>
  <si>
    <t>周桂霖</t>
  </si>
  <si>
    <t>梅光喜</t>
  </si>
  <si>
    <t>合计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</si>
  <si>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12 月 28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</si>
  <si>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</si>
  <si>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</si>
  <si>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级配区</t>
  </si>
  <si>
    <t>压碎值</t>
  </si>
  <si>
    <t>单价</t>
  </si>
  <si>
    <t>金额</t>
  </si>
  <si>
    <t>367</t>
  </si>
  <si>
    <t>张枝文</t>
  </si>
  <si>
    <t>刘传增</t>
  </si>
  <si>
    <t>I</t>
  </si>
  <si>
    <t>杜华军</t>
  </si>
  <si>
    <t>张传迎</t>
  </si>
  <si>
    <t>0553</t>
  </si>
  <si>
    <t>孙冲</t>
  </si>
  <si>
    <t>张来高</t>
  </si>
  <si>
    <t>碎石</t>
  </si>
  <si>
    <t>5~25</t>
  </si>
  <si>
    <t>备注：退货也登记，在备注中注明不合格退货，所有重量和单价、金额均以0标记</t>
  </si>
  <si>
    <t xml:space="preserve">收料登记表填报
日期   2018  年  12月   28日                                填表人：吕小强                           </t>
  </si>
  <si>
    <t>单位：江苏大唐商品混凝土有限公司</t>
  </si>
  <si>
    <t>376</t>
  </si>
  <si>
    <t>王雷</t>
  </si>
  <si>
    <t>冯现伟</t>
  </si>
  <si>
    <t>13914866567</t>
  </si>
  <si>
    <t>庄团结</t>
  </si>
  <si>
    <t>砂</t>
  </si>
  <si>
    <t>吕小强</t>
  </si>
  <si>
    <t>姬长娟</t>
  </si>
  <si>
    <t>5.29</t>
  </si>
  <si>
    <t>123</t>
  </si>
  <si>
    <t>顾帅</t>
  </si>
  <si>
    <t>吴峰</t>
  </si>
  <si>
    <t>5.32</t>
  </si>
  <si>
    <t>6588</t>
  </si>
  <si>
    <t>翟飞</t>
  </si>
  <si>
    <t>翟猛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</si>
  <si>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</si>
  <si>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6.47</t>
  </si>
  <si>
    <t>3575</t>
  </si>
  <si>
    <t>6.49</t>
  </si>
  <si>
    <t>378</t>
  </si>
  <si>
    <t>陆英坡</t>
  </si>
  <si>
    <t>6.57</t>
  </si>
  <si>
    <t>212</t>
  </si>
  <si>
    <t>邴赛</t>
  </si>
  <si>
    <t>7.33</t>
  </si>
  <si>
    <t>728</t>
  </si>
  <si>
    <t>潘肖</t>
  </si>
  <si>
    <t>13813278481</t>
  </si>
  <si>
    <t>7.35</t>
  </si>
  <si>
    <t>507</t>
  </si>
  <si>
    <t>王超</t>
  </si>
  <si>
    <t>15852115399</t>
  </si>
  <si>
    <t>8.40</t>
  </si>
  <si>
    <t>839</t>
  </si>
  <si>
    <t>伊振刚</t>
  </si>
  <si>
    <t>15252232999</t>
  </si>
  <si>
    <t>8.41</t>
  </si>
  <si>
    <t>969</t>
  </si>
  <si>
    <t>藤尚峰</t>
  </si>
  <si>
    <t>13813279980</t>
  </si>
  <si>
    <t>5.37</t>
  </si>
  <si>
    <t>000</t>
  </si>
  <si>
    <t>常明华</t>
  </si>
  <si>
    <t>18853959078</t>
  </si>
  <si>
    <t>王星</t>
  </si>
  <si>
    <t>6.12</t>
  </si>
  <si>
    <t>122</t>
  </si>
  <si>
    <t>高松钦</t>
  </si>
  <si>
    <t>巩庆祝</t>
  </si>
  <si>
    <t>段俊成</t>
  </si>
  <si>
    <t>6.18</t>
  </si>
  <si>
    <t>956</t>
  </si>
  <si>
    <t>6.41</t>
  </si>
  <si>
    <t>667</t>
  </si>
  <si>
    <t>曹培贵</t>
  </si>
  <si>
    <t>7.11</t>
  </si>
  <si>
    <t>188</t>
  </si>
  <si>
    <t>刘纯纯</t>
  </si>
  <si>
    <t>李海洋</t>
  </si>
  <si>
    <t>7.02</t>
  </si>
  <si>
    <t>636</t>
  </si>
  <si>
    <t>李自由</t>
  </si>
  <si>
    <t>刘乐意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</si>
</sst>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h:mm;@"/>
    <numFmt numFmtId="177" formatCode="0.00_ "/>
    <numFmt numFmtId="178" formatCode="0.0_ "/>
    <numFmt numFmtId="179" formatCode="0.0%"/>
  </numFmts>
  <fonts count="4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name val="宋体"/>
      <charset val="0"/>
    </font>
    <font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name val="宋体"/>
      <charset val="0"/>
    </font>
    <font>
      <sz val="10"/>
      <name val="MS Sans Serif"/>
      <charset val="0"/>
    </font>
    <font>
      <sz val="11"/>
      <color rgb="FFFF0000"/>
      <name val="Tahoma"/>
      <charset val="134"/>
    </font>
    <font>
      <sz val="1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0"/>
      <name val="宋体"/>
      <charset val="0"/>
    </font>
    <font>
      <sz val="11"/>
      <name val="宋体"/>
      <charset val="134"/>
    </font>
    <font>
      <sz val="11"/>
      <name val="MS Sans Serif"/>
      <charset val="0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Tahoma"/>
      <charset val="134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2"/>
      <color theme="1"/>
      <name val="微软雅黑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0" fillId="17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10" borderId="9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6" fillId="29" borderId="12" applyNumberFormat="0" applyAlignment="0" applyProtection="0">
      <alignment vertical="center"/>
    </xf>
    <xf numFmtId="0" fontId="37" fillId="29" borderId="10" applyNumberFormat="0" applyAlignment="0" applyProtection="0">
      <alignment vertical="center"/>
    </xf>
    <xf numFmtId="0" fontId="38" fillId="32" borderId="13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</cellStyleXfs>
  <cellXfs count="9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10" fillId="0" borderId="0" xfId="0" applyFont="1">
      <alignment vertical="center"/>
    </xf>
    <xf numFmtId="0" fontId="0" fillId="0" borderId="0" xfId="0" applyBorder="1">
      <alignment vertical="center"/>
    </xf>
    <xf numFmtId="176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20" fontId="9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20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177" fontId="1" fillId="0" borderId="0" xfId="0" applyNumberFormat="1" applyFont="1" applyAlignment="1">
      <alignment horizontal="center" vertical="center" wrapText="1"/>
    </xf>
    <xf numFmtId="178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177" fontId="3" fillId="0" borderId="3" xfId="0" applyNumberFormat="1" applyFont="1" applyBorder="1" applyAlignment="1">
      <alignment horizontal="center" vertical="center"/>
    </xf>
    <xf numFmtId="178" fontId="3" fillId="0" borderId="3" xfId="0" applyNumberFormat="1" applyFont="1" applyBorder="1" applyAlignment="1">
      <alignment horizontal="center" vertical="center"/>
    </xf>
    <xf numFmtId="177" fontId="3" fillId="0" borderId="5" xfId="0" applyNumberFormat="1" applyFont="1" applyBorder="1" applyAlignment="1">
      <alignment horizontal="center" vertical="center"/>
    </xf>
    <xf numFmtId="178" fontId="3" fillId="0" borderId="5" xfId="0" applyNumberFormat="1" applyFont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11" fillId="0" borderId="0" xfId="0" applyFont="1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24"/>
  <sheetViews>
    <sheetView topLeftCell="G7" workbookViewId="0">
      <selection activeCell="V24" sqref="V24"/>
    </sheetView>
  </sheetViews>
  <sheetFormatPr defaultColWidth="9" defaultRowHeight="13.5"/>
  <cols>
    <col min="1" max="1" width="7.25" style="30" customWidth="1"/>
    <col min="2" max="2" width="9.25" style="51" customWidth="1"/>
    <col min="3" max="3" width="10.25" customWidth="1"/>
    <col min="4" max="5" width="8.625" style="30" customWidth="1"/>
    <col min="6" max="6" width="13.5" style="30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30" customWidth="1"/>
    <col min="13" max="13" width="9" style="52" customWidth="1"/>
    <col min="14" max="14" width="7" customWidth="1"/>
    <col min="15" max="15" width="7.375" style="53" customWidth="1"/>
    <col min="16" max="16" width="8.625" customWidth="1"/>
    <col min="17" max="17" width="19.25" customWidth="1"/>
    <col min="18" max="18" width="7.125" style="30" customWidth="1"/>
    <col min="19" max="19" width="7.5" style="30" customWidth="1"/>
    <col min="20" max="20" width="8.25" style="53" customWidth="1"/>
    <col min="21" max="21" width="7.5" style="54" customWidth="1"/>
    <col min="22" max="22" width="12.875" style="53" customWidth="1"/>
    <col min="23" max="23" width="7.125" style="30" customWidth="1"/>
    <col min="24" max="24" width="9" style="30" customWidth="1"/>
    <col min="25" max="25" width="23.875" customWidth="1"/>
    <col min="26" max="29" width="9" style="55"/>
    <col min="30" max="30" width="12.625" style="55"/>
    <col min="31" max="45" width="9" style="55"/>
    <col min="46" max="46" width="9.375" style="55"/>
    <col min="47" max="66" width="9" style="55"/>
  </cols>
  <sheetData>
    <row r="1" ht="39.95" customHeight="1" spans="1:25">
      <c r="A1" s="29" t="s">
        <v>0</v>
      </c>
      <c r="B1" s="56"/>
      <c r="C1" s="29"/>
      <c r="D1" s="29"/>
      <c r="E1" s="29"/>
      <c r="F1" s="29"/>
      <c r="G1" s="29"/>
      <c r="H1" s="29"/>
      <c r="I1" s="29"/>
      <c r="J1" s="29"/>
      <c r="K1" s="29"/>
      <c r="L1" s="29"/>
      <c r="M1" s="70"/>
      <c r="N1" s="29"/>
      <c r="O1" s="71"/>
      <c r="P1" s="29"/>
      <c r="Q1" s="29"/>
      <c r="R1" s="29"/>
      <c r="S1" s="29"/>
      <c r="T1" s="71"/>
      <c r="U1" s="86"/>
      <c r="V1" s="71"/>
      <c r="W1" s="29"/>
      <c r="X1" s="29"/>
      <c r="Y1" s="29"/>
    </row>
    <row r="2" ht="18.95" customHeight="1" spans="2:22">
      <c r="B2" s="57" t="s">
        <v>1</v>
      </c>
      <c r="C2" s="31"/>
      <c r="D2" s="31"/>
      <c r="E2" s="31"/>
      <c r="F2" s="31"/>
      <c r="G2" s="31"/>
      <c r="H2" s="31"/>
      <c r="I2" s="31"/>
      <c r="J2" s="31"/>
      <c r="K2" s="31"/>
      <c r="L2" s="31"/>
      <c r="M2" s="72"/>
      <c r="N2" s="31"/>
      <c r="O2" s="73"/>
      <c r="P2" s="31"/>
      <c r="Q2" s="31"/>
      <c r="R2" s="31"/>
      <c r="S2" s="31"/>
      <c r="T2" s="73"/>
      <c r="U2" s="87"/>
      <c r="V2" s="73"/>
    </row>
    <row r="3" s="48" customFormat="1" ht="18.95" customHeight="1" spans="1:66">
      <c r="A3" s="32" t="s">
        <v>2</v>
      </c>
      <c r="B3" s="58" t="s">
        <v>3</v>
      </c>
      <c r="C3" s="32" t="s">
        <v>4</v>
      </c>
      <c r="D3" s="32"/>
      <c r="E3" s="32"/>
      <c r="F3" s="32"/>
      <c r="G3" s="32"/>
      <c r="H3" s="33" t="s">
        <v>5</v>
      </c>
      <c r="I3" s="39"/>
      <c r="J3" s="39"/>
      <c r="K3" s="39"/>
      <c r="L3" s="39"/>
      <c r="M3" s="74"/>
      <c r="N3" s="39"/>
      <c r="O3" s="75"/>
      <c r="P3" s="39"/>
      <c r="Q3" s="39"/>
      <c r="R3" s="39"/>
      <c r="S3" s="44"/>
      <c r="T3" s="88" t="s">
        <v>6</v>
      </c>
      <c r="U3" s="89"/>
      <c r="V3" s="88"/>
      <c r="W3" s="32" t="s">
        <v>7</v>
      </c>
      <c r="X3" s="45" t="s">
        <v>8</v>
      </c>
      <c r="Y3" s="32" t="s">
        <v>9</v>
      </c>
      <c r="Z3" s="95"/>
      <c r="AA3" s="95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95"/>
      <c r="AM3" s="95"/>
      <c r="AN3" s="95"/>
      <c r="AO3" s="95"/>
      <c r="AP3" s="95"/>
      <c r="AQ3" s="95"/>
      <c r="AR3" s="95"/>
      <c r="AS3" s="95"/>
      <c r="AT3" s="95"/>
      <c r="AU3" s="95"/>
      <c r="AV3" s="95"/>
      <c r="AW3" s="95"/>
      <c r="AX3" s="95"/>
      <c r="AY3" s="95"/>
      <c r="AZ3" s="95"/>
      <c r="BA3" s="95"/>
      <c r="BB3" s="95"/>
      <c r="BC3" s="95"/>
      <c r="BD3" s="95"/>
      <c r="BE3" s="95"/>
      <c r="BF3" s="95"/>
      <c r="BG3" s="95"/>
      <c r="BH3" s="95"/>
      <c r="BI3" s="95"/>
      <c r="BJ3" s="95"/>
      <c r="BK3" s="95"/>
      <c r="BL3" s="95"/>
      <c r="BM3" s="95"/>
      <c r="BN3" s="95"/>
    </row>
    <row r="4" s="49" customFormat="1" ht="29" customHeight="1" spans="1:66">
      <c r="A4" s="32"/>
      <c r="B4" s="59" t="s">
        <v>10</v>
      </c>
      <c r="C4" s="45" t="s">
        <v>11</v>
      </c>
      <c r="D4" s="60" t="s">
        <v>12</v>
      </c>
      <c r="E4" s="45" t="s">
        <v>13</v>
      </c>
      <c r="F4" s="45" t="s">
        <v>14</v>
      </c>
      <c r="G4" s="45" t="s">
        <v>15</v>
      </c>
      <c r="H4" s="45" t="s">
        <v>16</v>
      </c>
      <c r="I4" s="45" t="s">
        <v>17</v>
      </c>
      <c r="J4" s="45" t="s">
        <v>18</v>
      </c>
      <c r="K4" s="45" t="s">
        <v>19</v>
      </c>
      <c r="L4" s="45" t="s">
        <v>20</v>
      </c>
      <c r="M4" s="76" t="s">
        <v>21</v>
      </c>
      <c r="N4" s="45" t="s">
        <v>22</v>
      </c>
      <c r="O4" s="77" t="s">
        <v>23</v>
      </c>
      <c r="P4" s="45" t="s">
        <v>24</v>
      </c>
      <c r="Q4" s="45" t="s">
        <v>25</v>
      </c>
      <c r="R4" s="45" t="s">
        <v>26</v>
      </c>
      <c r="S4" s="45" t="s">
        <v>27</v>
      </c>
      <c r="T4" s="77" t="s">
        <v>28</v>
      </c>
      <c r="U4" s="90" t="s">
        <v>29</v>
      </c>
      <c r="V4" s="77" t="s">
        <v>30</v>
      </c>
      <c r="W4" s="45"/>
      <c r="X4" s="91"/>
      <c r="Y4" s="32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</row>
    <row r="5" s="50" customFormat="1" ht="18.95" customHeight="1" spans="1:66">
      <c r="A5" s="61">
        <v>1</v>
      </c>
      <c r="B5" s="62">
        <v>0.745833333333333</v>
      </c>
      <c r="C5" s="63" t="s">
        <v>31</v>
      </c>
      <c r="D5" s="63" t="s">
        <v>32</v>
      </c>
      <c r="E5" s="63" t="s">
        <v>33</v>
      </c>
      <c r="F5" s="61">
        <v>15092985676</v>
      </c>
      <c r="G5" s="63" t="s">
        <v>32</v>
      </c>
      <c r="H5" s="61" t="s">
        <v>34</v>
      </c>
      <c r="I5" s="63" t="s">
        <v>35</v>
      </c>
      <c r="J5" s="78" t="s">
        <v>36</v>
      </c>
      <c r="K5" s="79">
        <v>55.74</v>
      </c>
      <c r="L5" s="79">
        <v>16.5</v>
      </c>
      <c r="M5" s="79">
        <v>39.24</v>
      </c>
      <c r="N5" s="61"/>
      <c r="O5" s="63"/>
      <c r="P5" s="61"/>
      <c r="Q5" s="61" t="s">
        <v>37</v>
      </c>
      <c r="R5" s="61">
        <v>7</v>
      </c>
      <c r="S5" s="79">
        <v>0.54</v>
      </c>
      <c r="T5" s="79">
        <v>38.7</v>
      </c>
      <c r="U5" s="61">
        <v>107</v>
      </c>
      <c r="V5" s="61">
        <f t="shared" ref="V5:V13" si="0">T5*U5</f>
        <v>4140.9</v>
      </c>
      <c r="W5" s="61" t="s">
        <v>38</v>
      </c>
      <c r="X5" s="63" t="s">
        <v>39</v>
      </c>
      <c r="Y5" s="63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</row>
    <row r="6" s="50" customFormat="1" ht="18.95" customHeight="1" spans="1:66">
      <c r="A6" s="61">
        <v>2</v>
      </c>
      <c r="B6" s="62">
        <v>0.83125</v>
      </c>
      <c r="C6" s="63" t="s">
        <v>40</v>
      </c>
      <c r="D6" s="63" t="s">
        <v>32</v>
      </c>
      <c r="E6" s="63" t="s">
        <v>41</v>
      </c>
      <c r="F6" s="61">
        <v>13771828046</v>
      </c>
      <c r="G6" s="63" t="s">
        <v>32</v>
      </c>
      <c r="H6" s="61" t="s">
        <v>34</v>
      </c>
      <c r="I6" s="63" t="s">
        <v>35</v>
      </c>
      <c r="J6" s="78" t="s">
        <v>36</v>
      </c>
      <c r="K6" s="79">
        <v>55.44</v>
      </c>
      <c r="L6" s="79">
        <v>17.48</v>
      </c>
      <c r="M6" s="79">
        <v>37.96</v>
      </c>
      <c r="N6" s="61"/>
      <c r="O6" s="63"/>
      <c r="P6" s="61"/>
      <c r="Q6" s="61" t="s">
        <v>37</v>
      </c>
      <c r="R6" s="61">
        <v>7</v>
      </c>
      <c r="S6" s="79">
        <v>0.56</v>
      </c>
      <c r="T6" s="79">
        <v>37.4</v>
      </c>
      <c r="U6" s="61">
        <v>107</v>
      </c>
      <c r="V6" s="61">
        <f t="shared" si="0"/>
        <v>4001.8</v>
      </c>
      <c r="W6" s="61" t="s">
        <v>38</v>
      </c>
      <c r="X6" s="63" t="s">
        <v>39</v>
      </c>
      <c r="Y6" s="63"/>
      <c r="Z6" s="97"/>
      <c r="AA6" s="97"/>
      <c r="AB6" s="97"/>
      <c r="AC6" s="97"/>
      <c r="AD6" s="97"/>
      <c r="AE6" s="97"/>
      <c r="AF6" s="97"/>
      <c r="AG6" s="97"/>
      <c r="AH6" s="97"/>
      <c r="AI6" s="97"/>
      <c r="AJ6" s="97"/>
      <c r="AK6" s="97"/>
      <c r="AL6" s="97"/>
      <c r="AM6" s="97"/>
      <c r="AN6" s="97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  <c r="BM6" s="97"/>
      <c r="BN6" s="97"/>
    </row>
    <row r="7" s="50" customFormat="1" ht="18.95" customHeight="1" spans="1:66">
      <c r="A7" s="61">
        <v>3</v>
      </c>
      <c r="B7" s="62">
        <v>0.832638888888889</v>
      </c>
      <c r="C7" s="63" t="s">
        <v>42</v>
      </c>
      <c r="D7" s="63" t="s">
        <v>32</v>
      </c>
      <c r="E7" s="63" t="s">
        <v>43</v>
      </c>
      <c r="F7" s="61">
        <v>18653994218</v>
      </c>
      <c r="G7" s="63" t="s">
        <v>32</v>
      </c>
      <c r="H7" s="61" t="s">
        <v>34</v>
      </c>
      <c r="I7" s="63" t="s">
        <v>35</v>
      </c>
      <c r="J7" s="78" t="s">
        <v>36</v>
      </c>
      <c r="K7" s="79">
        <v>55.56</v>
      </c>
      <c r="L7" s="79">
        <v>18.12</v>
      </c>
      <c r="M7" s="79">
        <v>37.44</v>
      </c>
      <c r="N7" s="61"/>
      <c r="O7" s="63"/>
      <c r="P7" s="61"/>
      <c r="Q7" s="61" t="s">
        <v>37</v>
      </c>
      <c r="R7" s="61">
        <v>7</v>
      </c>
      <c r="S7" s="79">
        <v>0.54</v>
      </c>
      <c r="T7" s="79">
        <v>36.9</v>
      </c>
      <c r="U7" s="61">
        <v>107</v>
      </c>
      <c r="V7" s="61">
        <f t="shared" si="0"/>
        <v>3948.3</v>
      </c>
      <c r="W7" s="61" t="s">
        <v>38</v>
      </c>
      <c r="X7" s="63" t="s">
        <v>39</v>
      </c>
      <c r="Y7" s="63"/>
      <c r="Z7" s="97"/>
      <c r="AA7" s="97"/>
      <c r="AB7" s="97"/>
      <c r="AC7" s="97"/>
      <c r="AD7" s="97"/>
      <c r="AE7" s="97"/>
      <c r="AF7" s="97"/>
      <c r="AG7" s="97"/>
      <c r="AH7" s="97"/>
      <c r="AI7" s="97"/>
      <c r="AJ7" s="97"/>
      <c r="AK7" s="97"/>
      <c r="AL7" s="97"/>
      <c r="AM7" s="97"/>
      <c r="AN7" s="97"/>
      <c r="AO7" s="97"/>
      <c r="AP7" s="97"/>
      <c r="AQ7" s="97"/>
      <c r="AR7" s="97"/>
      <c r="AS7" s="97"/>
      <c r="AT7" s="97"/>
      <c r="AU7" s="97"/>
      <c r="AV7" s="97"/>
      <c r="AW7" s="97"/>
      <c r="AX7" s="97"/>
      <c r="AY7" s="97"/>
      <c r="AZ7" s="97"/>
      <c r="BA7" s="97"/>
      <c r="BB7" s="97"/>
      <c r="BC7" s="97"/>
      <c r="BD7" s="97"/>
      <c r="BE7" s="97"/>
      <c r="BF7" s="97"/>
      <c r="BG7" s="97"/>
      <c r="BH7" s="97"/>
      <c r="BI7" s="97"/>
      <c r="BJ7" s="97"/>
      <c r="BK7" s="97"/>
      <c r="BL7" s="97"/>
      <c r="BM7" s="97"/>
      <c r="BN7" s="97"/>
    </row>
    <row r="8" s="50" customFormat="1" ht="18.95" customHeight="1" spans="1:66">
      <c r="A8" s="61">
        <v>4</v>
      </c>
      <c r="B8" s="62">
        <v>0.592361111111111</v>
      </c>
      <c r="C8" s="63" t="s">
        <v>44</v>
      </c>
      <c r="D8" s="63" t="s">
        <v>32</v>
      </c>
      <c r="E8" s="63" t="s">
        <v>45</v>
      </c>
      <c r="F8" s="61">
        <v>15969736500</v>
      </c>
      <c r="G8" s="63" t="s">
        <v>32</v>
      </c>
      <c r="H8" s="61" t="s">
        <v>34</v>
      </c>
      <c r="I8" s="63" t="s">
        <v>35</v>
      </c>
      <c r="J8" s="78" t="s">
        <v>36</v>
      </c>
      <c r="K8" s="79">
        <v>53.14</v>
      </c>
      <c r="L8" s="79">
        <v>17.1</v>
      </c>
      <c r="M8" s="79">
        <v>36.04</v>
      </c>
      <c r="N8" s="61"/>
      <c r="O8" s="63"/>
      <c r="P8" s="61"/>
      <c r="Q8" s="61" t="s">
        <v>37</v>
      </c>
      <c r="R8" s="61">
        <v>7</v>
      </c>
      <c r="S8" s="79">
        <v>0.54</v>
      </c>
      <c r="T8" s="79">
        <v>35.5</v>
      </c>
      <c r="U8" s="61">
        <v>107</v>
      </c>
      <c r="V8" s="61">
        <f t="shared" si="0"/>
        <v>3798.5</v>
      </c>
      <c r="W8" s="61" t="s">
        <v>38</v>
      </c>
      <c r="X8" s="63" t="s">
        <v>39</v>
      </c>
      <c r="Y8" s="63"/>
      <c r="Z8" s="97"/>
      <c r="AA8" s="97"/>
      <c r="AB8" s="97"/>
      <c r="AC8" s="97"/>
      <c r="AD8" s="97"/>
      <c r="AE8" s="97"/>
      <c r="AF8" s="97"/>
      <c r="AG8" s="97"/>
      <c r="AH8" s="97"/>
      <c r="AI8" s="97"/>
      <c r="AJ8" s="97"/>
      <c r="AK8" s="97"/>
      <c r="AL8" s="97"/>
      <c r="AM8" s="97"/>
      <c r="AN8" s="97"/>
      <c r="AO8" s="97"/>
      <c r="AP8" s="97"/>
      <c r="AQ8" s="97"/>
      <c r="AR8" s="97"/>
      <c r="AS8" s="97"/>
      <c r="AT8" s="97"/>
      <c r="AU8" s="97"/>
      <c r="AV8" s="97"/>
      <c r="AW8" s="97"/>
      <c r="AX8" s="97"/>
      <c r="AY8" s="97"/>
      <c r="AZ8" s="97"/>
      <c r="BA8" s="97"/>
      <c r="BB8" s="97"/>
      <c r="BC8" s="97"/>
      <c r="BD8" s="97"/>
      <c r="BE8" s="97"/>
      <c r="BF8" s="97"/>
      <c r="BG8" s="97"/>
      <c r="BH8" s="97"/>
      <c r="BI8" s="97"/>
      <c r="BJ8" s="97"/>
      <c r="BK8" s="97"/>
      <c r="BL8" s="97"/>
      <c r="BM8" s="97"/>
      <c r="BN8" s="97"/>
    </row>
    <row r="9" s="50" customFormat="1" ht="18.95" customHeight="1" spans="1:66">
      <c r="A9" s="61">
        <v>5</v>
      </c>
      <c r="B9" s="62">
        <v>0.690277777777778</v>
      </c>
      <c r="C9" s="63" t="s">
        <v>42</v>
      </c>
      <c r="D9" s="63" t="s">
        <v>32</v>
      </c>
      <c r="E9" s="63" t="s">
        <v>46</v>
      </c>
      <c r="F9" s="61">
        <v>15376093576</v>
      </c>
      <c r="G9" s="63" t="s">
        <v>32</v>
      </c>
      <c r="H9" s="61" t="s">
        <v>34</v>
      </c>
      <c r="I9" s="63" t="s">
        <v>35</v>
      </c>
      <c r="J9" s="78" t="s">
        <v>36</v>
      </c>
      <c r="K9" s="79">
        <v>55.22</v>
      </c>
      <c r="L9" s="79">
        <v>17.44</v>
      </c>
      <c r="M9" s="79">
        <v>37.78</v>
      </c>
      <c r="N9" s="61"/>
      <c r="O9" s="63"/>
      <c r="P9" s="61"/>
      <c r="Q9" s="61" t="s">
        <v>37</v>
      </c>
      <c r="R9" s="61">
        <v>7</v>
      </c>
      <c r="S9" s="79">
        <v>0.58</v>
      </c>
      <c r="T9" s="79">
        <v>37.2</v>
      </c>
      <c r="U9" s="61">
        <v>107</v>
      </c>
      <c r="V9" s="61">
        <f t="shared" si="0"/>
        <v>3980.4</v>
      </c>
      <c r="W9" s="61" t="s">
        <v>38</v>
      </c>
      <c r="X9" s="63" t="s">
        <v>39</v>
      </c>
      <c r="Y9" s="63"/>
      <c r="Z9" s="97"/>
      <c r="AA9" s="97"/>
      <c r="AB9" s="97"/>
      <c r="AC9" s="97"/>
      <c r="AD9" s="97"/>
      <c r="AE9" s="97"/>
      <c r="AF9" s="97"/>
      <c r="AG9" s="97"/>
      <c r="AH9" s="97"/>
      <c r="AI9" s="97"/>
      <c r="AJ9" s="97"/>
      <c r="AK9" s="97"/>
      <c r="AL9" s="97"/>
      <c r="AM9" s="97"/>
      <c r="AN9" s="97"/>
      <c r="AO9" s="97"/>
      <c r="AP9" s="97"/>
      <c r="AQ9" s="97"/>
      <c r="AR9" s="97"/>
      <c r="AS9" s="97"/>
      <c r="AT9" s="97"/>
      <c r="AU9" s="97"/>
      <c r="AV9" s="97"/>
      <c r="AW9" s="97"/>
      <c r="AX9" s="97"/>
      <c r="AY9" s="97"/>
      <c r="AZ9" s="97"/>
      <c r="BA9" s="97"/>
      <c r="BB9" s="97"/>
      <c r="BC9" s="97"/>
      <c r="BD9" s="97"/>
      <c r="BE9" s="97"/>
      <c r="BF9" s="97"/>
      <c r="BG9" s="97"/>
      <c r="BH9" s="97"/>
      <c r="BI9" s="97"/>
      <c r="BJ9" s="97"/>
      <c r="BK9" s="97"/>
      <c r="BL9" s="97"/>
      <c r="BM9" s="97"/>
      <c r="BN9" s="97"/>
    </row>
    <row r="10" s="50" customFormat="1" ht="18.95" customHeight="1" spans="1:66">
      <c r="A10" s="61">
        <v>6</v>
      </c>
      <c r="B10" s="62">
        <v>0.69375</v>
      </c>
      <c r="C10" s="63" t="s">
        <v>40</v>
      </c>
      <c r="D10" s="63" t="s">
        <v>32</v>
      </c>
      <c r="E10" s="63" t="s">
        <v>41</v>
      </c>
      <c r="F10" s="61">
        <v>13771828046</v>
      </c>
      <c r="G10" s="63" t="s">
        <v>32</v>
      </c>
      <c r="H10" s="61" t="s">
        <v>34</v>
      </c>
      <c r="I10" s="63" t="s">
        <v>35</v>
      </c>
      <c r="J10" s="78" t="s">
        <v>36</v>
      </c>
      <c r="K10" s="79">
        <v>55.22</v>
      </c>
      <c r="L10" s="61">
        <v>17.16</v>
      </c>
      <c r="M10" s="61">
        <v>38.06</v>
      </c>
      <c r="N10" s="61"/>
      <c r="O10" s="61"/>
      <c r="P10" s="61"/>
      <c r="Q10" s="61" t="s">
        <v>37</v>
      </c>
      <c r="R10" s="61">
        <v>7</v>
      </c>
      <c r="S10" s="61">
        <v>0.56</v>
      </c>
      <c r="T10" s="61">
        <v>37.5</v>
      </c>
      <c r="U10" s="61">
        <v>107</v>
      </c>
      <c r="V10" s="61">
        <f t="shared" si="0"/>
        <v>4012.5</v>
      </c>
      <c r="W10" s="61" t="s">
        <v>38</v>
      </c>
      <c r="X10" s="63" t="s">
        <v>39</v>
      </c>
      <c r="Y10" s="63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</row>
    <row r="11" s="50" customFormat="1" ht="18.95" customHeight="1" spans="1:66">
      <c r="A11" s="61">
        <v>7</v>
      </c>
      <c r="B11" s="62">
        <v>0.694444444444445</v>
      </c>
      <c r="C11" s="63" t="s">
        <v>31</v>
      </c>
      <c r="D11" s="63" t="s">
        <v>32</v>
      </c>
      <c r="E11" s="63" t="s">
        <v>47</v>
      </c>
      <c r="F11" s="61">
        <v>15853859856</v>
      </c>
      <c r="G11" s="63" t="s">
        <v>32</v>
      </c>
      <c r="H11" s="61" t="s">
        <v>34</v>
      </c>
      <c r="I11" s="63" t="s">
        <v>35</v>
      </c>
      <c r="J11" s="78" t="s">
        <v>36</v>
      </c>
      <c r="K11" s="78">
        <v>54.96</v>
      </c>
      <c r="L11" s="61">
        <v>16.94</v>
      </c>
      <c r="M11" s="61">
        <v>38.02</v>
      </c>
      <c r="N11" s="61"/>
      <c r="O11" s="61"/>
      <c r="P11" s="61"/>
      <c r="Q11" s="61" t="s">
        <v>37</v>
      </c>
      <c r="R11" s="61">
        <v>7</v>
      </c>
      <c r="S11" s="61">
        <v>0.52</v>
      </c>
      <c r="T11" s="61">
        <v>37.5</v>
      </c>
      <c r="U11" s="61">
        <v>107</v>
      </c>
      <c r="V11" s="61">
        <f t="shared" si="0"/>
        <v>4012.5</v>
      </c>
      <c r="W11" s="61" t="s">
        <v>48</v>
      </c>
      <c r="X11" s="63" t="s">
        <v>49</v>
      </c>
      <c r="Y11" s="63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</row>
    <row r="12" s="50" customFormat="1" ht="18.95" customHeight="1" spans="1:66">
      <c r="A12" s="61">
        <v>8</v>
      </c>
      <c r="B12" s="62">
        <v>0.804166666666667</v>
      </c>
      <c r="C12" s="63" t="s">
        <v>50</v>
      </c>
      <c r="D12" s="63" t="s">
        <v>51</v>
      </c>
      <c r="E12" s="63" t="s">
        <v>52</v>
      </c>
      <c r="F12" s="61">
        <v>18136028909</v>
      </c>
      <c r="G12" s="63" t="s">
        <v>53</v>
      </c>
      <c r="H12" s="64" t="s">
        <v>54</v>
      </c>
      <c r="I12" s="63" t="s">
        <v>55</v>
      </c>
      <c r="J12" s="78" t="s">
        <v>56</v>
      </c>
      <c r="K12" s="79">
        <v>92.3</v>
      </c>
      <c r="L12" s="61">
        <v>22.42</v>
      </c>
      <c r="M12" s="61">
        <v>69.88</v>
      </c>
      <c r="N12" s="61">
        <v>7</v>
      </c>
      <c r="O12" s="61">
        <v>2</v>
      </c>
      <c r="P12" s="61">
        <v>2.9</v>
      </c>
      <c r="Q12" s="61" t="s">
        <v>57</v>
      </c>
      <c r="R12" s="61"/>
      <c r="S12" s="61">
        <v>1.78</v>
      </c>
      <c r="T12" s="61">
        <v>68.1</v>
      </c>
      <c r="U12" s="61">
        <v>109</v>
      </c>
      <c r="V12" s="61">
        <f t="shared" si="0"/>
        <v>7422.9</v>
      </c>
      <c r="W12" s="61" t="s">
        <v>58</v>
      </c>
      <c r="X12" s="63" t="s">
        <v>49</v>
      </c>
      <c r="Y12" s="61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</row>
    <row r="13" s="50" customFormat="1" ht="18.95" customHeight="1" spans="1:66">
      <c r="A13" s="61">
        <v>9</v>
      </c>
      <c r="B13" s="62">
        <v>0.806944444444444</v>
      </c>
      <c r="C13" s="63" t="s">
        <v>59</v>
      </c>
      <c r="D13" s="63" t="s">
        <v>60</v>
      </c>
      <c r="E13" s="63" t="s">
        <v>61</v>
      </c>
      <c r="F13" s="61">
        <v>18120023436</v>
      </c>
      <c r="G13" s="63" t="s">
        <v>53</v>
      </c>
      <c r="H13" s="64" t="s">
        <v>54</v>
      </c>
      <c r="I13" s="63" t="s">
        <v>55</v>
      </c>
      <c r="J13" s="78" t="s">
        <v>56</v>
      </c>
      <c r="K13" s="79">
        <v>84.82</v>
      </c>
      <c r="L13" s="61">
        <v>21.78</v>
      </c>
      <c r="M13" s="61">
        <v>63.04</v>
      </c>
      <c r="N13" s="61">
        <v>7</v>
      </c>
      <c r="O13" s="63">
        <v>2</v>
      </c>
      <c r="P13" s="61">
        <v>2.9</v>
      </c>
      <c r="Q13" s="61" t="s">
        <v>57</v>
      </c>
      <c r="R13" s="61"/>
      <c r="S13" s="61">
        <v>1.74</v>
      </c>
      <c r="T13" s="61">
        <v>61.3</v>
      </c>
      <c r="U13" s="61">
        <v>109</v>
      </c>
      <c r="V13" s="61">
        <f t="shared" si="0"/>
        <v>6681.7</v>
      </c>
      <c r="W13" s="61" t="s">
        <v>58</v>
      </c>
      <c r="X13" s="63" t="s">
        <v>49</v>
      </c>
      <c r="Y13" s="63"/>
      <c r="Z13" s="97"/>
      <c r="AA13" s="97"/>
      <c r="AB13" s="97"/>
      <c r="AC13" s="97"/>
      <c r="AD13" s="97"/>
      <c r="AE13" s="97"/>
      <c r="AF13" s="97"/>
      <c r="AG13" s="97"/>
      <c r="AH13" s="97"/>
      <c r="AI13" s="97"/>
      <c r="AJ13" s="97"/>
      <c r="AK13" s="97"/>
      <c r="AL13" s="97"/>
      <c r="AM13" s="97"/>
      <c r="AN13" s="97"/>
      <c r="AO13" s="97"/>
      <c r="AP13" s="97"/>
      <c r="AQ13" s="97"/>
      <c r="AR13" s="97"/>
      <c r="AS13" s="97"/>
      <c r="AT13" s="97"/>
      <c r="AU13" s="97"/>
      <c r="AV13" s="97"/>
      <c r="AW13" s="97"/>
      <c r="AX13" s="97"/>
      <c r="AY13" s="97"/>
      <c r="AZ13" s="97"/>
      <c r="BA13" s="97"/>
      <c r="BB13" s="97"/>
      <c r="BC13" s="97"/>
      <c r="BD13" s="97"/>
      <c r="BE13" s="97"/>
      <c r="BF13" s="97"/>
      <c r="BG13" s="97"/>
      <c r="BH13" s="97"/>
      <c r="BI13" s="97"/>
      <c r="BJ13" s="97"/>
      <c r="BK13" s="97"/>
      <c r="BL13" s="97"/>
      <c r="BM13" s="97"/>
      <c r="BN13" s="97"/>
    </row>
    <row r="14" s="50" customFormat="1" ht="18.95" customHeight="1" spans="1:66">
      <c r="A14" s="61">
        <v>10</v>
      </c>
      <c r="B14" s="62">
        <v>0.809027777777778</v>
      </c>
      <c r="C14" s="63" t="s">
        <v>62</v>
      </c>
      <c r="D14" s="63" t="s">
        <v>63</v>
      </c>
      <c r="E14" s="63" t="s">
        <v>63</v>
      </c>
      <c r="F14" s="61">
        <v>15253915869</v>
      </c>
      <c r="G14" s="63" t="s">
        <v>53</v>
      </c>
      <c r="H14" s="63" t="s">
        <v>64</v>
      </c>
      <c r="I14" s="63" t="s">
        <v>55</v>
      </c>
      <c r="J14" s="78" t="s">
        <v>56</v>
      </c>
      <c r="K14" s="79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 t="s">
        <v>58</v>
      </c>
      <c r="X14" s="63" t="s">
        <v>49</v>
      </c>
      <c r="Y14" s="63" t="s">
        <v>65</v>
      </c>
      <c r="Z14" s="97"/>
      <c r="AA14" s="97"/>
      <c r="AB14" s="97"/>
      <c r="AC14" s="97"/>
      <c r="AD14" s="97"/>
      <c r="AE14" s="97"/>
      <c r="AF14" s="97"/>
      <c r="AG14" s="97"/>
      <c r="AH14" s="97"/>
      <c r="AI14" s="97"/>
      <c r="AJ14" s="97"/>
      <c r="AK14" s="97"/>
      <c r="AL14" s="97"/>
      <c r="AM14" s="97"/>
      <c r="AN14" s="97"/>
      <c r="AO14" s="97"/>
      <c r="AP14" s="97"/>
      <c r="AQ14" s="97"/>
      <c r="AR14" s="97"/>
      <c r="AS14" s="97"/>
      <c r="AT14" s="97"/>
      <c r="AU14" s="97"/>
      <c r="AV14" s="97"/>
      <c r="AW14" s="97"/>
      <c r="AX14" s="97"/>
      <c r="AY14" s="97"/>
      <c r="AZ14" s="97"/>
      <c r="BA14" s="97"/>
      <c r="BB14" s="97"/>
      <c r="BC14" s="97"/>
      <c r="BD14" s="97"/>
      <c r="BE14" s="97"/>
      <c r="BF14" s="97"/>
      <c r="BG14" s="97"/>
      <c r="BH14" s="97"/>
      <c r="BI14" s="97"/>
      <c r="BJ14" s="97"/>
      <c r="BK14" s="97"/>
      <c r="BL14" s="97"/>
      <c r="BM14" s="97"/>
      <c r="BN14" s="97"/>
    </row>
    <row r="15" s="50" customFormat="1" ht="18.95" customHeight="1" spans="1:66">
      <c r="A15" s="61">
        <v>11</v>
      </c>
      <c r="B15" s="62">
        <v>0.810416666666667</v>
      </c>
      <c r="C15" s="63" t="s">
        <v>66</v>
      </c>
      <c r="D15" s="63" t="s">
        <v>67</v>
      </c>
      <c r="E15" s="63" t="s">
        <v>68</v>
      </c>
      <c r="F15" s="61">
        <v>13913462579</v>
      </c>
      <c r="G15" s="63" t="s">
        <v>53</v>
      </c>
      <c r="H15" s="64" t="s">
        <v>54</v>
      </c>
      <c r="I15" s="63" t="s">
        <v>55</v>
      </c>
      <c r="J15" s="78" t="s">
        <v>56</v>
      </c>
      <c r="K15" s="79">
        <v>102.14</v>
      </c>
      <c r="L15" s="61">
        <v>29.7</v>
      </c>
      <c r="M15" s="61">
        <v>72.44</v>
      </c>
      <c r="N15" s="61">
        <v>7</v>
      </c>
      <c r="O15" s="61">
        <v>2</v>
      </c>
      <c r="P15" s="61">
        <v>2.9</v>
      </c>
      <c r="Q15" s="61" t="s">
        <v>57</v>
      </c>
      <c r="R15" s="61"/>
      <c r="S15" s="61">
        <v>1.74</v>
      </c>
      <c r="T15" s="61">
        <v>70.7</v>
      </c>
      <c r="U15" s="61">
        <v>109</v>
      </c>
      <c r="V15" s="61">
        <f t="shared" ref="V15:V20" si="1">T15*U15</f>
        <v>7706.3</v>
      </c>
      <c r="W15" s="61" t="s">
        <v>58</v>
      </c>
      <c r="X15" s="63" t="s">
        <v>49</v>
      </c>
      <c r="Y15" s="63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97"/>
      <c r="AK15" s="97"/>
      <c r="AL15" s="97"/>
      <c r="AM15" s="97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97"/>
      <c r="AY15" s="97"/>
      <c r="AZ15" s="97"/>
      <c r="BA15" s="97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97"/>
      <c r="BM15" s="97"/>
      <c r="BN15" s="97"/>
    </row>
    <row r="16" s="50" customFormat="1" ht="18.95" customHeight="1" spans="1:66">
      <c r="A16" s="61">
        <v>12</v>
      </c>
      <c r="B16" s="62">
        <v>0.811805555555556</v>
      </c>
      <c r="C16" s="63" t="s">
        <v>69</v>
      </c>
      <c r="D16" s="63" t="s">
        <v>70</v>
      </c>
      <c r="E16" s="63" t="s">
        <v>71</v>
      </c>
      <c r="F16" s="61">
        <v>15396848658</v>
      </c>
      <c r="G16" s="63" t="s">
        <v>53</v>
      </c>
      <c r="H16" s="64" t="s">
        <v>54</v>
      </c>
      <c r="I16" s="63" t="s">
        <v>55</v>
      </c>
      <c r="J16" s="78" t="s">
        <v>56</v>
      </c>
      <c r="K16" s="79">
        <v>87.16</v>
      </c>
      <c r="L16" s="61">
        <v>21.92</v>
      </c>
      <c r="M16" s="61">
        <v>65.24</v>
      </c>
      <c r="N16" s="61">
        <v>7</v>
      </c>
      <c r="O16" s="63">
        <v>2</v>
      </c>
      <c r="P16" s="61">
        <v>2.9</v>
      </c>
      <c r="Q16" s="61" t="s">
        <v>57</v>
      </c>
      <c r="R16" s="61"/>
      <c r="S16" s="61">
        <v>1.74</v>
      </c>
      <c r="T16" s="61">
        <v>63.5</v>
      </c>
      <c r="U16" s="61">
        <v>109</v>
      </c>
      <c r="V16" s="61">
        <f t="shared" si="1"/>
        <v>6921.5</v>
      </c>
      <c r="W16" s="61" t="s">
        <v>58</v>
      </c>
      <c r="X16" s="63" t="s">
        <v>49</v>
      </c>
      <c r="Y16" s="63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/>
      <c r="AN16" s="97"/>
      <c r="AO16" s="97"/>
      <c r="AP16" s="97"/>
      <c r="AQ16" s="97"/>
      <c r="AR16" s="97"/>
      <c r="AS16" s="97"/>
      <c r="AT16" s="97"/>
      <c r="AU16" s="97"/>
      <c r="AV16" s="97"/>
      <c r="AW16" s="97"/>
      <c r="AX16" s="97"/>
      <c r="AY16" s="97"/>
      <c r="AZ16" s="97"/>
      <c r="BA16" s="97"/>
      <c r="BB16" s="97"/>
      <c r="BC16" s="97"/>
      <c r="BD16" s="97"/>
      <c r="BE16" s="97"/>
      <c r="BF16" s="97"/>
      <c r="BG16" s="97"/>
      <c r="BH16" s="97"/>
      <c r="BI16" s="97"/>
      <c r="BJ16" s="97"/>
      <c r="BK16" s="97"/>
      <c r="BL16" s="97"/>
      <c r="BM16" s="97"/>
      <c r="BN16" s="97"/>
    </row>
    <row r="17" s="50" customFormat="1" ht="18.95" customHeight="1" spans="1:66">
      <c r="A17" s="61">
        <v>13</v>
      </c>
      <c r="B17" s="62">
        <v>0.0388888888888889</v>
      </c>
      <c r="C17" s="63" t="s">
        <v>44</v>
      </c>
      <c r="D17" s="63" t="s">
        <v>32</v>
      </c>
      <c r="E17" s="63" t="s">
        <v>45</v>
      </c>
      <c r="F17" s="61">
        <v>15969736500</v>
      </c>
      <c r="G17" s="63" t="s">
        <v>32</v>
      </c>
      <c r="H17" s="61" t="s">
        <v>34</v>
      </c>
      <c r="I17" s="63" t="s">
        <v>35</v>
      </c>
      <c r="J17" s="78" t="s">
        <v>36</v>
      </c>
      <c r="K17" s="79">
        <v>63.42</v>
      </c>
      <c r="L17" s="61">
        <v>17.24</v>
      </c>
      <c r="M17" s="61">
        <v>46.18</v>
      </c>
      <c r="N17" s="61"/>
      <c r="O17" s="61"/>
      <c r="P17" s="61"/>
      <c r="Q17" s="61" t="s">
        <v>37</v>
      </c>
      <c r="R17" s="61">
        <v>7</v>
      </c>
      <c r="S17" s="61">
        <v>0.58</v>
      </c>
      <c r="T17" s="61">
        <v>45.6</v>
      </c>
      <c r="U17" s="61">
        <v>107</v>
      </c>
      <c r="V17" s="61">
        <f t="shared" si="1"/>
        <v>4879.2</v>
      </c>
      <c r="W17" s="61" t="s">
        <v>58</v>
      </c>
      <c r="X17" s="63" t="s">
        <v>49</v>
      </c>
      <c r="Y17" s="63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97"/>
      <c r="AK17" s="97"/>
      <c r="AL17" s="97"/>
      <c r="AM17" s="97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97"/>
      <c r="AY17" s="97"/>
      <c r="AZ17" s="97"/>
      <c r="BA17" s="97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97"/>
      <c r="BM17" s="97"/>
      <c r="BN17" s="97"/>
    </row>
    <row r="18" s="50" customFormat="1" ht="18.95" customHeight="1" spans="1:66">
      <c r="A18" s="61">
        <v>14</v>
      </c>
      <c r="B18" s="62">
        <v>0.0409722222222222</v>
      </c>
      <c r="C18" s="63" t="s">
        <v>31</v>
      </c>
      <c r="D18" s="63" t="s">
        <v>32</v>
      </c>
      <c r="E18" s="63" t="s">
        <v>33</v>
      </c>
      <c r="F18" s="61">
        <v>15092985676</v>
      </c>
      <c r="G18" s="63" t="s">
        <v>32</v>
      </c>
      <c r="H18" s="61" t="s">
        <v>34</v>
      </c>
      <c r="I18" s="63" t="s">
        <v>35</v>
      </c>
      <c r="J18" s="78" t="s">
        <v>36</v>
      </c>
      <c r="K18" s="79">
        <v>63.64</v>
      </c>
      <c r="L18" s="61">
        <v>16.94</v>
      </c>
      <c r="M18" s="61">
        <v>46.7</v>
      </c>
      <c r="N18" s="61"/>
      <c r="O18" s="61"/>
      <c r="P18" s="61"/>
      <c r="Q18" s="61" t="s">
        <v>37</v>
      </c>
      <c r="R18" s="61">
        <v>7</v>
      </c>
      <c r="S18" s="61">
        <v>0.5</v>
      </c>
      <c r="T18" s="61">
        <v>46.2</v>
      </c>
      <c r="U18" s="61">
        <v>107</v>
      </c>
      <c r="V18" s="61">
        <f t="shared" si="1"/>
        <v>4943.4</v>
      </c>
      <c r="W18" s="61" t="s">
        <v>58</v>
      </c>
      <c r="X18" s="63" t="s">
        <v>49</v>
      </c>
      <c r="Y18" s="61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7"/>
      <c r="AU18" s="97"/>
      <c r="AV18" s="97"/>
      <c r="AW18" s="97"/>
      <c r="AX18" s="97"/>
      <c r="AY18" s="97"/>
      <c r="AZ18" s="97"/>
      <c r="BA18" s="97"/>
      <c r="BB18" s="97"/>
      <c r="BC18" s="97"/>
      <c r="BD18" s="97"/>
      <c r="BE18" s="97"/>
      <c r="BF18" s="97"/>
      <c r="BG18" s="97"/>
      <c r="BH18" s="97"/>
      <c r="BI18" s="97"/>
      <c r="BJ18" s="97"/>
      <c r="BK18" s="97"/>
      <c r="BL18" s="97"/>
      <c r="BM18" s="97"/>
      <c r="BN18" s="97"/>
    </row>
    <row r="19" s="50" customFormat="1" ht="18.95" customHeight="1" spans="1:66">
      <c r="A19" s="61">
        <v>15</v>
      </c>
      <c r="B19" s="62">
        <v>0.04375</v>
      </c>
      <c r="C19" s="63" t="s">
        <v>42</v>
      </c>
      <c r="D19" s="63" t="s">
        <v>32</v>
      </c>
      <c r="E19" s="63" t="s">
        <v>43</v>
      </c>
      <c r="F19" s="61">
        <v>18653994218</v>
      </c>
      <c r="G19" s="63" t="s">
        <v>32</v>
      </c>
      <c r="H19" s="61" t="s">
        <v>34</v>
      </c>
      <c r="I19" s="63" t="s">
        <v>35</v>
      </c>
      <c r="J19" s="78" t="s">
        <v>36</v>
      </c>
      <c r="K19" s="78">
        <v>61.3</v>
      </c>
      <c r="L19" s="61">
        <v>17.34</v>
      </c>
      <c r="M19" s="61">
        <v>43.96</v>
      </c>
      <c r="N19" s="61"/>
      <c r="O19" s="61"/>
      <c r="P19" s="61"/>
      <c r="Q19" s="61" t="s">
        <v>37</v>
      </c>
      <c r="R19" s="61">
        <v>7</v>
      </c>
      <c r="S19" s="61">
        <v>0.56</v>
      </c>
      <c r="T19" s="61">
        <v>43.4</v>
      </c>
      <c r="U19" s="61">
        <v>107</v>
      </c>
      <c r="V19" s="61">
        <f t="shared" si="1"/>
        <v>4643.8</v>
      </c>
      <c r="W19" s="61" t="s">
        <v>58</v>
      </c>
      <c r="X19" s="63" t="s">
        <v>49</v>
      </c>
      <c r="Y19" s="61"/>
      <c r="Z19" s="97"/>
      <c r="AA19" s="97"/>
      <c r="AB19" s="97"/>
      <c r="AC19" s="97"/>
      <c r="AD19" s="97"/>
      <c r="AE19" s="97"/>
      <c r="AF19" s="97"/>
      <c r="AG19" s="97"/>
      <c r="AH19" s="97"/>
      <c r="AI19" s="97"/>
      <c r="AJ19" s="97"/>
      <c r="AK19" s="97"/>
      <c r="AL19" s="97"/>
      <c r="AM19" s="97"/>
      <c r="AN19" s="97"/>
      <c r="AO19" s="97"/>
      <c r="AP19" s="97"/>
      <c r="AQ19" s="97"/>
      <c r="AR19" s="97"/>
      <c r="AS19" s="97"/>
      <c r="AT19" s="97"/>
      <c r="AU19" s="97"/>
      <c r="AV19" s="97"/>
      <c r="AW19" s="97"/>
      <c r="AX19" s="97"/>
      <c r="AY19" s="97"/>
      <c r="AZ19" s="97"/>
      <c r="BA19" s="97"/>
      <c r="BB19" s="97"/>
      <c r="BC19" s="97"/>
      <c r="BD19" s="97"/>
      <c r="BE19" s="97"/>
      <c r="BF19" s="97"/>
      <c r="BG19" s="97"/>
      <c r="BH19" s="97"/>
      <c r="BI19" s="97"/>
      <c r="BJ19" s="97"/>
      <c r="BK19" s="97"/>
      <c r="BL19" s="97"/>
      <c r="BM19" s="97"/>
      <c r="BN19" s="97"/>
    </row>
    <row r="20" s="50" customFormat="1" ht="18.95" customHeight="1" spans="1:66">
      <c r="A20" s="61">
        <v>16</v>
      </c>
      <c r="B20" s="62">
        <v>0.0458333333333333</v>
      </c>
      <c r="C20" s="63" t="s">
        <v>40</v>
      </c>
      <c r="D20" s="63" t="s">
        <v>32</v>
      </c>
      <c r="E20" s="63" t="s">
        <v>41</v>
      </c>
      <c r="F20" s="61">
        <v>13771828046</v>
      </c>
      <c r="G20" s="63" t="s">
        <v>32</v>
      </c>
      <c r="H20" s="61" t="s">
        <v>34</v>
      </c>
      <c r="I20" s="63" t="s">
        <v>35</v>
      </c>
      <c r="J20" s="78" t="s">
        <v>36</v>
      </c>
      <c r="K20" s="78">
        <v>61.96</v>
      </c>
      <c r="L20" s="63">
        <v>17.24</v>
      </c>
      <c r="M20" s="61">
        <v>44.72</v>
      </c>
      <c r="N20" s="61"/>
      <c r="O20" s="63"/>
      <c r="P20" s="61"/>
      <c r="Q20" s="61" t="s">
        <v>37</v>
      </c>
      <c r="R20" s="61">
        <v>7</v>
      </c>
      <c r="S20" s="61">
        <v>0.52</v>
      </c>
      <c r="T20" s="61">
        <v>44.2</v>
      </c>
      <c r="U20" s="61">
        <v>107</v>
      </c>
      <c r="V20" s="61">
        <f t="shared" si="1"/>
        <v>4729.4</v>
      </c>
      <c r="W20" s="61" t="s">
        <v>58</v>
      </c>
      <c r="X20" s="63" t="s">
        <v>49</v>
      </c>
      <c r="Y20" s="61"/>
      <c r="Z20" s="97"/>
      <c r="AA20" s="97"/>
      <c r="AB20" s="97"/>
      <c r="AC20" s="97"/>
      <c r="AD20" s="97"/>
      <c r="AE20" s="97"/>
      <c r="AF20" s="97"/>
      <c r="AG20" s="97"/>
      <c r="AH20" s="97"/>
      <c r="AI20" s="97"/>
      <c r="AJ20" s="97"/>
      <c r="AK20" s="97"/>
      <c r="AL20" s="97"/>
      <c r="AM20" s="97"/>
      <c r="AN20" s="97"/>
      <c r="AO20" s="97"/>
      <c r="AP20" s="97"/>
      <c r="AQ20" s="97"/>
      <c r="AR20" s="97"/>
      <c r="AS20" s="97"/>
      <c r="AT20" s="97"/>
      <c r="AU20" s="97"/>
      <c r="AV20" s="97"/>
      <c r="AW20" s="97"/>
      <c r="AX20" s="97"/>
      <c r="AY20" s="97"/>
      <c r="AZ20" s="97"/>
      <c r="BA20" s="97"/>
      <c r="BB20" s="97"/>
      <c r="BC20" s="97"/>
      <c r="BD20" s="97"/>
      <c r="BE20" s="97"/>
      <c r="BF20" s="97"/>
      <c r="BG20" s="97"/>
      <c r="BH20" s="97"/>
      <c r="BI20" s="97"/>
      <c r="BJ20" s="97"/>
      <c r="BK20" s="97"/>
      <c r="BL20" s="97"/>
      <c r="BM20" s="97"/>
      <c r="BN20" s="97"/>
    </row>
    <row r="21" ht="18.95" customHeight="1" spans="1:25">
      <c r="A21" s="65"/>
      <c r="B21" s="66"/>
      <c r="C21" s="14"/>
      <c r="D21" s="14"/>
      <c r="E21" s="14"/>
      <c r="F21" s="67"/>
      <c r="G21" s="14"/>
      <c r="H21" s="67"/>
      <c r="I21" s="14"/>
      <c r="J21" s="80"/>
      <c r="K21" s="81"/>
      <c r="L21" s="67"/>
      <c r="M21" s="67"/>
      <c r="N21" s="67"/>
      <c r="O21" s="67"/>
      <c r="P21" s="82"/>
      <c r="Q21" s="92"/>
      <c r="R21" s="92"/>
      <c r="S21" s="67"/>
      <c r="T21" s="67"/>
      <c r="U21" s="83"/>
      <c r="V21" s="83"/>
      <c r="W21" s="92"/>
      <c r="X21" s="14"/>
      <c r="Y21" s="67"/>
    </row>
    <row r="22" ht="18.95" customHeight="1" spans="1:25">
      <c r="A22" s="65"/>
      <c r="B22" s="66"/>
      <c r="C22" s="14"/>
      <c r="D22" s="14"/>
      <c r="E22" s="14"/>
      <c r="F22" s="67"/>
      <c r="G22" s="14"/>
      <c r="H22" s="67"/>
      <c r="I22" s="14"/>
      <c r="J22" s="80"/>
      <c r="K22" s="81"/>
      <c r="L22" s="67"/>
      <c r="M22" s="67"/>
      <c r="N22" s="67"/>
      <c r="O22" s="67"/>
      <c r="P22" s="83"/>
      <c r="Q22" s="93"/>
      <c r="R22" s="67"/>
      <c r="S22" s="67"/>
      <c r="T22" s="67"/>
      <c r="U22" s="94"/>
      <c r="V22" s="83"/>
      <c r="W22" s="92"/>
      <c r="X22" s="14"/>
      <c r="Y22" s="67"/>
    </row>
    <row r="23" ht="18.95" customHeight="1" spans="1:25">
      <c r="A23" s="65"/>
      <c r="B23" s="66"/>
      <c r="C23" s="14"/>
      <c r="D23" s="14"/>
      <c r="E23" s="14"/>
      <c r="F23" s="67"/>
      <c r="G23" s="14"/>
      <c r="H23" s="67"/>
      <c r="I23" s="14"/>
      <c r="J23" s="80"/>
      <c r="K23" s="81"/>
      <c r="L23" s="67"/>
      <c r="M23" s="67"/>
      <c r="N23" s="67"/>
      <c r="O23" s="67"/>
      <c r="P23" s="67"/>
      <c r="Q23" s="92"/>
      <c r="R23" s="92"/>
      <c r="S23" s="67"/>
      <c r="T23" s="14"/>
      <c r="U23" s="83"/>
      <c r="V23" s="83"/>
      <c r="W23" s="92"/>
      <c r="X23" s="14"/>
      <c r="Y23" s="67"/>
    </row>
    <row r="24" ht="18.95" customHeight="1" spans="1:25">
      <c r="A24" s="35" t="s">
        <v>72</v>
      </c>
      <c r="B24" s="68"/>
      <c r="C24" s="69"/>
      <c r="D24" s="35"/>
      <c r="E24" s="35"/>
      <c r="F24" s="35"/>
      <c r="G24" s="69"/>
      <c r="H24" s="69"/>
      <c r="I24" s="69"/>
      <c r="J24" s="69"/>
      <c r="K24" s="35"/>
      <c r="L24" s="35"/>
      <c r="M24" s="84">
        <f>SUM(M5:M23)</f>
        <v>716.7</v>
      </c>
      <c r="N24" s="69"/>
      <c r="O24" s="85"/>
      <c r="P24" s="69"/>
      <c r="Q24" s="69"/>
      <c r="R24" s="35"/>
      <c r="S24" s="35">
        <f>SUM(S5:S23)</f>
        <v>13</v>
      </c>
      <c r="T24" s="85">
        <f>SUM(T5:T23)</f>
        <v>703.7</v>
      </c>
      <c r="U24" s="67"/>
      <c r="V24" s="85">
        <f>SUM(V5:V23)</f>
        <v>75823.1</v>
      </c>
      <c r="W24" s="67"/>
      <c r="X24" s="14"/>
      <c r="Y24" s="69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workbookViewId="0">
      <selection activeCell="H17" sqref="H17"/>
    </sheetView>
  </sheetViews>
  <sheetFormatPr defaultColWidth="9" defaultRowHeight="13.5"/>
  <sheetData>
    <row r="1" ht="38" customHeight="1" spans="1:25">
      <c r="A1" s="29" t="s">
        <v>73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</row>
    <row r="2" ht="14.25" spans="1:25">
      <c r="A2" s="30"/>
      <c r="B2" s="31" t="s">
        <v>74</v>
      </c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0"/>
      <c r="X2" s="30"/>
      <c r="Y2" s="30"/>
    </row>
    <row r="3" spans="1:25">
      <c r="A3" s="32" t="s">
        <v>2</v>
      </c>
      <c r="B3" s="32" t="s">
        <v>3</v>
      </c>
      <c r="C3" s="32" t="s">
        <v>4</v>
      </c>
      <c r="D3" s="32"/>
      <c r="E3" s="32"/>
      <c r="F3" s="32"/>
      <c r="G3" s="32"/>
      <c r="H3" s="33" t="s">
        <v>5</v>
      </c>
      <c r="I3" s="39"/>
      <c r="J3" s="39"/>
      <c r="K3" s="39"/>
      <c r="L3" s="39"/>
      <c r="M3" s="39"/>
      <c r="N3" s="39"/>
      <c r="O3" s="39"/>
      <c r="P3" s="39"/>
      <c r="Q3" s="39"/>
      <c r="R3" s="39"/>
      <c r="S3" s="44"/>
      <c r="T3" s="32" t="s">
        <v>6</v>
      </c>
      <c r="U3" s="32"/>
      <c r="V3" s="32"/>
      <c r="W3" s="32" t="s">
        <v>7</v>
      </c>
      <c r="X3" s="45" t="s">
        <v>8</v>
      </c>
      <c r="Y3" s="32" t="s">
        <v>9</v>
      </c>
    </row>
    <row r="4" ht="27" spans="1:25">
      <c r="A4" s="32"/>
      <c r="B4" s="32" t="s">
        <v>10</v>
      </c>
      <c r="C4" s="32" t="s">
        <v>11</v>
      </c>
      <c r="D4" s="34" t="s">
        <v>12</v>
      </c>
      <c r="E4" s="32" t="s">
        <v>13</v>
      </c>
      <c r="F4" s="32" t="s">
        <v>14</v>
      </c>
      <c r="G4" s="32" t="s">
        <v>15</v>
      </c>
      <c r="H4" s="32" t="s">
        <v>16</v>
      </c>
      <c r="I4" s="32" t="s">
        <v>17</v>
      </c>
      <c r="J4" s="32" t="s">
        <v>18</v>
      </c>
      <c r="K4" s="32" t="s">
        <v>19</v>
      </c>
      <c r="L4" s="32" t="s">
        <v>20</v>
      </c>
      <c r="M4" s="32" t="s">
        <v>21</v>
      </c>
      <c r="N4" s="32" t="s">
        <v>22</v>
      </c>
      <c r="O4" s="32" t="s">
        <v>75</v>
      </c>
      <c r="P4" s="32" t="s">
        <v>24</v>
      </c>
      <c r="Q4" s="32" t="s">
        <v>76</v>
      </c>
      <c r="R4" s="32" t="s">
        <v>77</v>
      </c>
      <c r="S4" s="32" t="s">
        <v>27</v>
      </c>
      <c r="T4" s="32" t="s">
        <v>28</v>
      </c>
      <c r="U4" s="32" t="s">
        <v>78</v>
      </c>
      <c r="V4" s="32" t="s">
        <v>79</v>
      </c>
      <c r="W4" s="32"/>
      <c r="X4" s="46"/>
      <c r="Y4" s="32"/>
    </row>
    <row r="5" spans="1:25">
      <c r="A5" s="35">
        <v>1</v>
      </c>
      <c r="B5" s="36">
        <v>0.152083333333333</v>
      </c>
      <c r="C5" s="37" t="s">
        <v>80</v>
      </c>
      <c r="D5" s="35" t="s">
        <v>81</v>
      </c>
      <c r="E5" s="35" t="s">
        <v>82</v>
      </c>
      <c r="F5" s="35">
        <v>18936622268</v>
      </c>
      <c r="G5" s="35" t="s">
        <v>81</v>
      </c>
      <c r="H5" s="35">
        <v>5208</v>
      </c>
      <c r="I5" s="35" t="s">
        <v>55</v>
      </c>
      <c r="J5" s="40"/>
      <c r="K5" s="35">
        <v>84.14</v>
      </c>
      <c r="L5" s="35">
        <v>18.96</v>
      </c>
      <c r="M5" s="35">
        <v>65.18</v>
      </c>
      <c r="N5" s="35">
        <v>8.8</v>
      </c>
      <c r="O5" s="35">
        <v>4.6</v>
      </c>
      <c r="P5" s="35">
        <v>2.9</v>
      </c>
      <c r="Q5" s="35" t="s">
        <v>83</v>
      </c>
      <c r="R5" s="47"/>
      <c r="S5" s="35">
        <v>2.18</v>
      </c>
      <c r="T5" s="35">
        <v>63</v>
      </c>
      <c r="U5" s="35">
        <v>75</v>
      </c>
      <c r="V5" s="35"/>
      <c r="W5" s="35" t="s">
        <v>84</v>
      </c>
      <c r="X5" s="35" t="s">
        <v>85</v>
      </c>
      <c r="Y5" s="35"/>
    </row>
    <row r="6" spans="1:25">
      <c r="A6" s="35">
        <v>2</v>
      </c>
      <c r="B6" s="36">
        <v>0.520138888888889</v>
      </c>
      <c r="C6" s="37" t="s">
        <v>86</v>
      </c>
      <c r="D6" s="35" t="s">
        <v>87</v>
      </c>
      <c r="E6" s="35" t="s">
        <v>88</v>
      </c>
      <c r="F6" s="35">
        <v>13775439287</v>
      </c>
      <c r="G6" s="35" t="s">
        <v>87</v>
      </c>
      <c r="H6" s="35">
        <v>5209</v>
      </c>
      <c r="I6" s="35" t="s">
        <v>89</v>
      </c>
      <c r="J6" s="40" t="s">
        <v>90</v>
      </c>
      <c r="K6" s="35">
        <v>89.26</v>
      </c>
      <c r="L6" s="35">
        <v>21.28</v>
      </c>
      <c r="M6" s="35">
        <v>68.48</v>
      </c>
      <c r="N6" s="35">
        <v>1.3</v>
      </c>
      <c r="O6" s="35">
        <v>0.5</v>
      </c>
      <c r="P6" s="35"/>
      <c r="Q6" s="43" t="s">
        <v>83</v>
      </c>
      <c r="R6" s="47">
        <v>0.089</v>
      </c>
      <c r="S6" s="35">
        <v>0.98</v>
      </c>
      <c r="T6" s="35">
        <v>67.5</v>
      </c>
      <c r="U6" s="35">
        <v>90</v>
      </c>
      <c r="V6" s="35"/>
      <c r="W6" s="35" t="s">
        <v>84</v>
      </c>
      <c r="X6" s="35" t="s">
        <v>85</v>
      </c>
      <c r="Y6" s="35"/>
    </row>
    <row r="7" spans="1:25">
      <c r="A7" s="35">
        <v>3</v>
      </c>
      <c r="B7" s="38"/>
      <c r="C7" s="37"/>
      <c r="D7" s="35"/>
      <c r="E7" s="35"/>
      <c r="F7" s="35"/>
      <c r="G7" s="35"/>
      <c r="H7" s="35"/>
      <c r="I7" s="35"/>
      <c r="J7" s="40"/>
      <c r="K7" s="35"/>
      <c r="L7" s="35"/>
      <c r="M7" s="35"/>
      <c r="N7" s="35"/>
      <c r="O7" s="35"/>
      <c r="P7" s="35"/>
      <c r="Q7" s="43"/>
      <c r="R7" s="47"/>
      <c r="S7" s="43"/>
      <c r="T7" s="43"/>
      <c r="U7" s="35"/>
      <c r="V7" s="43"/>
      <c r="W7" s="35"/>
      <c r="X7" s="35"/>
      <c r="Y7" s="35"/>
    </row>
    <row r="8" spans="1:25">
      <c r="A8" s="35">
        <v>4</v>
      </c>
      <c r="B8" s="36"/>
      <c r="C8" s="37"/>
      <c r="D8" s="35"/>
      <c r="E8" s="35"/>
      <c r="F8" s="35"/>
      <c r="G8" s="35"/>
      <c r="H8" s="35"/>
      <c r="I8" s="35"/>
      <c r="J8" s="40"/>
      <c r="K8" s="35"/>
      <c r="L8" s="35"/>
      <c r="M8" s="35"/>
      <c r="N8" s="35"/>
      <c r="O8" s="35"/>
      <c r="P8" s="35"/>
      <c r="Q8" s="35"/>
      <c r="R8" s="47"/>
      <c r="S8" s="35"/>
      <c r="T8" s="35"/>
      <c r="U8" s="35"/>
      <c r="V8" s="35"/>
      <c r="W8" s="35"/>
      <c r="X8" s="35"/>
      <c r="Y8" s="35"/>
    </row>
    <row r="9" spans="1:25">
      <c r="A9" s="35">
        <v>5</v>
      </c>
      <c r="B9" s="36"/>
      <c r="C9" s="37"/>
      <c r="D9" s="35"/>
      <c r="E9" s="35"/>
      <c r="F9" s="35"/>
      <c r="G9" s="35"/>
      <c r="H9" s="35"/>
      <c r="I9" s="35"/>
      <c r="J9" s="40"/>
      <c r="K9" s="35"/>
      <c r="L9" s="35"/>
      <c r="M9" s="35"/>
      <c r="N9" s="35"/>
      <c r="O9" s="35"/>
      <c r="P9" s="35"/>
      <c r="Q9" s="43"/>
      <c r="R9" s="47"/>
      <c r="S9" s="35"/>
      <c r="T9" s="35"/>
      <c r="U9" s="35"/>
      <c r="V9" s="35"/>
      <c r="W9" s="35"/>
      <c r="X9" s="35"/>
      <c r="Y9" s="35"/>
    </row>
    <row r="10" spans="1:25">
      <c r="A10" s="35">
        <v>6</v>
      </c>
      <c r="B10" s="36"/>
      <c r="C10" s="37"/>
      <c r="D10" s="35"/>
      <c r="E10" s="35"/>
      <c r="F10" s="35"/>
      <c r="G10" s="35"/>
      <c r="H10" s="35"/>
      <c r="I10" s="35"/>
      <c r="J10" s="40"/>
      <c r="K10" s="35"/>
      <c r="L10" s="41"/>
      <c r="M10" s="35"/>
      <c r="N10" s="35"/>
      <c r="O10" s="35"/>
      <c r="P10" s="35"/>
      <c r="Q10" s="43"/>
      <c r="R10" s="47"/>
      <c r="S10" s="35"/>
      <c r="T10" s="35"/>
      <c r="U10" s="35"/>
      <c r="V10" s="35"/>
      <c r="W10" s="35"/>
      <c r="X10" s="35"/>
      <c r="Y10" s="35"/>
    </row>
    <row r="11" spans="1:25">
      <c r="A11" s="35">
        <v>7</v>
      </c>
      <c r="B11" s="36"/>
      <c r="C11" s="37"/>
      <c r="D11" s="35"/>
      <c r="E11" s="35"/>
      <c r="F11" s="35"/>
      <c r="G11" s="35"/>
      <c r="H11" s="35"/>
      <c r="I11" s="35"/>
      <c r="J11" s="40"/>
      <c r="K11" s="35"/>
      <c r="L11" s="35"/>
      <c r="M11" s="35"/>
      <c r="N11" s="35"/>
      <c r="O11" s="35"/>
      <c r="P11" s="35"/>
      <c r="Q11" s="43"/>
      <c r="R11" s="47"/>
      <c r="S11" s="35"/>
      <c r="T11" s="35"/>
      <c r="U11" s="35"/>
      <c r="V11" s="35"/>
      <c r="W11" s="35"/>
      <c r="X11" s="35"/>
      <c r="Y11" s="35"/>
    </row>
    <row r="12" spans="1:25">
      <c r="A12" s="35">
        <v>8</v>
      </c>
      <c r="B12" s="36"/>
      <c r="C12" s="37"/>
      <c r="D12" s="35"/>
      <c r="E12" s="35"/>
      <c r="F12" s="35"/>
      <c r="G12" s="35"/>
      <c r="H12" s="35"/>
      <c r="I12" s="35"/>
      <c r="J12" s="40"/>
      <c r="K12" s="35"/>
      <c r="L12" s="35"/>
      <c r="M12" s="35"/>
      <c r="N12" s="35"/>
      <c r="O12" s="35"/>
      <c r="P12" s="35"/>
      <c r="Q12" s="43"/>
      <c r="R12" s="47"/>
      <c r="S12" s="35"/>
      <c r="T12" s="35"/>
      <c r="U12" s="35"/>
      <c r="V12" s="35"/>
      <c r="W12" s="35"/>
      <c r="X12" s="35"/>
      <c r="Y12" s="35"/>
    </row>
    <row r="13" spans="1:25">
      <c r="A13" s="35">
        <v>9</v>
      </c>
      <c r="B13" s="36"/>
      <c r="C13" s="37"/>
      <c r="D13" s="35"/>
      <c r="E13" s="35"/>
      <c r="F13" s="35"/>
      <c r="G13" s="35"/>
      <c r="H13" s="35"/>
      <c r="I13" s="35"/>
      <c r="J13" s="40"/>
      <c r="K13" s="35"/>
      <c r="L13" s="35"/>
      <c r="M13" s="35"/>
      <c r="N13" s="35"/>
      <c r="O13" s="35"/>
      <c r="P13" s="35"/>
      <c r="Q13" s="43"/>
      <c r="R13" s="47"/>
      <c r="S13" s="35"/>
      <c r="T13" s="35"/>
      <c r="U13" s="35"/>
      <c r="V13" s="35"/>
      <c r="W13" s="35"/>
      <c r="X13" s="35"/>
      <c r="Y13" s="35"/>
    </row>
    <row r="14" spans="1:25">
      <c r="A14" s="35">
        <v>10</v>
      </c>
      <c r="B14" s="36"/>
      <c r="C14" s="37"/>
      <c r="D14" s="35"/>
      <c r="E14" s="35"/>
      <c r="F14" s="35"/>
      <c r="G14" s="35"/>
      <c r="H14" s="35"/>
      <c r="I14" s="35"/>
      <c r="J14" s="40"/>
      <c r="K14" s="35"/>
      <c r="L14" s="35"/>
      <c r="M14" s="35"/>
      <c r="N14" s="35"/>
      <c r="O14" s="35"/>
      <c r="P14" s="35"/>
      <c r="Q14" s="43"/>
      <c r="R14" s="47"/>
      <c r="S14" s="35"/>
      <c r="T14" s="35"/>
      <c r="U14" s="35"/>
      <c r="V14" s="35"/>
      <c r="W14" s="35"/>
      <c r="X14" s="35"/>
      <c r="Y14" s="35"/>
    </row>
    <row r="15" spans="1:25">
      <c r="A15" s="35">
        <v>11</v>
      </c>
      <c r="B15" s="36"/>
      <c r="C15" s="37"/>
      <c r="D15" s="35"/>
      <c r="E15" s="35"/>
      <c r="F15" s="35"/>
      <c r="G15" s="35"/>
      <c r="H15" s="35"/>
      <c r="I15" s="35"/>
      <c r="J15" s="40"/>
      <c r="K15" s="35"/>
      <c r="L15" s="35"/>
      <c r="M15" s="35"/>
      <c r="N15" s="35"/>
      <c r="O15" s="35"/>
      <c r="P15" s="35"/>
      <c r="Q15" s="43"/>
      <c r="R15" s="47"/>
      <c r="S15" s="35"/>
      <c r="T15" s="35"/>
      <c r="U15" s="35"/>
      <c r="V15" s="35"/>
      <c r="W15" s="35"/>
      <c r="X15" s="35"/>
      <c r="Y15" s="35"/>
    </row>
    <row r="16" spans="1:25">
      <c r="A16" s="35">
        <v>12</v>
      </c>
      <c r="B16" s="36"/>
      <c r="C16" s="37"/>
      <c r="D16" s="35"/>
      <c r="E16" s="35"/>
      <c r="F16" s="35"/>
      <c r="G16" s="35"/>
      <c r="H16" s="35"/>
      <c r="I16" s="35"/>
      <c r="J16" s="40"/>
      <c r="K16" s="35"/>
      <c r="L16" s="35"/>
      <c r="M16" s="35"/>
      <c r="N16" s="35"/>
      <c r="O16" s="35"/>
      <c r="P16" s="35"/>
      <c r="Q16" s="35"/>
      <c r="R16" s="47"/>
      <c r="S16" s="35"/>
      <c r="T16" s="35"/>
      <c r="U16" s="35"/>
      <c r="V16" s="35"/>
      <c r="W16" s="35"/>
      <c r="X16" s="35"/>
      <c r="Y16" s="35"/>
    </row>
    <row r="17" spans="1:25">
      <c r="A17" s="35">
        <v>13</v>
      </c>
      <c r="B17" s="38"/>
      <c r="C17" s="37"/>
      <c r="D17" s="35"/>
      <c r="E17" s="35"/>
      <c r="F17" s="35"/>
      <c r="G17" s="35"/>
      <c r="H17" s="35"/>
      <c r="I17" s="35"/>
      <c r="J17" s="40"/>
      <c r="K17" s="35"/>
      <c r="L17" s="35"/>
      <c r="M17" s="35"/>
      <c r="N17" s="35"/>
      <c r="O17" s="35"/>
      <c r="P17" s="35"/>
      <c r="Q17" s="43"/>
      <c r="R17" s="47"/>
      <c r="S17" s="43"/>
      <c r="T17" s="43"/>
      <c r="U17" s="35"/>
      <c r="V17" s="43"/>
      <c r="W17" s="35"/>
      <c r="X17" s="35"/>
      <c r="Y17" s="35"/>
    </row>
    <row r="18" spans="1:25">
      <c r="A18" s="35">
        <v>14</v>
      </c>
      <c r="B18" s="36"/>
      <c r="C18" s="37"/>
      <c r="D18" s="35"/>
      <c r="E18" s="35"/>
      <c r="F18" s="35"/>
      <c r="G18" s="35"/>
      <c r="H18" s="35"/>
      <c r="I18" s="35"/>
      <c r="J18" s="40"/>
      <c r="K18" s="35"/>
      <c r="L18" s="41"/>
      <c r="M18" s="35"/>
      <c r="N18" s="42"/>
      <c r="O18" s="35"/>
      <c r="P18" s="43"/>
      <c r="Q18" s="43"/>
      <c r="R18" s="47"/>
      <c r="S18" s="35"/>
      <c r="T18" s="35"/>
      <c r="U18" s="35"/>
      <c r="V18" s="35"/>
      <c r="W18" s="35"/>
      <c r="X18" s="35"/>
      <c r="Y18" s="35"/>
    </row>
    <row r="19" spans="1:25">
      <c r="A19" s="35">
        <v>15</v>
      </c>
      <c r="B19" s="36"/>
      <c r="C19" s="37"/>
      <c r="D19" s="35"/>
      <c r="E19" s="35"/>
      <c r="F19" s="35"/>
      <c r="G19" s="35"/>
      <c r="H19" s="35"/>
      <c r="I19" s="35"/>
      <c r="J19" s="40"/>
      <c r="K19" s="35"/>
      <c r="L19" s="35"/>
      <c r="M19" s="35">
        <f>SUM(M5:M18)</f>
        <v>133.66</v>
      </c>
      <c r="N19" s="35"/>
      <c r="O19" s="35"/>
      <c r="P19" s="35"/>
      <c r="Q19" s="35"/>
      <c r="R19" s="35"/>
      <c r="S19" s="35"/>
      <c r="T19" s="35">
        <f>SUM(T5:T18)</f>
        <v>130.5</v>
      </c>
      <c r="U19" s="35"/>
      <c r="V19" s="35"/>
      <c r="W19" s="35"/>
      <c r="X19" s="35"/>
      <c r="Y19" s="35"/>
    </row>
    <row r="20" spans="1:25">
      <c r="A20" s="30"/>
      <c r="B20" s="30" t="s">
        <v>91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2"/>
  <sheetViews>
    <sheetView tabSelected="1" workbookViewId="0">
      <selection activeCell="B3" sqref="$A3:$XFD22"/>
    </sheetView>
  </sheetViews>
  <sheetFormatPr defaultColWidth="9" defaultRowHeight="13.5"/>
  <cols>
    <col min="6" max="6" width="12.625" customWidth="1"/>
  </cols>
  <sheetData>
    <row r="1" ht="42" customHeight="1" spans="1:24">
      <c r="A1" s="1" t="s">
        <v>92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4">
      <c r="A2" s="3">
        <v>20180923</v>
      </c>
      <c r="B2" s="4" t="s">
        <v>93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25"/>
      <c r="X2" s="25"/>
    </row>
    <row r="3" ht="27" customHeight="1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1"/>
      <c r="J3" s="21"/>
      <c r="K3" s="21"/>
      <c r="L3" s="21"/>
      <c r="M3" s="21"/>
      <c r="N3" s="21"/>
      <c r="O3" s="21"/>
      <c r="P3" s="21"/>
      <c r="Q3" s="21"/>
      <c r="R3" s="21"/>
      <c r="S3" s="26"/>
      <c r="T3" s="6" t="s">
        <v>6</v>
      </c>
      <c r="U3" s="6"/>
      <c r="V3" s="6"/>
      <c r="W3" s="7" t="s">
        <v>7</v>
      </c>
      <c r="X3" s="27" t="s">
        <v>8</v>
      </c>
    </row>
    <row r="4" ht="27" customHeight="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76</v>
      </c>
      <c r="R4" s="13" t="s">
        <v>77</v>
      </c>
      <c r="S4" s="13" t="s">
        <v>27</v>
      </c>
      <c r="T4" s="13" t="s">
        <v>28</v>
      </c>
      <c r="U4" s="13" t="s">
        <v>78</v>
      </c>
      <c r="V4" s="13" t="s">
        <v>79</v>
      </c>
      <c r="W4" s="7"/>
      <c r="X4" s="28"/>
    </row>
    <row r="5" ht="27" customHeight="1" spans="1:24">
      <c r="A5" s="14">
        <v>43</v>
      </c>
      <c r="B5" s="15">
        <v>5.27</v>
      </c>
      <c r="C5" s="15" t="s">
        <v>94</v>
      </c>
      <c r="D5" s="16" t="s">
        <v>95</v>
      </c>
      <c r="E5" s="16" t="s">
        <v>96</v>
      </c>
      <c r="F5" s="17" t="s">
        <v>97</v>
      </c>
      <c r="G5" s="16" t="s">
        <v>98</v>
      </c>
      <c r="H5" s="14">
        <v>48574</v>
      </c>
      <c r="I5" s="14" t="s">
        <v>99</v>
      </c>
      <c r="J5" s="15"/>
      <c r="K5" s="14">
        <v>62.86</v>
      </c>
      <c r="L5" s="14">
        <v>18.6</v>
      </c>
      <c r="M5" s="22">
        <f t="shared" ref="M5:M22" si="0">+K5-L5-S5</f>
        <v>43</v>
      </c>
      <c r="N5" s="16">
        <v>5.8</v>
      </c>
      <c r="O5" s="16">
        <v>2.3</v>
      </c>
      <c r="P5" s="16">
        <v>2.8</v>
      </c>
      <c r="Q5" s="14"/>
      <c r="R5" s="14"/>
      <c r="S5" s="14">
        <v>1.26</v>
      </c>
      <c r="T5" s="14"/>
      <c r="U5" s="14"/>
      <c r="V5" s="14"/>
      <c r="W5" s="16" t="s">
        <v>100</v>
      </c>
      <c r="X5" s="16" t="s">
        <v>101</v>
      </c>
    </row>
    <row r="6" ht="27" customHeight="1" spans="1:24">
      <c r="A6" s="14">
        <v>2</v>
      </c>
      <c r="B6" s="15" t="s">
        <v>102</v>
      </c>
      <c r="C6" s="15" t="s">
        <v>103</v>
      </c>
      <c r="D6" s="14" t="s">
        <v>104</v>
      </c>
      <c r="E6" s="14" t="s">
        <v>105</v>
      </c>
      <c r="F6" s="14">
        <v>18251759261</v>
      </c>
      <c r="G6" s="16" t="s">
        <v>53</v>
      </c>
      <c r="H6" s="14">
        <v>48575</v>
      </c>
      <c r="I6" s="14" t="s">
        <v>99</v>
      </c>
      <c r="J6" s="15"/>
      <c r="K6" s="14">
        <v>58.56</v>
      </c>
      <c r="L6" s="14">
        <v>17.24</v>
      </c>
      <c r="M6" s="22">
        <f t="shared" si="0"/>
        <v>40</v>
      </c>
      <c r="N6" s="16">
        <v>5.8</v>
      </c>
      <c r="O6" s="16">
        <v>2.5</v>
      </c>
      <c r="P6" s="16">
        <v>2.6</v>
      </c>
      <c r="Q6" s="14"/>
      <c r="R6" s="14"/>
      <c r="S6" s="16">
        <v>1.32</v>
      </c>
      <c r="T6" s="14"/>
      <c r="U6" s="22"/>
      <c r="V6" s="22"/>
      <c r="W6" s="16" t="s">
        <v>100</v>
      </c>
      <c r="X6" s="16" t="s">
        <v>101</v>
      </c>
    </row>
    <row r="7" ht="27" customHeight="1" spans="1:24">
      <c r="A7" s="14">
        <v>3</v>
      </c>
      <c r="B7" s="15" t="s">
        <v>106</v>
      </c>
      <c r="C7" s="15" t="s">
        <v>107</v>
      </c>
      <c r="D7" s="18" t="s">
        <v>108</v>
      </c>
      <c r="E7" s="18" t="s">
        <v>109</v>
      </c>
      <c r="F7" s="18">
        <v>13921763308</v>
      </c>
      <c r="G7" s="16" t="s">
        <v>53</v>
      </c>
      <c r="H7" s="14">
        <v>48576</v>
      </c>
      <c r="I7" s="14" t="s">
        <v>99</v>
      </c>
      <c r="J7" s="15"/>
      <c r="K7" s="14">
        <v>59.74</v>
      </c>
      <c r="L7" s="14">
        <v>17.84</v>
      </c>
      <c r="M7" s="22">
        <f t="shared" si="0"/>
        <v>40.9</v>
      </c>
      <c r="N7" s="16">
        <v>5.2</v>
      </c>
      <c r="O7" s="16">
        <v>2</v>
      </c>
      <c r="P7" s="16">
        <v>2.4</v>
      </c>
      <c r="Q7" s="14"/>
      <c r="R7" s="14"/>
      <c r="S7" s="16">
        <v>1</v>
      </c>
      <c r="T7" s="14"/>
      <c r="U7" s="22"/>
      <c r="V7" s="22" t="s">
        <v>110</v>
      </c>
      <c r="W7" s="16" t="s">
        <v>100</v>
      </c>
      <c r="X7" s="16" t="s">
        <v>101</v>
      </c>
    </row>
    <row r="8" ht="27" customHeight="1" spans="1:24">
      <c r="A8" s="14">
        <v>4</v>
      </c>
      <c r="B8" s="15" t="s">
        <v>111</v>
      </c>
      <c r="C8" s="15" t="s">
        <v>112</v>
      </c>
      <c r="D8" s="18" t="s">
        <v>108</v>
      </c>
      <c r="E8" s="18" t="s">
        <v>108</v>
      </c>
      <c r="F8" s="18">
        <v>13626156855</v>
      </c>
      <c r="G8" s="16" t="s">
        <v>98</v>
      </c>
      <c r="H8" s="14">
        <v>48582</v>
      </c>
      <c r="I8" s="14" t="s">
        <v>99</v>
      </c>
      <c r="J8" s="15"/>
      <c r="K8" s="14">
        <v>54.94</v>
      </c>
      <c r="L8" s="14">
        <v>17.96</v>
      </c>
      <c r="M8" s="22">
        <f t="shared" si="0"/>
        <v>36.2</v>
      </c>
      <c r="N8" s="16">
        <v>5.9</v>
      </c>
      <c r="O8" s="16">
        <v>2.8</v>
      </c>
      <c r="P8" s="16">
        <v>2.3</v>
      </c>
      <c r="Q8" s="14"/>
      <c r="R8" s="14"/>
      <c r="S8" s="18">
        <v>0.78</v>
      </c>
      <c r="T8" s="14"/>
      <c r="U8" s="22"/>
      <c r="V8" s="22"/>
      <c r="W8" s="16" t="s">
        <v>100</v>
      </c>
      <c r="X8" s="16" t="s">
        <v>101</v>
      </c>
    </row>
    <row r="9" ht="27" customHeight="1" spans="1:24">
      <c r="A9" s="14">
        <v>5</v>
      </c>
      <c r="B9" s="15" t="s">
        <v>113</v>
      </c>
      <c r="C9" s="15" t="s">
        <v>114</v>
      </c>
      <c r="D9" s="14" t="s">
        <v>115</v>
      </c>
      <c r="E9" s="14" t="s">
        <v>115</v>
      </c>
      <c r="F9" s="14">
        <v>13815334019</v>
      </c>
      <c r="G9" s="14" t="s">
        <v>98</v>
      </c>
      <c r="H9" s="14">
        <v>48583</v>
      </c>
      <c r="I9" s="14" t="s">
        <v>99</v>
      </c>
      <c r="J9" s="15"/>
      <c r="K9" s="14">
        <v>51.76</v>
      </c>
      <c r="L9" s="14">
        <v>16.82</v>
      </c>
      <c r="M9" s="22">
        <f t="shared" si="0"/>
        <v>34.2</v>
      </c>
      <c r="N9" s="16">
        <v>5.6</v>
      </c>
      <c r="O9" s="16">
        <v>2.5</v>
      </c>
      <c r="P9" s="16">
        <v>2.3</v>
      </c>
      <c r="Q9" s="14"/>
      <c r="R9" s="14"/>
      <c r="S9" s="14">
        <v>0.74</v>
      </c>
      <c r="T9" s="14"/>
      <c r="U9" s="22"/>
      <c r="V9" s="22"/>
      <c r="W9" s="16" t="s">
        <v>100</v>
      </c>
      <c r="X9" s="16" t="s">
        <v>101</v>
      </c>
    </row>
    <row r="10" ht="27" customHeight="1" spans="1:24">
      <c r="A10" s="14">
        <v>6</v>
      </c>
      <c r="B10" s="15" t="s">
        <v>116</v>
      </c>
      <c r="C10" s="15" t="s">
        <v>117</v>
      </c>
      <c r="D10" s="14" t="s">
        <v>118</v>
      </c>
      <c r="E10" s="14" t="s">
        <v>118</v>
      </c>
      <c r="F10" s="14">
        <v>13605222731</v>
      </c>
      <c r="G10" s="14" t="s">
        <v>98</v>
      </c>
      <c r="H10" s="14">
        <v>48584</v>
      </c>
      <c r="I10" s="14" t="s">
        <v>99</v>
      </c>
      <c r="J10" s="15"/>
      <c r="K10" s="14">
        <v>54.12</v>
      </c>
      <c r="L10" s="14">
        <v>17.84</v>
      </c>
      <c r="M10" s="22">
        <f t="shared" si="0"/>
        <v>35.4</v>
      </c>
      <c r="N10" s="16">
        <v>5.2</v>
      </c>
      <c r="O10" s="16">
        <v>2</v>
      </c>
      <c r="P10" s="16">
        <v>2.4</v>
      </c>
      <c r="Q10" s="14"/>
      <c r="R10" s="14"/>
      <c r="S10" s="14">
        <v>0.88</v>
      </c>
      <c r="T10" s="14"/>
      <c r="U10" s="22"/>
      <c r="V10" s="22"/>
      <c r="W10" s="16" t="s">
        <v>100</v>
      </c>
      <c r="X10" s="16" t="s">
        <v>101</v>
      </c>
    </row>
    <row r="11" ht="27" customHeight="1" spans="1:24">
      <c r="A11" s="14">
        <v>7</v>
      </c>
      <c r="B11" s="15" t="s">
        <v>119</v>
      </c>
      <c r="C11" s="15" t="s">
        <v>120</v>
      </c>
      <c r="D11" s="16" t="s">
        <v>121</v>
      </c>
      <c r="E11" s="16" t="s">
        <v>121</v>
      </c>
      <c r="F11" s="17" t="s">
        <v>122</v>
      </c>
      <c r="G11" s="14" t="s">
        <v>98</v>
      </c>
      <c r="H11" s="14">
        <v>48586</v>
      </c>
      <c r="I11" s="14" t="s">
        <v>99</v>
      </c>
      <c r="J11" s="15"/>
      <c r="K11" s="14">
        <v>67.6</v>
      </c>
      <c r="L11" s="14">
        <v>17.28</v>
      </c>
      <c r="M11" s="22">
        <f t="shared" si="0"/>
        <v>49</v>
      </c>
      <c r="N11" s="16">
        <v>5.5</v>
      </c>
      <c r="O11" s="16">
        <v>2.6</v>
      </c>
      <c r="P11" s="16">
        <v>2.3</v>
      </c>
      <c r="Q11" s="14"/>
      <c r="R11" s="14"/>
      <c r="S11" s="14">
        <v>1.32</v>
      </c>
      <c r="T11" s="14"/>
      <c r="U11" s="22"/>
      <c r="V11" s="22"/>
      <c r="W11" s="16" t="s">
        <v>100</v>
      </c>
      <c r="X11" s="16" t="s">
        <v>101</v>
      </c>
    </row>
    <row r="12" ht="27" customHeight="1" spans="1:24">
      <c r="A12" s="14">
        <v>8</v>
      </c>
      <c r="B12" s="15" t="s">
        <v>123</v>
      </c>
      <c r="C12" s="15" t="s">
        <v>124</v>
      </c>
      <c r="D12" s="16" t="s">
        <v>125</v>
      </c>
      <c r="E12" s="16" t="s">
        <v>125</v>
      </c>
      <c r="F12" s="17" t="s">
        <v>126</v>
      </c>
      <c r="G12" s="16" t="s">
        <v>98</v>
      </c>
      <c r="H12" s="14">
        <v>48587</v>
      </c>
      <c r="I12" s="14" t="s">
        <v>99</v>
      </c>
      <c r="J12" s="15"/>
      <c r="K12" s="14">
        <v>65.16</v>
      </c>
      <c r="L12" s="14">
        <v>19.02</v>
      </c>
      <c r="M12" s="22">
        <f t="shared" si="0"/>
        <v>45</v>
      </c>
      <c r="N12" s="16">
        <v>5.8</v>
      </c>
      <c r="O12" s="16">
        <v>2.3</v>
      </c>
      <c r="P12" s="16">
        <v>2.8</v>
      </c>
      <c r="Q12" s="14"/>
      <c r="R12" s="14"/>
      <c r="S12" s="14">
        <v>1.14</v>
      </c>
      <c r="T12" s="14"/>
      <c r="U12" s="22"/>
      <c r="V12" s="22"/>
      <c r="W12" s="16" t="s">
        <v>100</v>
      </c>
      <c r="X12" s="16" t="s">
        <v>101</v>
      </c>
    </row>
    <row r="13" ht="27" customHeight="1" spans="1:24">
      <c r="A13" s="14">
        <v>9</v>
      </c>
      <c r="B13" s="15" t="s">
        <v>127</v>
      </c>
      <c r="C13" s="15" t="s">
        <v>128</v>
      </c>
      <c r="D13" s="16" t="s">
        <v>129</v>
      </c>
      <c r="E13" s="16" t="s">
        <v>129</v>
      </c>
      <c r="F13" s="17" t="s">
        <v>130</v>
      </c>
      <c r="G13" s="16" t="s">
        <v>98</v>
      </c>
      <c r="H13" s="14">
        <v>48588</v>
      </c>
      <c r="I13" s="14" t="s">
        <v>99</v>
      </c>
      <c r="J13" s="15"/>
      <c r="K13" s="14">
        <v>54.88</v>
      </c>
      <c r="L13" s="14">
        <v>18.7</v>
      </c>
      <c r="M13" s="22">
        <f t="shared" si="0"/>
        <v>35.3</v>
      </c>
      <c r="N13" s="16">
        <v>5.8</v>
      </c>
      <c r="O13" s="16">
        <v>2.5</v>
      </c>
      <c r="P13" s="16">
        <v>2.6</v>
      </c>
      <c r="Q13" s="14"/>
      <c r="R13" s="14"/>
      <c r="S13" s="14">
        <v>0.88</v>
      </c>
      <c r="T13" s="14"/>
      <c r="U13" s="22"/>
      <c r="V13" s="22"/>
      <c r="W13" s="16" t="s">
        <v>100</v>
      </c>
      <c r="X13" s="16" t="s">
        <v>101</v>
      </c>
    </row>
    <row r="14" ht="27" customHeight="1" spans="1:24">
      <c r="A14" s="14">
        <v>10</v>
      </c>
      <c r="B14" s="15" t="s">
        <v>131</v>
      </c>
      <c r="C14" s="15" t="s">
        <v>132</v>
      </c>
      <c r="D14" s="16" t="s">
        <v>133</v>
      </c>
      <c r="E14" s="16" t="s">
        <v>133</v>
      </c>
      <c r="F14" s="17" t="s">
        <v>134</v>
      </c>
      <c r="G14" s="16" t="s">
        <v>98</v>
      </c>
      <c r="H14" s="14">
        <v>48589</v>
      </c>
      <c r="I14" s="14" t="s">
        <v>99</v>
      </c>
      <c r="J14" s="15"/>
      <c r="K14" s="14">
        <v>54.18</v>
      </c>
      <c r="L14" s="22">
        <v>18.24</v>
      </c>
      <c r="M14" s="22">
        <f t="shared" si="0"/>
        <v>35.2</v>
      </c>
      <c r="N14" s="16">
        <v>5.2</v>
      </c>
      <c r="O14" s="16">
        <v>2</v>
      </c>
      <c r="P14" s="16">
        <v>2.4</v>
      </c>
      <c r="Q14" s="22"/>
      <c r="R14" s="16"/>
      <c r="S14" s="14">
        <v>0.74</v>
      </c>
      <c r="T14" s="22"/>
      <c r="U14" s="22"/>
      <c r="V14" s="22"/>
      <c r="W14" s="16" t="s">
        <v>100</v>
      </c>
      <c r="X14" s="16" t="s">
        <v>101</v>
      </c>
    </row>
    <row r="15" ht="27" customHeight="1" spans="1:24">
      <c r="A15" s="14">
        <v>20</v>
      </c>
      <c r="B15" s="15" t="s">
        <v>135</v>
      </c>
      <c r="C15" s="15" t="s">
        <v>136</v>
      </c>
      <c r="D15" s="19" t="s">
        <v>137</v>
      </c>
      <c r="E15" s="19" t="s">
        <v>137</v>
      </c>
      <c r="F15" s="20" t="s">
        <v>138</v>
      </c>
      <c r="G15" s="16" t="s">
        <v>139</v>
      </c>
      <c r="H15" s="16">
        <v>48577</v>
      </c>
      <c r="I15" s="14" t="s">
        <v>35</v>
      </c>
      <c r="J15" s="23"/>
      <c r="K15" s="24">
        <v>74.88</v>
      </c>
      <c r="L15" s="24">
        <v>20.4</v>
      </c>
      <c r="M15" s="22">
        <f t="shared" si="0"/>
        <v>53.7</v>
      </c>
      <c r="N15" s="16"/>
      <c r="O15" s="16"/>
      <c r="P15" s="16"/>
      <c r="Q15" s="14"/>
      <c r="R15" s="14"/>
      <c r="S15" s="14">
        <v>0.78</v>
      </c>
      <c r="T15" s="14"/>
      <c r="U15" s="14"/>
      <c r="V15" s="22"/>
      <c r="W15" s="16" t="s">
        <v>100</v>
      </c>
      <c r="X15" s="16" t="s">
        <v>101</v>
      </c>
    </row>
    <row r="16" ht="27" customHeight="1" spans="1:24">
      <c r="A16" s="14">
        <v>21</v>
      </c>
      <c r="B16" s="15" t="s">
        <v>140</v>
      </c>
      <c r="C16" s="15" t="s">
        <v>141</v>
      </c>
      <c r="D16" s="18" t="s">
        <v>142</v>
      </c>
      <c r="E16" s="18" t="s">
        <v>143</v>
      </c>
      <c r="F16" s="18">
        <v>18205220109</v>
      </c>
      <c r="G16" s="16" t="s">
        <v>144</v>
      </c>
      <c r="H16" s="16">
        <v>48579</v>
      </c>
      <c r="I16" s="14" t="s">
        <v>35</v>
      </c>
      <c r="J16" s="17"/>
      <c r="K16" s="14">
        <v>67.62</v>
      </c>
      <c r="L16" s="14">
        <v>16.56</v>
      </c>
      <c r="M16" s="22">
        <f t="shared" si="0"/>
        <v>50.3</v>
      </c>
      <c r="N16" s="16"/>
      <c r="O16" s="16"/>
      <c r="P16" s="16"/>
      <c r="Q16" s="14"/>
      <c r="R16" s="14"/>
      <c r="S16" s="14">
        <v>0.76</v>
      </c>
      <c r="T16" s="14"/>
      <c r="U16" s="14"/>
      <c r="V16" s="22"/>
      <c r="W16" s="16" t="s">
        <v>100</v>
      </c>
      <c r="X16" s="16" t="s">
        <v>101</v>
      </c>
    </row>
    <row r="17" ht="27" customHeight="1" spans="1:24">
      <c r="A17" s="14">
        <v>22</v>
      </c>
      <c r="B17" s="15" t="s">
        <v>145</v>
      </c>
      <c r="C17" s="15" t="s">
        <v>146</v>
      </c>
      <c r="D17" s="14" t="s">
        <v>142</v>
      </c>
      <c r="E17" s="14" t="s">
        <v>143</v>
      </c>
      <c r="F17" s="14">
        <v>18205220109</v>
      </c>
      <c r="G17" s="16" t="s">
        <v>139</v>
      </c>
      <c r="H17" s="16">
        <v>48580</v>
      </c>
      <c r="I17" s="14" t="s">
        <v>35</v>
      </c>
      <c r="J17" s="17"/>
      <c r="K17" s="14">
        <v>76.26</v>
      </c>
      <c r="L17" s="14">
        <v>18.3</v>
      </c>
      <c r="M17" s="22">
        <f t="shared" si="0"/>
        <v>57.2</v>
      </c>
      <c r="N17" s="16"/>
      <c r="O17" s="16"/>
      <c r="P17" s="16"/>
      <c r="Q17" s="14"/>
      <c r="R17" s="14"/>
      <c r="S17" s="14">
        <v>0.76</v>
      </c>
      <c r="T17" s="14"/>
      <c r="U17" s="14"/>
      <c r="V17" s="22"/>
      <c r="W17" s="16" t="s">
        <v>100</v>
      </c>
      <c r="X17" s="16" t="s">
        <v>101</v>
      </c>
    </row>
    <row r="18" ht="27" customHeight="1" spans="1:24">
      <c r="A18" s="14">
        <v>23</v>
      </c>
      <c r="B18" s="15" t="s">
        <v>147</v>
      </c>
      <c r="C18" s="15" t="s">
        <v>148</v>
      </c>
      <c r="D18" s="14" t="s">
        <v>142</v>
      </c>
      <c r="E18" s="14" t="s">
        <v>149</v>
      </c>
      <c r="F18" s="14">
        <v>18251755119</v>
      </c>
      <c r="G18" s="16" t="s">
        <v>144</v>
      </c>
      <c r="H18" s="16">
        <v>48581</v>
      </c>
      <c r="I18" s="14" t="s">
        <v>35</v>
      </c>
      <c r="J18" s="17"/>
      <c r="K18" s="14">
        <v>68.22</v>
      </c>
      <c r="L18" s="14">
        <v>16.62</v>
      </c>
      <c r="M18" s="22">
        <f t="shared" si="0"/>
        <v>50.8</v>
      </c>
      <c r="N18" s="16"/>
      <c r="O18" s="16"/>
      <c r="P18" s="16"/>
      <c r="Q18" s="14"/>
      <c r="R18" s="14"/>
      <c r="S18" s="14">
        <v>0.8</v>
      </c>
      <c r="T18" s="14"/>
      <c r="U18" s="14"/>
      <c r="V18" s="22"/>
      <c r="W18" s="16" t="s">
        <v>100</v>
      </c>
      <c r="X18" s="16" t="s">
        <v>101</v>
      </c>
    </row>
    <row r="19" ht="27" customHeight="1" spans="1:24">
      <c r="A19" s="14">
        <v>24</v>
      </c>
      <c r="B19" s="15" t="s">
        <v>150</v>
      </c>
      <c r="C19" s="15" t="s">
        <v>151</v>
      </c>
      <c r="D19" s="14" t="s">
        <v>142</v>
      </c>
      <c r="E19" s="14" t="s">
        <v>152</v>
      </c>
      <c r="F19" s="14">
        <v>18751672899</v>
      </c>
      <c r="G19" s="16" t="s">
        <v>153</v>
      </c>
      <c r="H19" s="16">
        <v>48585</v>
      </c>
      <c r="I19" s="14" t="s">
        <v>35</v>
      </c>
      <c r="J19" s="17"/>
      <c r="K19" s="14">
        <v>78.66</v>
      </c>
      <c r="L19" s="14">
        <v>18.7</v>
      </c>
      <c r="M19" s="22">
        <f t="shared" si="0"/>
        <v>59.2</v>
      </c>
      <c r="N19" s="16"/>
      <c r="O19" s="16"/>
      <c r="P19" s="16"/>
      <c r="Q19" s="14"/>
      <c r="R19" s="14"/>
      <c r="S19" s="14">
        <v>0.76</v>
      </c>
      <c r="T19" s="14"/>
      <c r="U19" s="14"/>
      <c r="V19" s="22"/>
      <c r="W19" s="16" t="s">
        <v>100</v>
      </c>
      <c r="X19" s="16" t="s">
        <v>101</v>
      </c>
    </row>
    <row r="20" ht="27" customHeight="1" spans="1:24">
      <c r="A20" s="14">
        <v>25</v>
      </c>
      <c r="B20" s="15" t="s">
        <v>154</v>
      </c>
      <c r="C20" s="15" t="s">
        <v>155</v>
      </c>
      <c r="D20" s="14" t="s">
        <v>156</v>
      </c>
      <c r="E20" s="14" t="s">
        <v>157</v>
      </c>
      <c r="F20" s="14">
        <v>18352222688</v>
      </c>
      <c r="G20" s="16" t="s">
        <v>144</v>
      </c>
      <c r="H20" s="16">
        <v>48591</v>
      </c>
      <c r="I20" s="14" t="s">
        <v>35</v>
      </c>
      <c r="J20" s="17"/>
      <c r="K20" s="14">
        <v>58.9</v>
      </c>
      <c r="L20" s="14">
        <v>18.22</v>
      </c>
      <c r="M20" s="22">
        <f t="shared" si="0"/>
        <v>39.8</v>
      </c>
      <c r="N20" s="16"/>
      <c r="O20" s="16"/>
      <c r="P20" s="16"/>
      <c r="Q20" s="14"/>
      <c r="R20" s="14"/>
      <c r="S20" s="14">
        <v>0.88</v>
      </c>
      <c r="T20" s="14"/>
      <c r="U20" s="14"/>
      <c r="V20" s="22"/>
      <c r="W20" s="16" t="s">
        <v>100</v>
      </c>
      <c r="X20" s="16" t="s">
        <v>101</v>
      </c>
    </row>
    <row r="21" ht="27" customHeight="1" spans="1:24">
      <c r="A21" s="14">
        <v>26</v>
      </c>
      <c r="B21" s="15"/>
      <c r="C21" s="15"/>
      <c r="D21" s="14"/>
      <c r="E21" s="14"/>
      <c r="F21" s="14"/>
      <c r="G21" s="16"/>
      <c r="H21" s="14"/>
      <c r="I21" s="14"/>
      <c r="J21" s="15"/>
      <c r="K21" s="14"/>
      <c r="L21" s="14"/>
      <c r="M21" s="22">
        <f t="shared" si="0"/>
        <v>0</v>
      </c>
      <c r="N21" s="16"/>
      <c r="O21" s="16"/>
      <c r="P21" s="16"/>
      <c r="Q21" s="14"/>
      <c r="R21" s="14"/>
      <c r="S21" s="14"/>
      <c r="T21" s="14"/>
      <c r="U21" s="14"/>
      <c r="V21" s="22"/>
      <c r="W21" s="16"/>
      <c r="X21" s="16"/>
    </row>
    <row r="22" ht="27" customHeight="1" spans="1:24">
      <c r="A22" s="14">
        <v>27</v>
      </c>
      <c r="B22" s="15"/>
      <c r="C22" s="15"/>
      <c r="D22" s="14"/>
      <c r="E22" s="14"/>
      <c r="F22" s="14"/>
      <c r="G22" s="16"/>
      <c r="H22" s="14"/>
      <c r="I22" s="14"/>
      <c r="J22" s="15"/>
      <c r="K22" s="14"/>
      <c r="L22" s="14"/>
      <c r="M22" s="22">
        <f t="shared" si="0"/>
        <v>0</v>
      </c>
      <c r="N22" s="16"/>
      <c r="O22" s="16"/>
      <c r="P22" s="16"/>
      <c r="Q22" s="14"/>
      <c r="R22" s="14"/>
      <c r="S22" s="14"/>
      <c r="T22" s="14"/>
      <c r="U22" s="14"/>
      <c r="V22" s="22"/>
      <c r="W22" s="16"/>
      <c r="X22" s="16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邳州分公司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2018-12-29T08:38:02Z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2052-11.1.0.8201</vt:lpwstr>
  </property>
  <property fmtid="{D5CDD505-2E9C-101B-9397-08002B2CF9AE}" pid="3" name="KSORubyTemplateID" linkTarget="0">
    <vt:lpwstr>14</vt:lpwstr>
  </property>
</Properties>
</file>