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<sst xmlns="http://schemas.openxmlformats.org/spreadsheetml/2006/main" count="207">
  <si>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</si>
  <si>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</si>
  <si>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</si>
  <si>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</si>
  <si>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</si>
  <si>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</si>
  <si>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</si>
  <si>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</si>
  <si>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</si>
  <si>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</si>
  <si>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</si>
  <si>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</si>
  <si>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</si>
  <si>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</si>
  <si>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</si>
  <si>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</si>
  <si>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</si>
  <si>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</si>
  <si>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</si>
  <si>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</si>
  <si>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</si>
  <si>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</si>
  <si>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</si>
  <si>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</si>
  <si>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</si>
  <si>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</si>
  <si>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</si>
  <si>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</si>
  <si>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</si>
  <si>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</si>
  <si>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</si>
  <si>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苏C1T861</t>
  </si>
  <si>
    <t>郑浩</t>
  </si>
  <si>
    <t>赵双赢</t>
  </si>
  <si>
    <t>李海洋</t>
  </si>
  <si>
    <t>WIN0049112</t>
  </si>
  <si>
    <t>石子</t>
  </si>
  <si>
    <t>1-2#</t>
  </si>
  <si>
    <t>良好</t>
  </si>
  <si>
    <t>李凤</t>
  </si>
  <si>
    <t>刘秋行</t>
  </si>
  <si>
    <t>鲁QV7771</t>
  </si>
  <si>
    <t>孙立</t>
  </si>
  <si>
    <t>彭杰</t>
  </si>
  <si>
    <t>鲁QV8991</t>
  </si>
  <si>
    <t>赵维周</t>
  </si>
  <si>
    <t>鲁Q606BZ</t>
  </si>
  <si>
    <t>赵磊</t>
  </si>
  <si>
    <t>王星</t>
  </si>
  <si>
    <t>退货</t>
  </si>
  <si>
    <t>表面粘泥浆、石粉，较脏</t>
  </si>
  <si>
    <t>表面粘泥浆、石粉，较脏，退货</t>
  </si>
  <si>
    <t>苏C1A556</t>
  </si>
  <si>
    <t>郭全志</t>
  </si>
  <si>
    <t>鲁QV8530</t>
  </si>
  <si>
    <t>蒋学武</t>
  </si>
  <si>
    <t>鲁Q515BZ</t>
  </si>
  <si>
    <t>王吉冈</t>
  </si>
  <si>
    <t>郭方猛</t>
  </si>
  <si>
    <t>含片石、页岩</t>
  </si>
  <si>
    <t>杜娥娥</t>
  </si>
  <si>
    <t>鲁QV9058</t>
  </si>
  <si>
    <t>徐辉</t>
  </si>
  <si>
    <t>程佳乐</t>
  </si>
  <si>
    <t>董国政</t>
  </si>
  <si>
    <t>鲁Q188BQ</t>
  </si>
  <si>
    <t>杨振</t>
  </si>
  <si>
    <t>韩洪吉</t>
  </si>
  <si>
    <t>苏CP8009</t>
  </si>
  <si>
    <t>王浩</t>
  </si>
  <si>
    <t>李少松</t>
  </si>
  <si>
    <t>WIN0049111</t>
  </si>
  <si>
    <t>苏CGV338</t>
  </si>
  <si>
    <t>周桂霖</t>
  </si>
  <si>
    <t>曹志国</t>
  </si>
  <si>
    <t>杨需</t>
  </si>
  <si>
    <t>WIN0049110</t>
  </si>
  <si>
    <t>机制砂</t>
  </si>
  <si>
    <t>中粗砂</t>
  </si>
  <si>
    <t>Ⅱ区</t>
  </si>
  <si>
    <t>苏CGQ777</t>
  </si>
  <si>
    <t>梅萍</t>
  </si>
  <si>
    <t>李农村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</si>
  <si>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</si>
  <si>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</si>
  <si>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</si>
  <si>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鲁Q627AP</t>
  </si>
  <si>
    <t>宫东明</t>
  </si>
  <si>
    <t>姚庭辉</t>
  </si>
  <si>
    <t>苏CGS000</t>
  </si>
  <si>
    <t>黄荣德</t>
  </si>
  <si>
    <t>合计</t>
  </si>
  <si>
    <t xml:space="preserve">收料登记表填报
日期    2018年 12 月 16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</si>
  <si>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</si>
  <si>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</si>
  <si>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</si>
  <si>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</si>
  <si>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</si>
  <si>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</si>
  <si>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</si>
  <si>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</si>
  <si>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</si>
  <si>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</si>
  <si>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</si>
  <si>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魏祥远</t>
  </si>
  <si>
    <t>郑言克</t>
  </si>
  <si>
    <t>011039</t>
  </si>
  <si>
    <t>1--2</t>
  </si>
  <si>
    <t>0.1T</t>
  </si>
  <si>
    <t>冯海英</t>
  </si>
  <si>
    <t>聂恒光</t>
  </si>
  <si>
    <t>鲁RN1362</t>
  </si>
  <si>
    <t>张旭</t>
  </si>
  <si>
    <t>王电亮</t>
  </si>
  <si>
    <t>011040</t>
  </si>
  <si>
    <t>鲁HW0617</t>
  </si>
  <si>
    <t>张兆群</t>
  </si>
  <si>
    <t>李广坤</t>
  </si>
  <si>
    <t>011041</t>
  </si>
  <si>
    <t>鲁H61H65</t>
  </si>
  <si>
    <t>张春义</t>
  </si>
  <si>
    <t>011042</t>
  </si>
  <si>
    <t>鲁RN5576</t>
  </si>
  <si>
    <t>苏华龙</t>
  </si>
  <si>
    <t>011043</t>
  </si>
  <si>
    <t>鲁H76B46</t>
  </si>
  <si>
    <t>田兴法</t>
  </si>
  <si>
    <t>于华</t>
  </si>
  <si>
    <t>011044</t>
  </si>
  <si>
    <t>鲁H69C86</t>
  </si>
  <si>
    <t>何敬兵</t>
  </si>
  <si>
    <t>133963732648</t>
  </si>
  <si>
    <t>011045</t>
  </si>
  <si>
    <t>011046</t>
  </si>
  <si>
    <t>011047</t>
  </si>
  <si>
    <t>011048</t>
  </si>
  <si>
    <t>鲁RL8205</t>
  </si>
  <si>
    <t>孙玉宝</t>
  </si>
  <si>
    <t>千秋</t>
  </si>
  <si>
    <t>011049</t>
  </si>
  <si>
    <t>鲁RN2329</t>
  </si>
  <si>
    <t>张庆友</t>
  </si>
  <si>
    <t>011050</t>
  </si>
  <si>
    <t>机制沙</t>
  </si>
  <si>
    <t>中粗</t>
  </si>
  <si>
    <t>鲁RK3339</t>
  </si>
  <si>
    <t>高西安</t>
  </si>
  <si>
    <t>011051</t>
  </si>
  <si>
    <t>0.2T</t>
  </si>
  <si>
    <t>鲁H9C539</t>
  </si>
  <si>
    <t>潘小迎</t>
  </si>
  <si>
    <t>011052</t>
  </si>
  <si>
    <t>鲁HR3606</t>
  </si>
  <si>
    <t>李业举</t>
  </si>
  <si>
    <t>杜昌慈</t>
  </si>
  <si>
    <t>金利宏物流</t>
  </si>
  <si>
    <t>011053</t>
  </si>
  <si>
    <t>矿粉</t>
  </si>
  <si>
    <t>鲁RJ1282</t>
  </si>
  <si>
    <t>王彦钦</t>
  </si>
  <si>
    <t>徐龙福</t>
  </si>
  <si>
    <t>巨野中联</t>
  </si>
  <si>
    <t>011054</t>
  </si>
  <si>
    <t>水泥</t>
  </si>
  <si>
    <t>PO42.5</t>
  </si>
  <si>
    <t>鲁HD2339</t>
  </si>
  <si>
    <t>张连聚</t>
  </si>
  <si>
    <t>011055</t>
  </si>
  <si>
    <t>鲁RA2860</t>
  </si>
  <si>
    <t>李强</t>
  </si>
  <si>
    <t>011056</t>
  </si>
  <si>
    <t>鲁UL9132</t>
  </si>
  <si>
    <t>唐保保</t>
  </si>
  <si>
    <t>胡如朋</t>
  </si>
  <si>
    <t>011057</t>
  </si>
  <si>
    <t>鲁PM3995</t>
  </si>
  <si>
    <t>张修国</t>
  </si>
  <si>
    <t>011058</t>
  </si>
  <si>
    <t>鲁RE1157</t>
  </si>
  <si>
    <t>王爱宽</t>
  </si>
  <si>
    <t>011059</t>
  </si>
  <si>
    <t>011060</t>
  </si>
  <si>
    <t>011061</t>
  </si>
  <si>
    <t>011062</t>
  </si>
  <si>
    <t>鲁RN7727</t>
  </si>
  <si>
    <t>孙从强</t>
  </si>
  <si>
    <t>011063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</si>
  <si>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</si>
  <si>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</si>
  <si>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</si>
  <si>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</si>
  <si>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</si>
  <si>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</si>
  <si>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</si>
  <si>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</si>
  <si>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</si>
  <si>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</si>
  <si>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</si>
  <si>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</si>
  <si>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206</t>
  </si>
  <si>
    <t>姜志</t>
  </si>
  <si>
    <t>徐军波</t>
  </si>
  <si>
    <t>56193</t>
  </si>
  <si>
    <t>王妮</t>
  </si>
  <si>
    <t>穆雷</t>
  </si>
  <si>
    <t>56207</t>
  </si>
  <si>
    <t>魏国义</t>
  </si>
</sst>
</file>

<file path=xl/styles.xml><?xml version="1.0" encoding="utf-8"?>
<styleSheet xmlns="http://schemas.openxmlformats.org/spreadsheetml/2006/main">
  <numFmts count="8">
    <numFmt numFmtId="176" formatCode="h:mm;@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_ "/>
    <numFmt numFmtId="179" formatCode="0.0%"/>
  </numFmts>
  <fonts count="3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0"/>
      <name val="宋体"/>
      <charset val="0"/>
    </font>
    <font>
      <sz val="10"/>
      <name val="MS Sans Serif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7" borderId="12" applyNumberFormat="0" applyAlignment="0" applyProtection="0">
      <alignment vertical="center"/>
    </xf>
    <xf numFmtId="0" fontId="31" fillId="27" borderId="9" applyNumberFormat="0" applyAlignment="0" applyProtection="0">
      <alignment vertical="center"/>
    </xf>
    <xf numFmtId="0" fontId="32" fillId="30" borderId="13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6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2" fillId="0" borderId="0" xfId="0" applyFont="1">
      <alignment vertical="center"/>
    </xf>
    <xf numFmtId="0" fontId="0" fillId="0" borderId="0" xfId="0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0" fontId="1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>
      <alignment vertical="center"/>
    </xf>
    <xf numFmtId="0" fontId="11" fillId="0" borderId="1" xfId="0" applyFont="1" applyBorder="1">
      <alignment vertical="center"/>
    </xf>
    <xf numFmtId="0" fontId="11" fillId="0" borderId="0" xfId="0" applyFont="1" applyAlignment="1">
      <alignment horizontal="center" vertical="center"/>
    </xf>
    <xf numFmtId="176" fontId="11" fillId="0" borderId="0" xfId="0" applyNumberFormat="1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Border="1">
      <alignment vertical="center"/>
    </xf>
    <xf numFmtId="178" fontId="11" fillId="0" borderId="1" xfId="0" applyNumberFormat="1" applyFont="1" applyBorder="1">
      <alignment vertical="center"/>
    </xf>
    <xf numFmtId="177" fontId="11" fillId="0" borderId="0" xfId="0" applyNumberFormat="1" applyFont="1">
      <alignment vertical="center"/>
    </xf>
    <xf numFmtId="178" fontId="11" fillId="0" borderId="0" xfId="0" applyNumberFormat="1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40"/>
  <sheetViews>
    <sheetView topLeftCell="A11" workbookViewId="0">
      <selection activeCell="R11" sqref="R11"/>
    </sheetView>
  </sheetViews>
  <sheetFormatPr defaultColWidth="9" defaultRowHeight="13.5"/>
  <cols>
    <col min="1" max="1" width="7.25" style="2" customWidth="1"/>
    <col min="2" max="2" width="9.25" style="55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6" customWidth="1"/>
    <col min="14" max="14" width="7" customWidth="1"/>
    <col min="15" max="15" width="7.375" style="57" customWidth="1"/>
    <col min="16" max="16" width="8.625" customWidth="1"/>
    <col min="17" max="17" width="22.75" customWidth="1"/>
    <col min="18" max="18" width="7.125" style="2" customWidth="1"/>
    <col min="19" max="19" width="7.5" style="2" customWidth="1"/>
    <col min="20" max="20" width="8.25" style="57" customWidth="1"/>
    <col min="21" max="21" width="7.5" style="58" customWidth="1"/>
    <col min="22" max="22" width="9.5" style="57" customWidth="1"/>
    <col min="23" max="23" width="7.125" style="2" customWidth="1"/>
    <col min="24" max="24" width="9" style="2" customWidth="1"/>
    <col min="25" max="25" width="32.5" customWidth="1"/>
    <col min="26" max="29" width="9" style="59"/>
    <col min="30" max="30" width="12.625" style="59"/>
    <col min="31" max="45" width="9" style="59"/>
    <col min="46" max="46" width="9.375" style="59"/>
    <col min="47" max="66" width="9" style="59"/>
  </cols>
  <sheetData>
    <row r="1" ht="39.95" customHeight="1" spans="1:25">
      <c r="A1" s="1" t="s">
        <v>0</v>
      </c>
      <c r="B1" s="60"/>
      <c r="C1" s="1"/>
      <c r="D1" s="1"/>
      <c r="E1" s="1"/>
      <c r="F1" s="1"/>
      <c r="G1" s="1"/>
      <c r="H1" s="1"/>
      <c r="I1" s="1"/>
      <c r="J1" s="1"/>
      <c r="K1" s="1"/>
      <c r="L1" s="1"/>
      <c r="M1" s="81"/>
      <c r="N1" s="1"/>
      <c r="O1" s="82"/>
      <c r="P1" s="1"/>
      <c r="Q1" s="1"/>
      <c r="R1" s="1"/>
      <c r="S1" s="1"/>
      <c r="T1" s="82"/>
      <c r="U1" s="98"/>
      <c r="V1" s="82"/>
      <c r="W1" s="1"/>
      <c r="X1" s="1"/>
      <c r="Y1" s="1"/>
    </row>
    <row r="2" ht="18.95" customHeight="1" spans="2:22">
      <c r="B2" s="61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83"/>
      <c r="N2" s="3"/>
      <c r="O2" s="84"/>
      <c r="P2" s="3"/>
      <c r="Q2" s="3"/>
      <c r="R2" s="3"/>
      <c r="S2" s="3"/>
      <c r="T2" s="84"/>
      <c r="U2" s="99"/>
      <c r="V2" s="84"/>
    </row>
    <row r="3" s="49" customFormat="1" ht="18.95" customHeight="1" spans="1:66">
      <c r="A3" s="4" t="s">
        <v>2</v>
      </c>
      <c r="B3" s="62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85"/>
      <c r="N3" s="11"/>
      <c r="O3" s="86"/>
      <c r="P3" s="11"/>
      <c r="Q3" s="11"/>
      <c r="R3" s="11"/>
      <c r="S3" s="16"/>
      <c r="T3" s="100" t="s">
        <v>6</v>
      </c>
      <c r="U3" s="101"/>
      <c r="V3" s="100"/>
      <c r="W3" s="4" t="s">
        <v>7</v>
      </c>
      <c r="X3" s="17" t="s">
        <v>8</v>
      </c>
      <c r="Y3" s="4" t="s">
        <v>9</v>
      </c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</row>
    <row r="4" s="50" customFormat="1" ht="29" customHeight="1" spans="1:66">
      <c r="A4" s="4"/>
      <c r="B4" s="63" t="s">
        <v>10</v>
      </c>
      <c r="C4" s="17" t="s">
        <v>11</v>
      </c>
      <c r="D4" s="64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87" t="s">
        <v>21</v>
      </c>
      <c r="N4" s="17" t="s">
        <v>22</v>
      </c>
      <c r="O4" s="88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88" t="s">
        <v>28</v>
      </c>
      <c r="U4" s="102" t="s">
        <v>29</v>
      </c>
      <c r="V4" s="88" t="s">
        <v>30</v>
      </c>
      <c r="W4" s="17"/>
      <c r="X4" s="103"/>
      <c r="Y4" s="4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</row>
    <row r="5" s="51" customFormat="1" ht="18.95" customHeight="1" spans="1:66">
      <c r="A5" s="65">
        <v>1</v>
      </c>
      <c r="B5" s="66">
        <v>0.154861111111111</v>
      </c>
      <c r="C5" s="67" t="s">
        <v>31</v>
      </c>
      <c r="D5" s="67" t="s">
        <v>32</v>
      </c>
      <c r="E5" s="67" t="s">
        <v>33</v>
      </c>
      <c r="F5" s="65">
        <v>15062050872</v>
      </c>
      <c r="G5" s="67" t="s">
        <v>34</v>
      </c>
      <c r="H5" s="65" t="s">
        <v>35</v>
      </c>
      <c r="I5" s="67" t="s">
        <v>36</v>
      </c>
      <c r="J5" s="89" t="s">
        <v>37</v>
      </c>
      <c r="K5" s="90">
        <v>91.12</v>
      </c>
      <c r="L5" s="65">
        <v>22.78</v>
      </c>
      <c r="M5" s="65">
        <v>68.34</v>
      </c>
      <c r="N5" s="65"/>
      <c r="O5" s="65"/>
      <c r="P5" s="65"/>
      <c r="Q5" s="65" t="s">
        <v>38</v>
      </c>
      <c r="R5" s="65">
        <v>7</v>
      </c>
      <c r="S5" s="65">
        <v>0.54</v>
      </c>
      <c r="T5" s="65">
        <v>67.8</v>
      </c>
      <c r="U5" s="65">
        <v>114</v>
      </c>
      <c r="V5" s="65">
        <f t="shared" ref="V5:V7" si="0">T5*U5</f>
        <v>7729.2</v>
      </c>
      <c r="W5" s="67" t="s">
        <v>39</v>
      </c>
      <c r="X5" s="67" t="s">
        <v>40</v>
      </c>
      <c r="Y5" s="67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</row>
    <row r="6" s="51" customFormat="1" ht="18.95" customHeight="1" spans="1:66">
      <c r="A6" s="65">
        <v>2</v>
      </c>
      <c r="B6" s="66">
        <v>0.240277777777778</v>
      </c>
      <c r="C6" s="67" t="s">
        <v>41</v>
      </c>
      <c r="D6" s="67" t="s">
        <v>42</v>
      </c>
      <c r="E6" s="67" t="s">
        <v>43</v>
      </c>
      <c r="F6" s="65">
        <v>13775839508</v>
      </c>
      <c r="G6" s="67" t="s">
        <v>34</v>
      </c>
      <c r="H6" s="65" t="s">
        <v>35</v>
      </c>
      <c r="I6" s="67" t="s">
        <v>36</v>
      </c>
      <c r="J6" s="89" t="s">
        <v>37</v>
      </c>
      <c r="K6" s="90">
        <v>100.1</v>
      </c>
      <c r="L6" s="65">
        <v>23.56</v>
      </c>
      <c r="M6" s="65">
        <v>76.54</v>
      </c>
      <c r="N6" s="65"/>
      <c r="O6" s="65"/>
      <c r="P6" s="65"/>
      <c r="Q6" s="65" t="s">
        <v>38</v>
      </c>
      <c r="R6" s="65">
        <v>7</v>
      </c>
      <c r="S6" s="65">
        <v>0.54</v>
      </c>
      <c r="T6" s="65">
        <v>76</v>
      </c>
      <c r="U6" s="65">
        <v>114</v>
      </c>
      <c r="V6" s="65">
        <f t="shared" si="0"/>
        <v>8664</v>
      </c>
      <c r="W6" s="67" t="s">
        <v>39</v>
      </c>
      <c r="X6" s="67" t="s">
        <v>40</v>
      </c>
      <c r="Y6" s="67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</row>
    <row r="7" s="51" customFormat="1" ht="18.95" customHeight="1" spans="1:66">
      <c r="A7" s="65">
        <v>3</v>
      </c>
      <c r="B7" s="66">
        <v>0.243055555555556</v>
      </c>
      <c r="C7" s="67" t="s">
        <v>44</v>
      </c>
      <c r="D7" s="67" t="s">
        <v>42</v>
      </c>
      <c r="E7" s="67" t="s">
        <v>45</v>
      </c>
      <c r="F7" s="65">
        <v>15050087489</v>
      </c>
      <c r="G7" s="67" t="s">
        <v>34</v>
      </c>
      <c r="H7" s="65" t="s">
        <v>35</v>
      </c>
      <c r="I7" s="67" t="s">
        <v>36</v>
      </c>
      <c r="J7" s="89" t="s">
        <v>37</v>
      </c>
      <c r="K7" s="90">
        <v>100.24</v>
      </c>
      <c r="L7" s="65">
        <v>23.68</v>
      </c>
      <c r="M7" s="65">
        <v>76.56</v>
      </c>
      <c r="N7" s="65"/>
      <c r="O7" s="65"/>
      <c r="P7" s="65"/>
      <c r="Q7" s="65" t="s">
        <v>38</v>
      </c>
      <c r="R7" s="65">
        <v>7</v>
      </c>
      <c r="S7" s="65">
        <v>0.56</v>
      </c>
      <c r="T7" s="65">
        <v>76</v>
      </c>
      <c r="U7" s="65">
        <v>114</v>
      </c>
      <c r="V7" s="65">
        <f t="shared" si="0"/>
        <v>8664</v>
      </c>
      <c r="W7" s="67" t="s">
        <v>39</v>
      </c>
      <c r="X7" s="67" t="s">
        <v>40</v>
      </c>
      <c r="Y7" s="67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</row>
    <row r="8" s="51" customFormat="1" ht="18.95" customHeight="1" spans="1:66">
      <c r="A8" s="65">
        <v>4</v>
      </c>
      <c r="B8" s="68">
        <v>0.382638888888889</v>
      </c>
      <c r="C8" s="67" t="s">
        <v>46</v>
      </c>
      <c r="D8" s="67" t="s">
        <v>47</v>
      </c>
      <c r="E8" s="67" t="s">
        <v>47</v>
      </c>
      <c r="F8" s="65">
        <v>18251760066</v>
      </c>
      <c r="G8" s="67" t="s">
        <v>48</v>
      </c>
      <c r="H8" s="67" t="s">
        <v>49</v>
      </c>
      <c r="I8" s="67" t="s">
        <v>36</v>
      </c>
      <c r="J8" s="89" t="s">
        <v>37</v>
      </c>
      <c r="K8" s="90">
        <v>0</v>
      </c>
      <c r="L8" s="65">
        <v>0</v>
      </c>
      <c r="M8" s="65">
        <v>0</v>
      </c>
      <c r="N8" s="65"/>
      <c r="O8" s="65"/>
      <c r="P8" s="65"/>
      <c r="Q8" s="65" t="s">
        <v>50</v>
      </c>
      <c r="R8" s="65"/>
      <c r="S8" s="65">
        <v>0</v>
      </c>
      <c r="T8" s="65">
        <v>0</v>
      </c>
      <c r="U8" s="65"/>
      <c r="V8" s="65"/>
      <c r="W8" s="67" t="s">
        <v>39</v>
      </c>
      <c r="X8" s="67" t="s">
        <v>40</v>
      </c>
      <c r="Y8" s="67" t="s">
        <v>51</v>
      </c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</row>
    <row r="9" s="51" customFormat="1" ht="18.95" customHeight="1" spans="1:66">
      <c r="A9" s="65">
        <v>5</v>
      </c>
      <c r="B9" s="66">
        <v>0.396527777777778</v>
      </c>
      <c r="C9" s="67" t="s">
        <v>52</v>
      </c>
      <c r="D9" s="67" t="s">
        <v>32</v>
      </c>
      <c r="E9" s="67" t="s">
        <v>53</v>
      </c>
      <c r="F9" s="65">
        <v>15952109525</v>
      </c>
      <c r="G9" s="67" t="s">
        <v>34</v>
      </c>
      <c r="H9" s="65" t="s">
        <v>35</v>
      </c>
      <c r="I9" s="67" t="s">
        <v>36</v>
      </c>
      <c r="J9" s="89" t="s">
        <v>37</v>
      </c>
      <c r="K9" s="90">
        <v>93.92</v>
      </c>
      <c r="L9" s="65">
        <v>22.62</v>
      </c>
      <c r="M9" s="65">
        <v>71.3</v>
      </c>
      <c r="N9" s="65"/>
      <c r="O9" s="65"/>
      <c r="P9" s="65"/>
      <c r="Q9" s="65" t="s">
        <v>38</v>
      </c>
      <c r="R9" s="65">
        <v>7</v>
      </c>
      <c r="S9" s="65">
        <v>0.5</v>
      </c>
      <c r="T9" s="65">
        <v>70.8</v>
      </c>
      <c r="U9" s="65">
        <v>114</v>
      </c>
      <c r="V9" s="65">
        <f t="shared" ref="V9:V33" si="1">T9*U9</f>
        <v>8071.2</v>
      </c>
      <c r="W9" s="67" t="s">
        <v>39</v>
      </c>
      <c r="X9" s="67" t="s">
        <v>40</v>
      </c>
      <c r="Y9" s="67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</row>
    <row r="10" s="51" customFormat="1" ht="18.95" customHeight="1" spans="1:66">
      <c r="A10" s="65">
        <v>6</v>
      </c>
      <c r="B10" s="66">
        <v>0.545833333333333</v>
      </c>
      <c r="C10" s="67" t="s">
        <v>54</v>
      </c>
      <c r="D10" s="67" t="s">
        <v>42</v>
      </c>
      <c r="E10" s="67" t="s">
        <v>55</v>
      </c>
      <c r="F10" s="65">
        <v>13951346788</v>
      </c>
      <c r="G10" s="67" t="s">
        <v>34</v>
      </c>
      <c r="H10" s="65" t="s">
        <v>35</v>
      </c>
      <c r="I10" s="67" t="s">
        <v>36</v>
      </c>
      <c r="J10" s="89" t="s">
        <v>37</v>
      </c>
      <c r="K10" s="90">
        <v>90.04</v>
      </c>
      <c r="L10" s="65">
        <v>21.96</v>
      </c>
      <c r="M10" s="65">
        <v>68.08</v>
      </c>
      <c r="N10" s="65"/>
      <c r="O10" s="65"/>
      <c r="P10" s="65"/>
      <c r="Q10" s="65" t="s">
        <v>38</v>
      </c>
      <c r="R10" s="65">
        <v>7</v>
      </c>
      <c r="S10" s="65">
        <v>0.58</v>
      </c>
      <c r="T10" s="65">
        <v>67.5</v>
      </c>
      <c r="U10" s="65">
        <v>114</v>
      </c>
      <c r="V10" s="65">
        <f t="shared" si="1"/>
        <v>7695</v>
      </c>
      <c r="W10" s="67" t="s">
        <v>39</v>
      </c>
      <c r="X10" s="67" t="s">
        <v>40</v>
      </c>
      <c r="Y10" s="65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</row>
    <row r="11" s="51" customFormat="1" ht="18.95" customHeight="1" spans="1:66">
      <c r="A11" s="65">
        <v>7</v>
      </c>
      <c r="B11" s="66">
        <v>0.619444444444444</v>
      </c>
      <c r="C11" s="67" t="s">
        <v>56</v>
      </c>
      <c r="D11" s="67" t="s">
        <v>57</v>
      </c>
      <c r="E11" s="67" t="s">
        <v>58</v>
      </c>
      <c r="F11" s="65">
        <v>13813273822</v>
      </c>
      <c r="G11" s="67" t="s">
        <v>34</v>
      </c>
      <c r="H11" s="65" t="s">
        <v>35</v>
      </c>
      <c r="I11" s="67" t="s">
        <v>36</v>
      </c>
      <c r="J11" s="89" t="s">
        <v>37</v>
      </c>
      <c r="K11" s="90">
        <v>85.68</v>
      </c>
      <c r="L11" s="65">
        <v>21</v>
      </c>
      <c r="M11" s="65">
        <v>64.68</v>
      </c>
      <c r="N11" s="65"/>
      <c r="O11" s="65"/>
      <c r="P11" s="65"/>
      <c r="Q11" s="65" t="s">
        <v>59</v>
      </c>
      <c r="R11" s="65">
        <v>8</v>
      </c>
      <c r="S11" s="65">
        <v>1.08</v>
      </c>
      <c r="T11" s="65">
        <v>63.6</v>
      </c>
      <c r="U11" s="65">
        <v>114</v>
      </c>
      <c r="V11" s="65">
        <f t="shared" si="1"/>
        <v>7250.4</v>
      </c>
      <c r="W11" s="67" t="s">
        <v>39</v>
      </c>
      <c r="X11" s="67" t="s">
        <v>60</v>
      </c>
      <c r="Y11" s="67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</row>
    <row r="12" s="51" customFormat="1" ht="18.95" customHeight="1" spans="1:66">
      <c r="A12" s="65">
        <v>8</v>
      </c>
      <c r="B12" s="66">
        <v>0.747222222222222</v>
      </c>
      <c r="C12" s="67" t="s">
        <v>61</v>
      </c>
      <c r="D12" s="67" t="s">
        <v>62</v>
      </c>
      <c r="E12" s="67" t="s">
        <v>63</v>
      </c>
      <c r="F12" s="65">
        <v>15062187788</v>
      </c>
      <c r="G12" s="67" t="s">
        <v>34</v>
      </c>
      <c r="H12" s="65" t="s">
        <v>35</v>
      </c>
      <c r="I12" s="67" t="s">
        <v>36</v>
      </c>
      <c r="J12" s="89" t="s">
        <v>37</v>
      </c>
      <c r="K12" s="90">
        <v>92.8</v>
      </c>
      <c r="L12" s="65">
        <v>22.92</v>
      </c>
      <c r="M12" s="65">
        <v>69.88</v>
      </c>
      <c r="N12" s="65"/>
      <c r="O12" s="65"/>
      <c r="P12" s="65"/>
      <c r="Q12" s="65" t="s">
        <v>38</v>
      </c>
      <c r="R12" s="65">
        <v>7</v>
      </c>
      <c r="S12" s="65">
        <v>0.58</v>
      </c>
      <c r="T12" s="65">
        <v>69.3</v>
      </c>
      <c r="U12" s="65">
        <v>114</v>
      </c>
      <c r="V12" s="65">
        <f t="shared" si="1"/>
        <v>7900.2</v>
      </c>
      <c r="W12" s="67" t="s">
        <v>64</v>
      </c>
      <c r="X12" s="67" t="s">
        <v>60</v>
      </c>
      <c r="Y12" s="67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</row>
    <row r="13" s="51" customFormat="1" ht="18.95" customHeight="1" spans="1:66">
      <c r="A13" s="65">
        <v>9</v>
      </c>
      <c r="B13" s="66">
        <v>0.75</v>
      </c>
      <c r="C13" s="67" t="s">
        <v>65</v>
      </c>
      <c r="D13" s="67" t="s">
        <v>62</v>
      </c>
      <c r="E13" s="67" t="s">
        <v>66</v>
      </c>
      <c r="F13" s="65">
        <v>13092302468</v>
      </c>
      <c r="G13" s="67" t="s">
        <v>34</v>
      </c>
      <c r="H13" s="65" t="s">
        <v>35</v>
      </c>
      <c r="I13" s="67" t="s">
        <v>36</v>
      </c>
      <c r="J13" s="89" t="s">
        <v>37</v>
      </c>
      <c r="K13" s="90">
        <v>96.44</v>
      </c>
      <c r="L13" s="65">
        <v>22.96</v>
      </c>
      <c r="M13" s="65">
        <v>73.48</v>
      </c>
      <c r="N13" s="65"/>
      <c r="O13" s="65"/>
      <c r="P13" s="65"/>
      <c r="Q13" s="65" t="s">
        <v>38</v>
      </c>
      <c r="R13" s="65">
        <v>7</v>
      </c>
      <c r="S13" s="65">
        <v>0.58</v>
      </c>
      <c r="T13" s="65">
        <v>72.9</v>
      </c>
      <c r="U13" s="65">
        <v>114</v>
      </c>
      <c r="V13" s="65">
        <f t="shared" si="1"/>
        <v>8310.6</v>
      </c>
      <c r="W13" s="67" t="s">
        <v>64</v>
      </c>
      <c r="X13" s="67" t="s">
        <v>60</v>
      </c>
      <c r="Y13" s="67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</row>
    <row r="14" s="51" customFormat="1" ht="18.95" customHeight="1" spans="1:66">
      <c r="A14" s="65">
        <v>10</v>
      </c>
      <c r="B14" s="66">
        <v>0.781944444444444</v>
      </c>
      <c r="C14" s="67" t="s">
        <v>44</v>
      </c>
      <c r="D14" s="67" t="s">
        <v>42</v>
      </c>
      <c r="E14" s="67" t="s">
        <v>67</v>
      </c>
      <c r="F14" s="65">
        <v>15195483119</v>
      </c>
      <c r="G14" s="67" t="s">
        <v>34</v>
      </c>
      <c r="H14" s="65" t="s">
        <v>35</v>
      </c>
      <c r="I14" s="67" t="s">
        <v>36</v>
      </c>
      <c r="J14" s="89" t="s">
        <v>37</v>
      </c>
      <c r="K14" s="90">
        <v>100.1</v>
      </c>
      <c r="L14" s="65">
        <v>23.64</v>
      </c>
      <c r="M14" s="65">
        <v>76.46</v>
      </c>
      <c r="N14" s="65"/>
      <c r="O14" s="65"/>
      <c r="P14" s="65"/>
      <c r="Q14" s="65" t="s">
        <v>38</v>
      </c>
      <c r="R14" s="65">
        <v>7</v>
      </c>
      <c r="S14" s="65">
        <v>0.56</v>
      </c>
      <c r="T14" s="65">
        <v>75.9</v>
      </c>
      <c r="U14" s="65">
        <v>114</v>
      </c>
      <c r="V14" s="65">
        <f t="shared" si="1"/>
        <v>8652.6</v>
      </c>
      <c r="W14" s="67" t="s">
        <v>64</v>
      </c>
      <c r="X14" s="67" t="s">
        <v>60</v>
      </c>
      <c r="Y14" s="67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</row>
    <row r="15" s="51" customFormat="1" ht="18.95" customHeight="1" spans="1:66">
      <c r="A15" s="65">
        <v>11</v>
      </c>
      <c r="B15" s="66">
        <v>0.784722222222222</v>
      </c>
      <c r="C15" s="67" t="s">
        <v>54</v>
      </c>
      <c r="D15" s="67" t="s">
        <v>42</v>
      </c>
      <c r="E15" s="67" t="s">
        <v>55</v>
      </c>
      <c r="F15" s="65">
        <v>13951346788</v>
      </c>
      <c r="G15" s="67" t="s">
        <v>34</v>
      </c>
      <c r="H15" s="65" t="s">
        <v>35</v>
      </c>
      <c r="I15" s="67" t="s">
        <v>36</v>
      </c>
      <c r="J15" s="89" t="s">
        <v>37</v>
      </c>
      <c r="K15" s="90">
        <v>95.9</v>
      </c>
      <c r="L15" s="65">
        <v>21.82</v>
      </c>
      <c r="M15" s="65">
        <v>74.08</v>
      </c>
      <c r="N15" s="65"/>
      <c r="O15" s="65"/>
      <c r="P15" s="65"/>
      <c r="Q15" s="65" t="s">
        <v>38</v>
      </c>
      <c r="R15" s="65">
        <v>7</v>
      </c>
      <c r="S15" s="65">
        <v>0.58</v>
      </c>
      <c r="T15" s="65">
        <v>73.5</v>
      </c>
      <c r="U15" s="65">
        <v>114</v>
      </c>
      <c r="V15" s="65">
        <f t="shared" si="1"/>
        <v>8379</v>
      </c>
      <c r="W15" s="67" t="s">
        <v>64</v>
      </c>
      <c r="X15" s="67" t="s">
        <v>60</v>
      </c>
      <c r="Y15" s="67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</row>
    <row r="16" s="51" customFormat="1" ht="18.95" customHeight="1" spans="1:66">
      <c r="A16" s="65">
        <v>12</v>
      </c>
      <c r="B16" s="66">
        <v>0.825</v>
      </c>
      <c r="C16" s="67" t="s">
        <v>68</v>
      </c>
      <c r="D16" s="67" t="s">
        <v>69</v>
      </c>
      <c r="E16" s="67" t="s">
        <v>70</v>
      </c>
      <c r="F16" s="65">
        <v>18118588578</v>
      </c>
      <c r="G16" s="67" t="s">
        <v>48</v>
      </c>
      <c r="H16" s="65" t="s">
        <v>71</v>
      </c>
      <c r="I16" s="67" t="s">
        <v>36</v>
      </c>
      <c r="J16" s="89" t="s">
        <v>37</v>
      </c>
      <c r="K16" s="90">
        <v>73.8</v>
      </c>
      <c r="L16" s="65">
        <v>21.72</v>
      </c>
      <c r="M16" s="65">
        <v>52.08</v>
      </c>
      <c r="N16" s="65"/>
      <c r="O16" s="65"/>
      <c r="P16" s="65"/>
      <c r="Q16" s="65" t="s">
        <v>38</v>
      </c>
      <c r="R16" s="65">
        <v>7</v>
      </c>
      <c r="S16" s="65">
        <v>1.08</v>
      </c>
      <c r="T16" s="65">
        <v>51</v>
      </c>
      <c r="U16" s="65">
        <v>114</v>
      </c>
      <c r="V16" s="65">
        <f t="shared" si="1"/>
        <v>5814</v>
      </c>
      <c r="W16" s="67" t="s">
        <v>64</v>
      </c>
      <c r="X16" s="67" t="s">
        <v>60</v>
      </c>
      <c r="Y16" s="65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</row>
    <row r="17" s="51" customFormat="1" ht="18.95" customHeight="1" spans="1:66">
      <c r="A17" s="65">
        <v>13</v>
      </c>
      <c r="B17" s="68">
        <v>0.872222222222222</v>
      </c>
      <c r="C17" s="67" t="s">
        <v>72</v>
      </c>
      <c r="D17" s="67" t="s">
        <v>73</v>
      </c>
      <c r="E17" s="67" t="s">
        <v>74</v>
      </c>
      <c r="F17" s="65">
        <v>15240471108</v>
      </c>
      <c r="G17" s="67" t="s">
        <v>75</v>
      </c>
      <c r="H17" s="69" t="s">
        <v>76</v>
      </c>
      <c r="I17" s="67" t="s">
        <v>77</v>
      </c>
      <c r="J17" s="89" t="s">
        <v>78</v>
      </c>
      <c r="K17" s="89">
        <v>89.08</v>
      </c>
      <c r="L17" s="65">
        <v>21.32</v>
      </c>
      <c r="M17" s="65">
        <v>64.76</v>
      </c>
      <c r="N17" s="65">
        <v>8</v>
      </c>
      <c r="O17" s="65">
        <v>2.2</v>
      </c>
      <c r="P17" s="65">
        <v>2.9</v>
      </c>
      <c r="Q17" s="65" t="s">
        <v>79</v>
      </c>
      <c r="R17" s="65"/>
      <c r="S17" s="65">
        <v>1.46</v>
      </c>
      <c r="T17" s="65">
        <v>63.3</v>
      </c>
      <c r="U17" s="65">
        <v>111</v>
      </c>
      <c r="V17" s="65">
        <f t="shared" si="1"/>
        <v>7026.3</v>
      </c>
      <c r="W17" s="67" t="s">
        <v>64</v>
      </c>
      <c r="X17" s="67" t="s">
        <v>60</v>
      </c>
      <c r="Y17" s="65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</row>
    <row r="18" s="51" customFormat="1" ht="18.95" customHeight="1" spans="1:66">
      <c r="A18" s="65">
        <v>14</v>
      </c>
      <c r="B18" s="66">
        <v>0.874305555555556</v>
      </c>
      <c r="C18" s="67" t="s">
        <v>80</v>
      </c>
      <c r="D18" s="67" t="s">
        <v>81</v>
      </c>
      <c r="E18" s="67" t="s">
        <v>82</v>
      </c>
      <c r="F18" s="65">
        <v>18136028909</v>
      </c>
      <c r="G18" s="67" t="s">
        <v>75</v>
      </c>
      <c r="H18" s="69" t="s">
        <v>76</v>
      </c>
      <c r="I18" s="67" t="s">
        <v>77</v>
      </c>
      <c r="J18" s="89" t="s">
        <v>78</v>
      </c>
      <c r="K18" s="89">
        <v>83.26</v>
      </c>
      <c r="L18" s="67">
        <v>22</v>
      </c>
      <c r="M18" s="65">
        <v>61.26</v>
      </c>
      <c r="N18" s="65">
        <v>8</v>
      </c>
      <c r="O18" s="67">
        <v>2.2</v>
      </c>
      <c r="P18" s="65">
        <v>2.9</v>
      </c>
      <c r="Q18" s="65" t="s">
        <v>79</v>
      </c>
      <c r="R18" s="65"/>
      <c r="S18" s="65">
        <v>1.46</v>
      </c>
      <c r="T18" s="65">
        <v>59.8</v>
      </c>
      <c r="U18" s="65">
        <v>111</v>
      </c>
      <c r="V18" s="65">
        <f t="shared" si="1"/>
        <v>6637.8</v>
      </c>
      <c r="W18" s="67" t="s">
        <v>64</v>
      </c>
      <c r="X18" s="67" t="s">
        <v>60</v>
      </c>
      <c r="Y18" s="65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</row>
    <row r="19" s="51" customFormat="1" ht="18.95" customHeight="1" spans="1:66">
      <c r="A19" s="65">
        <v>15</v>
      </c>
      <c r="B19" s="66">
        <v>0.909027777777778</v>
      </c>
      <c r="C19" s="67" t="s">
        <v>83</v>
      </c>
      <c r="D19" s="67" t="s">
        <v>84</v>
      </c>
      <c r="E19" s="67" t="s">
        <v>85</v>
      </c>
      <c r="F19" s="65">
        <v>13913462579</v>
      </c>
      <c r="G19" s="67" t="s">
        <v>75</v>
      </c>
      <c r="H19" s="69" t="s">
        <v>76</v>
      </c>
      <c r="I19" s="67" t="s">
        <v>77</v>
      </c>
      <c r="J19" s="89" t="s">
        <v>78</v>
      </c>
      <c r="K19" s="90">
        <v>100.86</v>
      </c>
      <c r="L19" s="65">
        <v>29.1</v>
      </c>
      <c r="M19" s="65">
        <v>71.76</v>
      </c>
      <c r="N19" s="65">
        <v>8</v>
      </c>
      <c r="O19" s="65">
        <v>2.2</v>
      </c>
      <c r="P19" s="65">
        <v>2.9</v>
      </c>
      <c r="Q19" s="65" t="s">
        <v>79</v>
      </c>
      <c r="R19" s="65"/>
      <c r="S19" s="65">
        <v>1.46</v>
      </c>
      <c r="T19" s="65">
        <v>70.3</v>
      </c>
      <c r="U19" s="65">
        <v>111</v>
      </c>
      <c r="V19" s="65">
        <f t="shared" si="1"/>
        <v>7803.3</v>
      </c>
      <c r="W19" s="67" t="s">
        <v>64</v>
      </c>
      <c r="X19" s="67" t="s">
        <v>60</v>
      </c>
      <c r="Y19" s="65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</row>
    <row r="20" s="51" customFormat="1" ht="18.95" customHeight="1" spans="1:66">
      <c r="A20" s="65">
        <v>16</v>
      </c>
      <c r="B20" s="66">
        <v>0.9125</v>
      </c>
      <c r="C20" s="67" t="s">
        <v>86</v>
      </c>
      <c r="D20" s="67" t="s">
        <v>87</v>
      </c>
      <c r="E20" s="67" t="s">
        <v>87</v>
      </c>
      <c r="F20" s="65">
        <v>15253915869</v>
      </c>
      <c r="G20" s="67" t="s">
        <v>75</v>
      </c>
      <c r="H20" s="69" t="s">
        <v>76</v>
      </c>
      <c r="I20" s="67" t="s">
        <v>77</v>
      </c>
      <c r="J20" s="89" t="s">
        <v>78</v>
      </c>
      <c r="K20" s="90">
        <v>89.2</v>
      </c>
      <c r="L20" s="65">
        <v>22.8</v>
      </c>
      <c r="M20" s="65">
        <v>66.4</v>
      </c>
      <c r="N20" s="65">
        <v>8</v>
      </c>
      <c r="O20" s="65">
        <v>2.2</v>
      </c>
      <c r="P20" s="65">
        <v>2.9</v>
      </c>
      <c r="Q20" s="65" t="s">
        <v>79</v>
      </c>
      <c r="R20" s="65"/>
      <c r="S20" s="65">
        <v>1.5</v>
      </c>
      <c r="T20" s="65">
        <v>64.9</v>
      </c>
      <c r="U20" s="65">
        <v>111</v>
      </c>
      <c r="V20" s="65">
        <f t="shared" si="1"/>
        <v>7203.9</v>
      </c>
      <c r="W20" s="67" t="s">
        <v>64</v>
      </c>
      <c r="X20" s="67" t="s">
        <v>60</v>
      </c>
      <c r="Y20" s="65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</row>
    <row r="21" s="51" customFormat="1" ht="18.95" customHeight="1" spans="1:66">
      <c r="A21" s="65">
        <v>17</v>
      </c>
      <c r="B21" s="66">
        <v>0.914583333333333</v>
      </c>
      <c r="C21" s="67" t="s">
        <v>41</v>
      </c>
      <c r="D21" s="67" t="s">
        <v>42</v>
      </c>
      <c r="E21" s="67" t="s">
        <v>88</v>
      </c>
      <c r="F21" s="65">
        <v>17712028977</v>
      </c>
      <c r="G21" s="67" t="s">
        <v>34</v>
      </c>
      <c r="H21" s="65" t="s">
        <v>35</v>
      </c>
      <c r="I21" s="67" t="s">
        <v>36</v>
      </c>
      <c r="J21" s="89" t="s">
        <v>37</v>
      </c>
      <c r="K21" s="90">
        <v>100.06</v>
      </c>
      <c r="L21" s="65">
        <v>23.5</v>
      </c>
      <c r="M21" s="65">
        <v>76.56</v>
      </c>
      <c r="N21" s="65"/>
      <c r="O21" s="65"/>
      <c r="P21" s="65"/>
      <c r="Q21" s="65" t="s">
        <v>38</v>
      </c>
      <c r="R21" s="65">
        <v>7</v>
      </c>
      <c r="S21" s="65">
        <v>0.56</v>
      </c>
      <c r="T21" s="65">
        <v>76</v>
      </c>
      <c r="U21" s="65">
        <v>114</v>
      </c>
      <c r="V21" s="65">
        <f t="shared" si="1"/>
        <v>8664</v>
      </c>
      <c r="W21" s="67" t="s">
        <v>64</v>
      </c>
      <c r="X21" s="67" t="s">
        <v>60</v>
      </c>
      <c r="Y21" s="65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</row>
    <row r="22" s="51" customFormat="1" ht="18.95" customHeight="1" spans="1:66">
      <c r="A22" s="65">
        <v>18</v>
      </c>
      <c r="B22" s="66">
        <v>0.916666666666667</v>
      </c>
      <c r="C22" s="67" t="s">
        <v>89</v>
      </c>
      <c r="D22" s="67" t="s">
        <v>73</v>
      </c>
      <c r="E22" s="67" t="s">
        <v>90</v>
      </c>
      <c r="F22" s="65">
        <v>15264909831</v>
      </c>
      <c r="G22" s="67" t="s">
        <v>75</v>
      </c>
      <c r="H22" s="69" t="s">
        <v>76</v>
      </c>
      <c r="I22" s="67" t="s">
        <v>77</v>
      </c>
      <c r="J22" s="89" t="s">
        <v>78</v>
      </c>
      <c r="K22" s="90">
        <v>87.04</v>
      </c>
      <c r="L22" s="65">
        <v>22.28</v>
      </c>
      <c r="M22" s="65">
        <v>64.76</v>
      </c>
      <c r="N22" s="65">
        <v>8</v>
      </c>
      <c r="O22" s="67">
        <v>2.2</v>
      </c>
      <c r="P22" s="65">
        <v>2.9</v>
      </c>
      <c r="Q22" s="65" t="s">
        <v>79</v>
      </c>
      <c r="R22" s="65"/>
      <c r="S22" s="65">
        <v>1.46</v>
      </c>
      <c r="T22" s="65">
        <v>63.3</v>
      </c>
      <c r="U22" s="65">
        <v>111</v>
      </c>
      <c r="V22" s="65">
        <f t="shared" si="1"/>
        <v>7026.3</v>
      </c>
      <c r="W22" s="67" t="s">
        <v>64</v>
      </c>
      <c r="X22" s="67" t="s">
        <v>60</v>
      </c>
      <c r="Y22" s="65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</row>
    <row r="23" s="51" customFormat="1" ht="18.95" customHeight="1" spans="1:66">
      <c r="A23" s="65">
        <v>19</v>
      </c>
      <c r="B23" s="66">
        <v>0.979166666666667</v>
      </c>
      <c r="C23" s="67" t="s">
        <v>54</v>
      </c>
      <c r="D23" s="67" t="s">
        <v>42</v>
      </c>
      <c r="E23" s="67" t="s">
        <v>55</v>
      </c>
      <c r="F23" s="65">
        <v>13951346788</v>
      </c>
      <c r="G23" s="67" t="s">
        <v>34</v>
      </c>
      <c r="H23" s="65" t="s">
        <v>35</v>
      </c>
      <c r="I23" s="67" t="s">
        <v>36</v>
      </c>
      <c r="J23" s="89" t="s">
        <v>37</v>
      </c>
      <c r="K23" s="90">
        <v>95.32</v>
      </c>
      <c r="L23" s="65">
        <v>21.78</v>
      </c>
      <c r="M23" s="65">
        <v>73.54</v>
      </c>
      <c r="N23" s="65"/>
      <c r="O23" s="67"/>
      <c r="P23" s="65"/>
      <c r="Q23" s="65" t="s">
        <v>38</v>
      </c>
      <c r="R23" s="65">
        <v>7</v>
      </c>
      <c r="S23" s="65">
        <v>1.04</v>
      </c>
      <c r="T23" s="65">
        <v>72.5</v>
      </c>
      <c r="U23" s="65">
        <v>114</v>
      </c>
      <c r="V23" s="65">
        <f t="shared" si="1"/>
        <v>8265</v>
      </c>
      <c r="W23" s="67" t="s">
        <v>64</v>
      </c>
      <c r="X23" s="67" t="s">
        <v>60</v>
      </c>
      <c r="Y23" s="65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</row>
    <row r="24" s="51" customFormat="1" ht="18.95" customHeight="1" spans="1:66">
      <c r="A24" s="65">
        <v>20</v>
      </c>
      <c r="B24" s="66">
        <v>0.98125</v>
      </c>
      <c r="C24" s="67" t="s">
        <v>44</v>
      </c>
      <c r="D24" s="67" t="s">
        <v>42</v>
      </c>
      <c r="E24" s="67" t="s">
        <v>67</v>
      </c>
      <c r="F24" s="65">
        <v>15195483119</v>
      </c>
      <c r="G24" s="67" t="s">
        <v>34</v>
      </c>
      <c r="H24" s="65" t="s">
        <v>35</v>
      </c>
      <c r="I24" s="67" t="s">
        <v>36</v>
      </c>
      <c r="J24" s="89" t="s">
        <v>37</v>
      </c>
      <c r="K24" s="90">
        <v>100.94</v>
      </c>
      <c r="L24" s="65">
        <v>23.28</v>
      </c>
      <c r="M24" s="65">
        <v>77.66</v>
      </c>
      <c r="N24" s="65"/>
      <c r="O24" s="65"/>
      <c r="P24" s="65"/>
      <c r="Q24" s="65" t="s">
        <v>38</v>
      </c>
      <c r="R24" s="65">
        <v>7</v>
      </c>
      <c r="S24" s="65">
        <v>0.56</v>
      </c>
      <c r="T24" s="65">
        <v>77.1</v>
      </c>
      <c r="U24" s="65">
        <v>114</v>
      </c>
      <c r="V24" s="65">
        <f t="shared" si="1"/>
        <v>8789.4</v>
      </c>
      <c r="W24" s="67" t="s">
        <v>64</v>
      </c>
      <c r="X24" s="67" t="s">
        <v>60</v>
      </c>
      <c r="Y24" s="65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</row>
    <row r="25" s="51" customFormat="1" ht="18.95" customHeight="1" spans="1:66">
      <c r="A25" s="65">
        <v>21</v>
      </c>
      <c r="B25" s="66">
        <v>0.982638888888889</v>
      </c>
      <c r="C25" s="67" t="s">
        <v>56</v>
      </c>
      <c r="D25" s="67" t="s">
        <v>57</v>
      </c>
      <c r="E25" s="67" t="s">
        <v>58</v>
      </c>
      <c r="F25" s="65">
        <v>13813273822</v>
      </c>
      <c r="G25" s="67" t="s">
        <v>34</v>
      </c>
      <c r="H25" s="65" t="s">
        <v>35</v>
      </c>
      <c r="I25" s="67" t="s">
        <v>36</v>
      </c>
      <c r="J25" s="89" t="s">
        <v>37</v>
      </c>
      <c r="K25" s="90">
        <v>86.26</v>
      </c>
      <c r="L25" s="65">
        <v>21.08</v>
      </c>
      <c r="M25" s="65">
        <v>65.18</v>
      </c>
      <c r="N25" s="65"/>
      <c r="O25" s="65"/>
      <c r="P25" s="65"/>
      <c r="Q25" s="65" t="s">
        <v>38</v>
      </c>
      <c r="R25" s="65">
        <v>7</v>
      </c>
      <c r="S25" s="65">
        <v>0.58</v>
      </c>
      <c r="T25" s="65">
        <v>64.6</v>
      </c>
      <c r="U25" s="65">
        <v>114</v>
      </c>
      <c r="V25" s="65">
        <f t="shared" si="1"/>
        <v>7364.4</v>
      </c>
      <c r="W25" s="67" t="s">
        <v>64</v>
      </c>
      <c r="X25" s="67" t="s">
        <v>60</v>
      </c>
      <c r="Y25" s="65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</row>
    <row r="26" s="51" customFormat="1" ht="18.95" customHeight="1" spans="1:66">
      <c r="A26" s="65">
        <v>22</v>
      </c>
      <c r="B26" s="66">
        <v>0.102777777777778</v>
      </c>
      <c r="C26" s="67" t="s">
        <v>68</v>
      </c>
      <c r="D26" s="67" t="s">
        <v>69</v>
      </c>
      <c r="E26" s="67" t="s">
        <v>70</v>
      </c>
      <c r="F26" s="65">
        <v>18118588578</v>
      </c>
      <c r="G26" s="67" t="s">
        <v>48</v>
      </c>
      <c r="H26" s="65" t="s">
        <v>71</v>
      </c>
      <c r="I26" s="67" t="s">
        <v>36</v>
      </c>
      <c r="J26" s="89" t="s">
        <v>37</v>
      </c>
      <c r="K26" s="90">
        <v>73.5</v>
      </c>
      <c r="L26" s="65">
        <v>21.7</v>
      </c>
      <c r="M26" s="65">
        <v>51.8</v>
      </c>
      <c r="N26" s="65"/>
      <c r="O26" s="65"/>
      <c r="P26" s="65"/>
      <c r="Q26" s="65" t="s">
        <v>38</v>
      </c>
      <c r="R26" s="65">
        <v>7</v>
      </c>
      <c r="S26" s="65">
        <v>1</v>
      </c>
      <c r="T26" s="65">
        <v>50.8</v>
      </c>
      <c r="U26" s="65">
        <v>114</v>
      </c>
      <c r="V26" s="65">
        <f t="shared" si="1"/>
        <v>5791.2</v>
      </c>
      <c r="W26" s="67" t="s">
        <v>64</v>
      </c>
      <c r="X26" s="67" t="s">
        <v>60</v>
      </c>
      <c r="Y26" s="65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</row>
    <row r="27" s="51" customFormat="1" ht="18.95" customHeight="1" spans="1:66">
      <c r="A27" s="65">
        <v>23</v>
      </c>
      <c r="B27" s="66">
        <v>0.119444444444444</v>
      </c>
      <c r="C27" s="67" t="s">
        <v>72</v>
      </c>
      <c r="D27" s="67" t="s">
        <v>73</v>
      </c>
      <c r="E27" s="67" t="s">
        <v>74</v>
      </c>
      <c r="F27" s="65">
        <v>15240471108</v>
      </c>
      <c r="G27" s="67" t="s">
        <v>75</v>
      </c>
      <c r="H27" s="69" t="s">
        <v>76</v>
      </c>
      <c r="I27" s="67" t="s">
        <v>77</v>
      </c>
      <c r="J27" s="89" t="s">
        <v>78</v>
      </c>
      <c r="K27" s="65">
        <v>86.92</v>
      </c>
      <c r="L27" s="65">
        <v>21.9</v>
      </c>
      <c r="M27" s="65">
        <v>65.02</v>
      </c>
      <c r="N27" s="65">
        <v>8</v>
      </c>
      <c r="O27" s="65">
        <v>2.8</v>
      </c>
      <c r="P27" s="65">
        <v>2.9</v>
      </c>
      <c r="Q27" s="65" t="s">
        <v>79</v>
      </c>
      <c r="R27" s="65"/>
      <c r="S27" s="65">
        <v>1.42</v>
      </c>
      <c r="T27" s="65">
        <v>63.6</v>
      </c>
      <c r="U27" s="65">
        <v>111</v>
      </c>
      <c r="V27" s="65">
        <f t="shared" si="1"/>
        <v>7059.6</v>
      </c>
      <c r="W27" s="67" t="s">
        <v>64</v>
      </c>
      <c r="X27" s="67" t="s">
        <v>60</v>
      </c>
      <c r="Y27" s="65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</row>
    <row r="28" s="51" customFormat="1" ht="18.95" customHeight="1" spans="1:66">
      <c r="A28" s="65">
        <v>24</v>
      </c>
      <c r="B28" s="68">
        <v>0.121527777777778</v>
      </c>
      <c r="C28" s="67" t="s">
        <v>80</v>
      </c>
      <c r="D28" s="67" t="s">
        <v>81</v>
      </c>
      <c r="E28" s="67" t="s">
        <v>82</v>
      </c>
      <c r="F28" s="65">
        <v>18136028909</v>
      </c>
      <c r="G28" s="67" t="s">
        <v>75</v>
      </c>
      <c r="H28" s="69" t="s">
        <v>76</v>
      </c>
      <c r="I28" s="67" t="s">
        <v>77</v>
      </c>
      <c r="J28" s="89" t="s">
        <v>78</v>
      </c>
      <c r="K28" s="65">
        <v>87.1</v>
      </c>
      <c r="L28" s="67">
        <v>21.78</v>
      </c>
      <c r="M28" s="65">
        <v>65.32</v>
      </c>
      <c r="N28" s="65">
        <v>8</v>
      </c>
      <c r="O28" s="65">
        <v>2.8</v>
      </c>
      <c r="P28" s="65">
        <v>2.9</v>
      </c>
      <c r="Q28" s="65" t="s">
        <v>79</v>
      </c>
      <c r="R28" s="65"/>
      <c r="S28" s="65">
        <v>1.42</v>
      </c>
      <c r="T28" s="65">
        <v>63.9</v>
      </c>
      <c r="U28" s="65">
        <v>111</v>
      </c>
      <c r="V28" s="65">
        <f t="shared" si="1"/>
        <v>7092.9</v>
      </c>
      <c r="W28" s="67" t="s">
        <v>64</v>
      </c>
      <c r="X28" s="67" t="s">
        <v>60</v>
      </c>
      <c r="Y28" s="65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</row>
    <row r="29" s="51" customFormat="1" ht="18.95" customHeight="1" spans="1:66">
      <c r="A29" s="65">
        <v>25</v>
      </c>
      <c r="B29" s="66">
        <v>0.122916666666667</v>
      </c>
      <c r="C29" s="67" t="s">
        <v>41</v>
      </c>
      <c r="D29" s="67" t="s">
        <v>42</v>
      </c>
      <c r="E29" s="67" t="s">
        <v>88</v>
      </c>
      <c r="F29" s="65">
        <v>17712028977</v>
      </c>
      <c r="G29" s="67" t="s">
        <v>34</v>
      </c>
      <c r="H29" s="65" t="s">
        <v>35</v>
      </c>
      <c r="I29" s="67" t="s">
        <v>36</v>
      </c>
      <c r="J29" s="89" t="s">
        <v>37</v>
      </c>
      <c r="K29" s="65">
        <v>99.24</v>
      </c>
      <c r="L29" s="65">
        <v>23.44</v>
      </c>
      <c r="M29" s="65">
        <v>75.8</v>
      </c>
      <c r="N29" s="65"/>
      <c r="O29" s="65"/>
      <c r="P29" s="65"/>
      <c r="Q29" s="65" t="s">
        <v>38</v>
      </c>
      <c r="R29" s="65">
        <v>7</v>
      </c>
      <c r="S29" s="65">
        <v>1</v>
      </c>
      <c r="T29" s="65">
        <v>74.8</v>
      </c>
      <c r="U29" s="65">
        <v>114</v>
      </c>
      <c r="V29" s="65">
        <f t="shared" si="1"/>
        <v>8527.2</v>
      </c>
      <c r="W29" s="67" t="s">
        <v>64</v>
      </c>
      <c r="X29" s="67" t="s">
        <v>60</v>
      </c>
      <c r="Y29" s="65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</row>
    <row r="30" s="51" customFormat="1" ht="18.95" customHeight="1" spans="1:66">
      <c r="A30" s="65">
        <v>26</v>
      </c>
      <c r="B30" s="66">
        <v>0.125</v>
      </c>
      <c r="C30" s="67" t="s">
        <v>83</v>
      </c>
      <c r="D30" s="67" t="s">
        <v>84</v>
      </c>
      <c r="E30" s="67" t="s">
        <v>85</v>
      </c>
      <c r="F30" s="65">
        <v>13913462579</v>
      </c>
      <c r="G30" s="67" t="s">
        <v>75</v>
      </c>
      <c r="H30" s="69" t="s">
        <v>76</v>
      </c>
      <c r="I30" s="67" t="s">
        <v>77</v>
      </c>
      <c r="J30" s="89" t="s">
        <v>78</v>
      </c>
      <c r="K30" s="65">
        <v>102.16</v>
      </c>
      <c r="L30" s="65">
        <v>29.06</v>
      </c>
      <c r="M30" s="65">
        <v>73.1</v>
      </c>
      <c r="N30" s="65">
        <v>8</v>
      </c>
      <c r="O30" s="65">
        <v>2.8</v>
      </c>
      <c r="P30" s="65">
        <v>2.9</v>
      </c>
      <c r="Q30" s="65" t="s">
        <v>79</v>
      </c>
      <c r="R30" s="65"/>
      <c r="S30" s="65">
        <v>1.5</v>
      </c>
      <c r="T30" s="65">
        <v>71.6</v>
      </c>
      <c r="U30" s="65">
        <v>111</v>
      </c>
      <c r="V30" s="65">
        <f t="shared" si="1"/>
        <v>7947.6</v>
      </c>
      <c r="W30" s="67" t="s">
        <v>64</v>
      </c>
      <c r="X30" s="67" t="s">
        <v>60</v>
      </c>
      <c r="Y30" s="65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</row>
    <row r="31" s="51" customFormat="1" ht="18.95" customHeight="1" spans="1:66">
      <c r="A31" s="65">
        <v>27</v>
      </c>
      <c r="B31" s="66">
        <v>0.152777777777778</v>
      </c>
      <c r="C31" s="67" t="s">
        <v>86</v>
      </c>
      <c r="D31" s="67" t="s">
        <v>87</v>
      </c>
      <c r="E31" s="67" t="s">
        <v>87</v>
      </c>
      <c r="F31" s="65">
        <v>15253915869</v>
      </c>
      <c r="G31" s="67" t="s">
        <v>75</v>
      </c>
      <c r="H31" s="69" t="s">
        <v>76</v>
      </c>
      <c r="I31" s="67" t="s">
        <v>77</v>
      </c>
      <c r="J31" s="89" t="s">
        <v>78</v>
      </c>
      <c r="K31" s="65">
        <v>91.32</v>
      </c>
      <c r="L31" s="65">
        <v>22.76</v>
      </c>
      <c r="M31" s="65">
        <v>68.56</v>
      </c>
      <c r="N31" s="65">
        <v>8</v>
      </c>
      <c r="O31" s="65">
        <v>2.8</v>
      </c>
      <c r="P31" s="65">
        <v>2.9</v>
      </c>
      <c r="Q31" s="65" t="s">
        <v>79</v>
      </c>
      <c r="R31" s="65"/>
      <c r="S31" s="67">
        <v>1.46</v>
      </c>
      <c r="T31" s="65">
        <v>67.1</v>
      </c>
      <c r="U31" s="65">
        <v>111</v>
      </c>
      <c r="V31" s="65">
        <f t="shared" si="1"/>
        <v>7448.1</v>
      </c>
      <c r="W31" s="67" t="s">
        <v>64</v>
      </c>
      <c r="X31" s="67" t="s">
        <v>60</v>
      </c>
      <c r="Y31" s="67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</row>
    <row r="32" s="51" customFormat="1" ht="18.95" customHeight="1" spans="1:66">
      <c r="A32" s="67">
        <v>28</v>
      </c>
      <c r="B32" s="66">
        <v>0.154861111111111</v>
      </c>
      <c r="C32" s="67" t="s">
        <v>89</v>
      </c>
      <c r="D32" s="67" t="s">
        <v>73</v>
      </c>
      <c r="E32" s="67" t="s">
        <v>90</v>
      </c>
      <c r="F32" s="65">
        <v>15264909831</v>
      </c>
      <c r="G32" s="67" t="s">
        <v>75</v>
      </c>
      <c r="H32" s="69" t="s">
        <v>76</v>
      </c>
      <c r="I32" s="67" t="s">
        <v>77</v>
      </c>
      <c r="J32" s="89" t="s">
        <v>78</v>
      </c>
      <c r="K32" s="65">
        <v>86.86</v>
      </c>
      <c r="L32" s="65">
        <v>22.28</v>
      </c>
      <c r="M32" s="65">
        <v>64.58</v>
      </c>
      <c r="N32" s="65">
        <v>8</v>
      </c>
      <c r="O32" s="65">
        <v>2.8</v>
      </c>
      <c r="P32" s="65">
        <v>2.9</v>
      </c>
      <c r="Q32" s="65" t="s">
        <v>79</v>
      </c>
      <c r="R32" s="65"/>
      <c r="S32" s="65">
        <v>1.48</v>
      </c>
      <c r="T32" s="65">
        <v>63.1</v>
      </c>
      <c r="U32" s="65">
        <v>111</v>
      </c>
      <c r="V32" s="65">
        <f t="shared" si="1"/>
        <v>7004.1</v>
      </c>
      <c r="W32" s="67" t="s">
        <v>64</v>
      </c>
      <c r="X32" s="67" t="s">
        <v>60</v>
      </c>
      <c r="Y32" s="67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</row>
    <row r="33" s="51" customFormat="1" ht="21" customHeight="1" spans="1:66">
      <c r="A33" s="65">
        <v>29</v>
      </c>
      <c r="B33" s="66">
        <v>0.0729166666666667</v>
      </c>
      <c r="C33" s="67" t="s">
        <v>65</v>
      </c>
      <c r="D33" s="67" t="s">
        <v>62</v>
      </c>
      <c r="E33" s="67" t="s">
        <v>66</v>
      </c>
      <c r="F33" s="65">
        <v>13092302468</v>
      </c>
      <c r="G33" s="67" t="s">
        <v>34</v>
      </c>
      <c r="H33" s="65" t="s">
        <v>35</v>
      </c>
      <c r="I33" s="67" t="s">
        <v>36</v>
      </c>
      <c r="J33" s="89" t="s">
        <v>37</v>
      </c>
      <c r="K33" s="65">
        <v>97.5</v>
      </c>
      <c r="L33" s="65">
        <v>22.82</v>
      </c>
      <c r="M33" s="65">
        <v>74.68</v>
      </c>
      <c r="N33" s="65"/>
      <c r="O33" s="65"/>
      <c r="P33" s="65"/>
      <c r="Q33" s="65" t="s">
        <v>38</v>
      </c>
      <c r="R33" s="65">
        <v>7</v>
      </c>
      <c r="S33" s="67">
        <v>1.08</v>
      </c>
      <c r="T33" s="65">
        <v>73.6</v>
      </c>
      <c r="U33" s="65">
        <v>114</v>
      </c>
      <c r="V33" s="65">
        <f t="shared" si="1"/>
        <v>8390.4</v>
      </c>
      <c r="W33" s="67" t="s">
        <v>64</v>
      </c>
      <c r="X33" s="67" t="s">
        <v>60</v>
      </c>
      <c r="Y33" s="67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</row>
    <row r="34" s="52" customFormat="1" ht="18.95" customHeight="1" spans="1:66">
      <c r="A34" s="70"/>
      <c r="B34" s="71"/>
      <c r="C34" s="67"/>
      <c r="D34" s="67"/>
      <c r="E34" s="67"/>
      <c r="F34" s="70"/>
      <c r="G34" s="67"/>
      <c r="H34" s="70"/>
      <c r="I34" s="67"/>
      <c r="J34" s="89"/>
      <c r="K34" s="91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67"/>
      <c r="X34" s="67"/>
      <c r="Y34" s="67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</row>
    <row r="35" s="52" customFormat="1" ht="18.95" customHeight="1" spans="1:66">
      <c r="A35" s="70"/>
      <c r="B35" s="71"/>
      <c r="C35" s="67"/>
      <c r="D35" s="67"/>
      <c r="E35" s="67"/>
      <c r="F35" s="70"/>
      <c r="G35" s="67"/>
      <c r="H35" s="70"/>
      <c r="I35" s="67"/>
      <c r="J35" s="89"/>
      <c r="K35" s="91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67"/>
      <c r="X35" s="67"/>
      <c r="Y35" s="67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</row>
    <row r="36" s="53" customFormat="1" ht="18.95" customHeight="1" spans="1:25">
      <c r="A36" s="72"/>
      <c r="B36" s="73"/>
      <c r="C36" s="74"/>
      <c r="D36" s="74"/>
      <c r="E36" s="74"/>
      <c r="F36" s="72"/>
      <c r="G36" s="74"/>
      <c r="H36" s="72"/>
      <c r="I36" s="74"/>
      <c r="J36" s="92"/>
      <c r="K36" s="93"/>
      <c r="L36" s="72"/>
      <c r="M36" s="72"/>
      <c r="N36" s="72"/>
      <c r="O36" s="72"/>
      <c r="P36" s="72"/>
      <c r="Q36" s="70"/>
      <c r="R36" s="72"/>
      <c r="S36" s="72"/>
      <c r="T36" s="72"/>
      <c r="U36" s="72"/>
      <c r="V36" s="72"/>
      <c r="W36" s="74"/>
      <c r="X36" s="74"/>
      <c r="Y36" s="72"/>
    </row>
    <row r="37" s="54" customFormat="1" ht="18" customHeight="1" spans="1:66">
      <c r="A37" s="72"/>
      <c r="B37" s="75"/>
      <c r="C37" s="74"/>
      <c r="D37" s="74"/>
      <c r="E37" s="74"/>
      <c r="F37" s="72"/>
      <c r="G37" s="74"/>
      <c r="H37" s="74"/>
      <c r="I37" s="74"/>
      <c r="J37" s="92"/>
      <c r="K37" s="92"/>
      <c r="L37" s="72"/>
      <c r="M37" s="72"/>
      <c r="N37" s="72"/>
      <c r="O37" s="72"/>
      <c r="P37" s="72"/>
      <c r="Q37" s="70"/>
      <c r="R37" s="72"/>
      <c r="S37" s="72"/>
      <c r="T37" s="72"/>
      <c r="U37" s="72"/>
      <c r="V37" s="72"/>
      <c r="W37" s="74"/>
      <c r="X37" s="74"/>
      <c r="Y37" s="72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</row>
    <row r="38" s="54" customFormat="1" ht="18" customHeight="1" spans="1:66">
      <c r="A38" s="76"/>
      <c r="B38" s="77"/>
      <c r="C38" s="78"/>
      <c r="D38" s="76"/>
      <c r="E38" s="76"/>
      <c r="F38" s="76"/>
      <c r="G38" s="78"/>
      <c r="H38" s="78"/>
      <c r="I38" s="78"/>
      <c r="J38" s="78"/>
      <c r="K38" s="76"/>
      <c r="L38" s="76"/>
      <c r="M38" s="94"/>
      <c r="N38" s="78"/>
      <c r="O38" s="95"/>
      <c r="P38" s="78"/>
      <c r="Q38" s="78"/>
      <c r="R38" s="76"/>
      <c r="S38" s="76"/>
      <c r="T38" s="95"/>
      <c r="U38" s="78"/>
      <c r="V38" s="95"/>
      <c r="W38" s="76"/>
      <c r="X38" s="76"/>
      <c r="Y38" s="78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</row>
    <row r="39" s="54" customFormat="1" ht="18" customHeight="1" spans="1:66">
      <c r="A39" s="76" t="s">
        <v>91</v>
      </c>
      <c r="B39" s="77"/>
      <c r="C39" s="78"/>
      <c r="D39" s="76"/>
      <c r="E39" s="76"/>
      <c r="F39" s="76"/>
      <c r="G39" s="78"/>
      <c r="H39" s="78"/>
      <c r="I39" s="78"/>
      <c r="J39" s="78"/>
      <c r="K39" s="76"/>
      <c r="L39" s="76"/>
      <c r="M39" s="94">
        <f>SUM(M5:M38)</f>
        <v>1932.22</v>
      </c>
      <c r="N39" s="78"/>
      <c r="O39" s="95"/>
      <c r="P39" s="78"/>
      <c r="Q39" s="78"/>
      <c r="R39" s="76"/>
      <c r="S39" s="76">
        <f>SUM(S5:S38)</f>
        <v>27.62</v>
      </c>
      <c r="T39" s="95">
        <f>SUM(T5:T38)</f>
        <v>1904.6</v>
      </c>
      <c r="U39" s="78"/>
      <c r="V39" s="95">
        <f>SUM(V5:V38)</f>
        <v>215171.7</v>
      </c>
      <c r="W39" s="76"/>
      <c r="X39" s="76"/>
      <c r="Y39" s="78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</row>
    <row r="40" s="54" customFormat="1" spans="1:66">
      <c r="A40" s="79"/>
      <c r="B40" s="80"/>
      <c r="D40" s="79"/>
      <c r="E40" s="79"/>
      <c r="F40" s="79"/>
      <c r="K40" s="79"/>
      <c r="L40" s="79"/>
      <c r="M40" s="96"/>
      <c r="O40" s="97"/>
      <c r="R40" s="79"/>
      <c r="S40" s="79"/>
      <c r="T40" s="97"/>
      <c r="V40" s="97"/>
      <c r="W40" s="79"/>
      <c r="X40" s="79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I16" sqref="I16:I17"/>
    </sheetView>
  </sheetViews>
  <sheetFormatPr defaultColWidth="9" defaultRowHeight="13.5"/>
  <cols>
    <col min="6" max="6" width="13.875" customWidth="1"/>
  </cols>
  <sheetData>
    <row r="1" ht="41" customHeight="1" spans="1:25">
      <c r="A1" s="20" t="s">
        <v>92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1"/>
      <c r="X1" s="41"/>
      <c r="Y1" s="41"/>
    </row>
    <row r="2" ht="20.25" spans="1:25">
      <c r="A2" s="21"/>
      <c r="B2" s="22" t="s">
        <v>93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2"/>
      <c r="W2" s="41"/>
      <c r="X2" s="41"/>
      <c r="Y2" s="41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94</v>
      </c>
      <c r="C4" s="25" t="s">
        <v>11</v>
      </c>
      <c r="D4" s="25" t="s">
        <v>95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96</v>
      </c>
      <c r="L4" s="25" t="s">
        <v>97</v>
      </c>
      <c r="M4" s="25" t="s">
        <v>98</v>
      </c>
      <c r="N4" s="35" t="s">
        <v>22</v>
      </c>
      <c r="O4" s="35" t="s">
        <v>23</v>
      </c>
      <c r="P4" s="35" t="s">
        <v>24</v>
      </c>
      <c r="Q4" s="35" t="s">
        <v>99</v>
      </c>
      <c r="R4" s="35" t="s">
        <v>100</v>
      </c>
      <c r="S4" s="35" t="s">
        <v>27</v>
      </c>
      <c r="T4" s="35" t="s">
        <v>28</v>
      </c>
      <c r="U4" s="35" t="s">
        <v>101</v>
      </c>
      <c r="V4" s="35" t="s">
        <v>102</v>
      </c>
      <c r="W4" s="35"/>
      <c r="X4" s="35"/>
      <c r="Y4" s="35"/>
    </row>
    <row r="5" ht="14.25" spans="1:25">
      <c r="A5" s="27">
        <v>1</v>
      </c>
      <c r="B5" s="28">
        <v>0.377777777777778</v>
      </c>
      <c r="C5" s="29" t="s">
        <v>103</v>
      </c>
      <c r="D5" s="29" t="s">
        <v>104</v>
      </c>
      <c r="E5" s="29" t="s">
        <v>104</v>
      </c>
      <c r="F5" s="29">
        <v>15854038599</v>
      </c>
      <c r="G5" s="29" t="s">
        <v>105</v>
      </c>
      <c r="H5" s="107" t="s">
        <v>106</v>
      </c>
      <c r="I5" s="29" t="s">
        <v>36</v>
      </c>
      <c r="J5" s="36" t="s">
        <v>107</v>
      </c>
      <c r="K5" s="29">
        <v>49.68</v>
      </c>
      <c r="L5" s="7">
        <v>16.23</v>
      </c>
      <c r="M5" s="29">
        <f t="shared" ref="M5:M68" si="0">K5-L5</f>
        <v>33.45</v>
      </c>
      <c r="N5" s="37"/>
      <c r="O5" s="37"/>
      <c r="P5" s="37"/>
      <c r="Q5" s="37"/>
      <c r="R5" s="37"/>
      <c r="S5" s="43" t="s">
        <v>108</v>
      </c>
      <c r="T5" s="29">
        <v>33.3</v>
      </c>
      <c r="U5" s="29">
        <v>110</v>
      </c>
      <c r="V5" s="29">
        <f t="shared" ref="V5:V68" si="1">T5*U5</f>
        <v>3663</v>
      </c>
      <c r="W5" s="29" t="s">
        <v>109</v>
      </c>
      <c r="X5" s="29" t="s">
        <v>110</v>
      </c>
      <c r="Y5" s="37"/>
    </row>
    <row r="6" ht="14.25" spans="1:25">
      <c r="A6" s="26">
        <v>2</v>
      </c>
      <c r="B6" s="30">
        <v>0.379861111111111</v>
      </c>
      <c r="C6" s="31" t="s">
        <v>111</v>
      </c>
      <c r="D6" s="31" t="s">
        <v>112</v>
      </c>
      <c r="E6" s="31" t="s">
        <v>113</v>
      </c>
      <c r="F6" s="31">
        <v>15898601236</v>
      </c>
      <c r="G6" s="31" t="s">
        <v>105</v>
      </c>
      <c r="H6" s="107" t="s">
        <v>114</v>
      </c>
      <c r="I6" s="29" t="s">
        <v>36</v>
      </c>
      <c r="J6" s="36" t="s">
        <v>107</v>
      </c>
      <c r="K6" s="29">
        <v>49.59</v>
      </c>
      <c r="L6" s="29">
        <v>15.43</v>
      </c>
      <c r="M6" s="29">
        <f t="shared" si="0"/>
        <v>34.16</v>
      </c>
      <c r="N6" s="37"/>
      <c r="O6" s="37"/>
      <c r="P6" s="37"/>
      <c r="Q6" s="37"/>
      <c r="R6" s="37"/>
      <c r="S6" s="43" t="s">
        <v>108</v>
      </c>
      <c r="T6" s="29">
        <v>34</v>
      </c>
      <c r="U6" s="29">
        <v>110</v>
      </c>
      <c r="V6" s="29">
        <f t="shared" si="1"/>
        <v>3740</v>
      </c>
      <c r="W6" s="29" t="s">
        <v>109</v>
      </c>
      <c r="X6" s="29" t="s">
        <v>110</v>
      </c>
      <c r="Y6" s="37"/>
    </row>
    <row r="7" ht="14.25" spans="1:25">
      <c r="A7" s="26">
        <v>3</v>
      </c>
      <c r="B7" s="28">
        <v>0.450694444444444</v>
      </c>
      <c r="C7" s="29" t="s">
        <v>115</v>
      </c>
      <c r="D7" s="29" t="s">
        <v>116</v>
      </c>
      <c r="E7" s="29" t="s">
        <v>116</v>
      </c>
      <c r="F7" s="7">
        <v>15153785444</v>
      </c>
      <c r="G7" s="29" t="s">
        <v>117</v>
      </c>
      <c r="H7" s="107" t="s">
        <v>118</v>
      </c>
      <c r="I7" s="29" t="s">
        <v>36</v>
      </c>
      <c r="J7" s="36" t="s">
        <v>107</v>
      </c>
      <c r="K7" s="29">
        <v>31.55</v>
      </c>
      <c r="L7" s="7">
        <v>9.48</v>
      </c>
      <c r="M7" s="29">
        <f t="shared" si="0"/>
        <v>22.07</v>
      </c>
      <c r="N7" s="37"/>
      <c r="O7" s="37"/>
      <c r="P7" s="37"/>
      <c r="Q7" s="37"/>
      <c r="R7" s="37"/>
      <c r="S7" s="43" t="s">
        <v>108</v>
      </c>
      <c r="T7" s="29">
        <v>21.9</v>
      </c>
      <c r="U7" s="29">
        <v>110</v>
      </c>
      <c r="V7" s="29">
        <f t="shared" si="1"/>
        <v>2409</v>
      </c>
      <c r="W7" s="29" t="s">
        <v>109</v>
      </c>
      <c r="X7" s="29" t="s">
        <v>110</v>
      </c>
      <c r="Y7" s="37"/>
    </row>
    <row r="8" ht="14.25" spans="1:25">
      <c r="A8" s="27">
        <v>4</v>
      </c>
      <c r="B8" s="28">
        <v>0.461111111111111</v>
      </c>
      <c r="C8" s="29" t="s">
        <v>119</v>
      </c>
      <c r="D8" s="29" t="s">
        <v>120</v>
      </c>
      <c r="E8" s="29" t="s">
        <v>120</v>
      </c>
      <c r="F8" s="29">
        <v>17753719081</v>
      </c>
      <c r="G8" s="29" t="s">
        <v>117</v>
      </c>
      <c r="H8" s="107" t="s">
        <v>121</v>
      </c>
      <c r="I8" s="29" t="s">
        <v>36</v>
      </c>
      <c r="J8" s="36" t="s">
        <v>107</v>
      </c>
      <c r="K8" s="29">
        <v>49.62</v>
      </c>
      <c r="L8" s="15">
        <v>16.7</v>
      </c>
      <c r="M8" s="29">
        <f t="shared" si="0"/>
        <v>32.92</v>
      </c>
      <c r="N8" s="37"/>
      <c r="O8" s="37"/>
      <c r="P8" s="37"/>
      <c r="Q8" s="37"/>
      <c r="R8" s="37"/>
      <c r="S8" s="43" t="s">
        <v>108</v>
      </c>
      <c r="T8" s="29">
        <v>32.8</v>
      </c>
      <c r="U8" s="29">
        <v>110</v>
      </c>
      <c r="V8" s="29">
        <f t="shared" si="1"/>
        <v>3608</v>
      </c>
      <c r="W8" s="29" t="s">
        <v>109</v>
      </c>
      <c r="X8" s="29" t="s">
        <v>110</v>
      </c>
      <c r="Y8" s="37"/>
    </row>
    <row r="9" ht="14.25" spans="1:25">
      <c r="A9" s="27">
        <v>5</v>
      </c>
      <c r="B9" s="28">
        <v>0.463194444444444</v>
      </c>
      <c r="C9" s="29" t="s">
        <v>122</v>
      </c>
      <c r="D9" s="29" t="s">
        <v>123</v>
      </c>
      <c r="E9" s="29" t="s">
        <v>123</v>
      </c>
      <c r="F9" s="29">
        <v>151924172</v>
      </c>
      <c r="G9" s="29" t="s">
        <v>117</v>
      </c>
      <c r="H9" s="107" t="s">
        <v>124</v>
      </c>
      <c r="I9" s="29" t="s">
        <v>36</v>
      </c>
      <c r="J9" s="36" t="s">
        <v>107</v>
      </c>
      <c r="K9" s="29">
        <v>49.45</v>
      </c>
      <c r="L9" s="15">
        <v>15.45</v>
      </c>
      <c r="M9" s="29">
        <f t="shared" si="0"/>
        <v>34</v>
      </c>
      <c r="N9" s="37"/>
      <c r="O9" s="37"/>
      <c r="P9" s="37"/>
      <c r="Q9" s="37"/>
      <c r="R9" s="37"/>
      <c r="S9" s="43" t="s">
        <v>108</v>
      </c>
      <c r="T9" s="29">
        <v>33.9</v>
      </c>
      <c r="U9" s="29">
        <v>110</v>
      </c>
      <c r="V9" s="29">
        <f t="shared" si="1"/>
        <v>3729</v>
      </c>
      <c r="W9" s="29" t="s">
        <v>109</v>
      </c>
      <c r="X9" s="29" t="s">
        <v>110</v>
      </c>
      <c r="Y9" s="37"/>
    </row>
    <row r="10" ht="14.25" spans="1:25">
      <c r="A10" s="27">
        <v>6</v>
      </c>
      <c r="B10" s="28">
        <v>0.464583333333333</v>
      </c>
      <c r="C10" s="29" t="s">
        <v>125</v>
      </c>
      <c r="D10" s="29" t="s">
        <v>126</v>
      </c>
      <c r="E10" s="29" t="s">
        <v>127</v>
      </c>
      <c r="F10" s="29">
        <v>15053741980</v>
      </c>
      <c r="G10" s="29" t="s">
        <v>117</v>
      </c>
      <c r="H10" s="107" t="s">
        <v>128</v>
      </c>
      <c r="I10" s="29" t="s">
        <v>36</v>
      </c>
      <c r="J10" s="36" t="s">
        <v>107</v>
      </c>
      <c r="K10" s="29">
        <v>48.94</v>
      </c>
      <c r="L10" s="15">
        <v>16.12</v>
      </c>
      <c r="M10" s="29">
        <f t="shared" si="0"/>
        <v>32.82</v>
      </c>
      <c r="N10" s="37"/>
      <c r="O10" s="37"/>
      <c r="P10" s="37"/>
      <c r="Q10" s="37"/>
      <c r="R10" s="37"/>
      <c r="S10" s="43" t="s">
        <v>108</v>
      </c>
      <c r="T10" s="29">
        <v>32.7</v>
      </c>
      <c r="U10" s="29">
        <v>110</v>
      </c>
      <c r="V10" s="29">
        <f t="shared" si="1"/>
        <v>3597</v>
      </c>
      <c r="W10" s="29" t="s">
        <v>109</v>
      </c>
      <c r="X10" s="29" t="s">
        <v>110</v>
      </c>
      <c r="Y10" s="37"/>
    </row>
    <row r="11" ht="14.25" spans="1:25">
      <c r="A11" s="27">
        <v>7</v>
      </c>
      <c r="B11" s="28">
        <v>0.465972222222222</v>
      </c>
      <c r="C11" s="29" t="s">
        <v>129</v>
      </c>
      <c r="D11" s="29" t="s">
        <v>126</v>
      </c>
      <c r="E11" s="29" t="s">
        <v>130</v>
      </c>
      <c r="F11" s="107" t="s">
        <v>131</v>
      </c>
      <c r="G11" s="29" t="s">
        <v>117</v>
      </c>
      <c r="H11" s="107" t="s">
        <v>132</v>
      </c>
      <c r="I11" s="29" t="s">
        <v>36</v>
      </c>
      <c r="J11" s="36" t="s">
        <v>107</v>
      </c>
      <c r="K11" s="29">
        <v>49.49</v>
      </c>
      <c r="L11" s="15">
        <v>16.14</v>
      </c>
      <c r="M11" s="29">
        <f t="shared" si="0"/>
        <v>33.35</v>
      </c>
      <c r="N11" s="37"/>
      <c r="O11" s="37"/>
      <c r="P11" s="37"/>
      <c r="Q11" s="37"/>
      <c r="R11" s="37"/>
      <c r="S11" s="43" t="s">
        <v>108</v>
      </c>
      <c r="T11" s="29">
        <v>33.2</v>
      </c>
      <c r="U11" s="29">
        <v>110</v>
      </c>
      <c r="V11" s="29">
        <f t="shared" si="1"/>
        <v>3652</v>
      </c>
      <c r="W11" s="29" t="s">
        <v>109</v>
      </c>
      <c r="X11" s="29" t="s">
        <v>110</v>
      </c>
      <c r="Y11" s="37"/>
    </row>
    <row r="12" ht="14.25" spans="1:25">
      <c r="A12" s="27">
        <v>8</v>
      </c>
      <c r="B12" s="28">
        <v>0.602777777777778</v>
      </c>
      <c r="C12" s="31" t="s">
        <v>111</v>
      </c>
      <c r="D12" s="31" t="s">
        <v>112</v>
      </c>
      <c r="E12" s="31" t="s">
        <v>113</v>
      </c>
      <c r="F12" s="31">
        <v>15898601236</v>
      </c>
      <c r="G12" s="31" t="s">
        <v>105</v>
      </c>
      <c r="H12" s="107" t="s">
        <v>133</v>
      </c>
      <c r="I12" s="29" t="s">
        <v>36</v>
      </c>
      <c r="J12" s="36" t="s">
        <v>107</v>
      </c>
      <c r="K12" s="29">
        <v>49.8</v>
      </c>
      <c r="L12" s="15">
        <v>15.39</v>
      </c>
      <c r="M12" s="29">
        <f t="shared" si="0"/>
        <v>34.41</v>
      </c>
      <c r="N12" s="37"/>
      <c r="O12" s="37"/>
      <c r="P12" s="37"/>
      <c r="Q12" s="37"/>
      <c r="R12" s="37"/>
      <c r="S12" s="43" t="s">
        <v>108</v>
      </c>
      <c r="T12" s="29">
        <v>34.3</v>
      </c>
      <c r="U12" s="29">
        <v>110</v>
      </c>
      <c r="V12" s="29">
        <f t="shared" si="1"/>
        <v>3773</v>
      </c>
      <c r="W12" s="29" t="s">
        <v>109</v>
      </c>
      <c r="X12" s="29" t="s">
        <v>110</v>
      </c>
      <c r="Y12" s="37"/>
    </row>
    <row r="13" ht="14.25" spans="1:25">
      <c r="A13" s="27">
        <v>9</v>
      </c>
      <c r="B13" s="28">
        <v>0.604166666666667</v>
      </c>
      <c r="C13" s="29" t="s">
        <v>103</v>
      </c>
      <c r="D13" s="29" t="s">
        <v>104</v>
      </c>
      <c r="E13" s="29" t="s">
        <v>104</v>
      </c>
      <c r="F13" s="29">
        <v>15854038599</v>
      </c>
      <c r="G13" s="29" t="s">
        <v>105</v>
      </c>
      <c r="H13" s="107" t="s">
        <v>134</v>
      </c>
      <c r="I13" s="29" t="s">
        <v>36</v>
      </c>
      <c r="J13" s="36" t="s">
        <v>107</v>
      </c>
      <c r="K13" s="29">
        <v>49.58</v>
      </c>
      <c r="L13" s="15">
        <v>16.19</v>
      </c>
      <c r="M13" s="29">
        <f t="shared" si="0"/>
        <v>33.39</v>
      </c>
      <c r="N13" s="37"/>
      <c r="O13" s="37"/>
      <c r="P13" s="37"/>
      <c r="Q13" s="37"/>
      <c r="R13" s="37"/>
      <c r="S13" s="43" t="s">
        <v>108</v>
      </c>
      <c r="T13" s="29">
        <v>33.2</v>
      </c>
      <c r="U13" s="29">
        <v>110</v>
      </c>
      <c r="V13" s="29">
        <f t="shared" si="1"/>
        <v>3652</v>
      </c>
      <c r="W13" s="29" t="s">
        <v>109</v>
      </c>
      <c r="X13" s="29" t="s">
        <v>110</v>
      </c>
      <c r="Y13" s="37"/>
    </row>
    <row r="14" ht="14.25" spans="1:25">
      <c r="A14" s="27">
        <v>10</v>
      </c>
      <c r="B14" s="28">
        <v>0.629166666666667</v>
      </c>
      <c r="C14" s="29" t="s">
        <v>115</v>
      </c>
      <c r="D14" s="29" t="s">
        <v>116</v>
      </c>
      <c r="E14" s="29" t="s">
        <v>116</v>
      </c>
      <c r="F14" s="7">
        <v>15153785444</v>
      </c>
      <c r="G14" s="29" t="s">
        <v>117</v>
      </c>
      <c r="H14" s="107" t="s">
        <v>135</v>
      </c>
      <c r="I14" s="29" t="s">
        <v>36</v>
      </c>
      <c r="J14" s="36" t="s">
        <v>107</v>
      </c>
      <c r="K14" s="29">
        <v>31.9</v>
      </c>
      <c r="L14" s="15">
        <v>9.52</v>
      </c>
      <c r="M14" s="29">
        <f t="shared" si="0"/>
        <v>22.38</v>
      </c>
      <c r="N14" s="37"/>
      <c r="O14" s="37"/>
      <c r="P14" s="37"/>
      <c r="Q14" s="37"/>
      <c r="R14" s="37"/>
      <c r="S14" s="43" t="s">
        <v>108</v>
      </c>
      <c r="T14" s="29">
        <v>22.2</v>
      </c>
      <c r="U14" s="29">
        <v>110</v>
      </c>
      <c r="V14" s="29">
        <f t="shared" si="1"/>
        <v>2442</v>
      </c>
      <c r="W14" s="29" t="s">
        <v>109</v>
      </c>
      <c r="X14" s="29" t="s">
        <v>110</v>
      </c>
      <c r="Y14" s="37"/>
    </row>
    <row r="15" ht="14.25" spans="1:25">
      <c r="A15" s="26">
        <v>11</v>
      </c>
      <c r="B15" s="28">
        <v>0.688194444444444</v>
      </c>
      <c r="C15" s="29" t="s">
        <v>136</v>
      </c>
      <c r="D15" s="29" t="s">
        <v>137</v>
      </c>
      <c r="E15" s="29" t="s">
        <v>137</v>
      </c>
      <c r="F15" s="29">
        <v>18369073189</v>
      </c>
      <c r="G15" s="29" t="s">
        <v>138</v>
      </c>
      <c r="H15" s="107" t="s">
        <v>139</v>
      </c>
      <c r="I15" s="29" t="s">
        <v>36</v>
      </c>
      <c r="J15" s="36" t="s">
        <v>107</v>
      </c>
      <c r="K15" s="29">
        <v>50</v>
      </c>
      <c r="L15" s="15">
        <v>15.81</v>
      </c>
      <c r="M15" s="29">
        <f t="shared" si="0"/>
        <v>34.19</v>
      </c>
      <c r="N15" s="37"/>
      <c r="O15" s="37"/>
      <c r="P15" s="37"/>
      <c r="Q15" s="37"/>
      <c r="R15" s="37"/>
      <c r="S15" s="43" t="s">
        <v>108</v>
      </c>
      <c r="T15" s="29">
        <v>34</v>
      </c>
      <c r="U15" s="29">
        <v>110</v>
      </c>
      <c r="V15" s="29">
        <f t="shared" si="1"/>
        <v>3740</v>
      </c>
      <c r="W15" s="29" t="s">
        <v>109</v>
      </c>
      <c r="X15" s="29" t="s">
        <v>110</v>
      </c>
      <c r="Y15" s="37"/>
    </row>
    <row r="16" ht="14.25" spans="1:25">
      <c r="A16" s="26">
        <v>12</v>
      </c>
      <c r="B16" s="28">
        <v>0.698611111111111</v>
      </c>
      <c r="C16" s="29" t="s">
        <v>140</v>
      </c>
      <c r="D16" s="29" t="s">
        <v>141</v>
      </c>
      <c r="E16" s="29" t="s">
        <v>141</v>
      </c>
      <c r="F16" s="29">
        <v>15965695489</v>
      </c>
      <c r="G16" s="29" t="s">
        <v>117</v>
      </c>
      <c r="H16" s="107" t="s">
        <v>142</v>
      </c>
      <c r="I16" s="29" t="s">
        <v>143</v>
      </c>
      <c r="J16" s="36" t="s">
        <v>144</v>
      </c>
      <c r="K16" s="29">
        <v>48.17</v>
      </c>
      <c r="L16" s="15">
        <v>16.24</v>
      </c>
      <c r="M16" s="29">
        <f t="shared" si="0"/>
        <v>31.93</v>
      </c>
      <c r="N16" s="37"/>
      <c r="O16" s="37"/>
      <c r="P16" s="37"/>
      <c r="Q16" s="37"/>
      <c r="R16" s="37"/>
      <c r="S16" s="43" t="s">
        <v>108</v>
      </c>
      <c r="T16" s="29">
        <v>31.8</v>
      </c>
      <c r="U16" s="29">
        <v>139</v>
      </c>
      <c r="V16" s="29">
        <f t="shared" si="1"/>
        <v>4420.2</v>
      </c>
      <c r="W16" s="29" t="s">
        <v>109</v>
      </c>
      <c r="X16" s="29" t="s">
        <v>110</v>
      </c>
      <c r="Y16" s="37"/>
    </row>
    <row r="17" ht="14.25" spans="1:25">
      <c r="A17" s="27">
        <v>13</v>
      </c>
      <c r="B17" s="28">
        <v>0.704166666666667</v>
      </c>
      <c r="C17" s="29" t="s">
        <v>145</v>
      </c>
      <c r="D17" s="29" t="s">
        <v>146</v>
      </c>
      <c r="E17" s="29" t="s">
        <v>146</v>
      </c>
      <c r="F17" s="29">
        <v>18605309508</v>
      </c>
      <c r="G17" s="29" t="s">
        <v>117</v>
      </c>
      <c r="H17" s="107" t="s">
        <v>147</v>
      </c>
      <c r="I17" s="29" t="s">
        <v>143</v>
      </c>
      <c r="J17" s="36" t="s">
        <v>144</v>
      </c>
      <c r="K17" s="29">
        <v>49.4</v>
      </c>
      <c r="L17" s="15">
        <v>16.33</v>
      </c>
      <c r="M17" s="29">
        <f t="shared" si="0"/>
        <v>33.07</v>
      </c>
      <c r="N17" s="37"/>
      <c r="O17" s="37"/>
      <c r="P17" s="37"/>
      <c r="Q17" s="37"/>
      <c r="R17" s="37"/>
      <c r="S17" s="43" t="s">
        <v>148</v>
      </c>
      <c r="T17" s="29">
        <v>32.8</v>
      </c>
      <c r="U17" s="29">
        <v>139</v>
      </c>
      <c r="V17" s="29">
        <f t="shared" si="1"/>
        <v>4559.2</v>
      </c>
      <c r="W17" s="29" t="s">
        <v>109</v>
      </c>
      <c r="X17" s="29" t="s">
        <v>110</v>
      </c>
      <c r="Y17" s="37"/>
    </row>
    <row r="18" ht="14.25" spans="1:25">
      <c r="A18" s="27">
        <v>14</v>
      </c>
      <c r="B18" s="28">
        <v>0.710416666666667</v>
      </c>
      <c r="C18" s="29" t="s">
        <v>149</v>
      </c>
      <c r="D18" s="29" t="s">
        <v>150</v>
      </c>
      <c r="E18" s="29" t="s">
        <v>150</v>
      </c>
      <c r="F18" s="29">
        <v>15563115259</v>
      </c>
      <c r="G18" s="29" t="s">
        <v>117</v>
      </c>
      <c r="H18" s="107" t="s">
        <v>151</v>
      </c>
      <c r="I18" s="29" t="s">
        <v>36</v>
      </c>
      <c r="J18" s="36" t="s">
        <v>107</v>
      </c>
      <c r="K18" s="29">
        <v>46.5</v>
      </c>
      <c r="L18" s="15">
        <v>15.16</v>
      </c>
      <c r="M18" s="29">
        <f t="shared" si="0"/>
        <v>31.34</v>
      </c>
      <c r="N18" s="37"/>
      <c r="O18" s="37"/>
      <c r="P18" s="37"/>
      <c r="Q18" s="37"/>
      <c r="R18" s="37"/>
      <c r="S18" s="43" t="s">
        <v>108</v>
      </c>
      <c r="T18" s="29">
        <v>31.2</v>
      </c>
      <c r="U18" s="29">
        <v>110</v>
      </c>
      <c r="V18" s="29">
        <f t="shared" si="1"/>
        <v>3432</v>
      </c>
      <c r="W18" s="29" t="s">
        <v>109</v>
      </c>
      <c r="X18" s="29" t="s">
        <v>110</v>
      </c>
      <c r="Y18" s="37"/>
    </row>
    <row r="19" ht="14.25" spans="1:25">
      <c r="A19" s="32">
        <v>15</v>
      </c>
      <c r="B19" s="33">
        <v>0.786111111111111</v>
      </c>
      <c r="C19" s="29" t="s">
        <v>152</v>
      </c>
      <c r="D19" s="29" t="s">
        <v>153</v>
      </c>
      <c r="E19" s="29" t="s">
        <v>154</v>
      </c>
      <c r="F19" s="29">
        <v>15053798399</v>
      </c>
      <c r="G19" s="29" t="s">
        <v>155</v>
      </c>
      <c r="H19" s="107" t="s">
        <v>156</v>
      </c>
      <c r="I19" s="29" t="s">
        <v>157</v>
      </c>
      <c r="J19" s="36"/>
      <c r="K19" s="31">
        <v>70.36</v>
      </c>
      <c r="L19" s="38">
        <v>17.13</v>
      </c>
      <c r="M19" s="31">
        <f t="shared" si="0"/>
        <v>53.23</v>
      </c>
      <c r="N19" s="39"/>
      <c r="O19" s="39"/>
      <c r="P19" s="39"/>
      <c r="Q19" s="39"/>
      <c r="R19" s="39"/>
      <c r="S19" s="43">
        <v>0.003</v>
      </c>
      <c r="T19" s="31">
        <v>53.07</v>
      </c>
      <c r="U19" s="29">
        <v>400</v>
      </c>
      <c r="V19" s="31">
        <f t="shared" si="1"/>
        <v>21228</v>
      </c>
      <c r="W19" s="29" t="s">
        <v>109</v>
      </c>
      <c r="X19" s="29" t="s">
        <v>110</v>
      </c>
      <c r="Y19" s="39"/>
    </row>
    <row r="20" ht="14.25" spans="1:25">
      <c r="A20" s="27">
        <v>16</v>
      </c>
      <c r="B20" s="28">
        <v>0.816666666666667</v>
      </c>
      <c r="C20" s="29" t="s">
        <v>158</v>
      </c>
      <c r="D20" s="29" t="s">
        <v>159</v>
      </c>
      <c r="E20" s="29" t="s">
        <v>160</v>
      </c>
      <c r="F20" s="29">
        <v>17753053012</v>
      </c>
      <c r="G20" s="29" t="s">
        <v>161</v>
      </c>
      <c r="H20" s="107" t="s">
        <v>162</v>
      </c>
      <c r="I20" s="29" t="s">
        <v>163</v>
      </c>
      <c r="J20" s="40" t="s">
        <v>164</v>
      </c>
      <c r="K20" s="29">
        <v>96.03</v>
      </c>
      <c r="L20" s="15">
        <v>25.88</v>
      </c>
      <c r="M20" s="29">
        <f t="shared" si="0"/>
        <v>70.15</v>
      </c>
      <c r="N20" s="37"/>
      <c r="O20" s="37"/>
      <c r="P20" s="37"/>
      <c r="Q20" s="37"/>
      <c r="R20" s="37"/>
      <c r="S20" s="43">
        <v>0.003</v>
      </c>
      <c r="T20" s="29">
        <v>69.94</v>
      </c>
      <c r="U20" s="29">
        <v>575</v>
      </c>
      <c r="V20" s="29">
        <f t="shared" si="1"/>
        <v>40215.5</v>
      </c>
      <c r="W20" s="29" t="s">
        <v>109</v>
      </c>
      <c r="X20" s="29" t="s">
        <v>110</v>
      </c>
      <c r="Y20" s="37"/>
    </row>
    <row r="21" ht="14.25" spans="1:25">
      <c r="A21" s="26">
        <v>17</v>
      </c>
      <c r="B21" s="28">
        <v>0.816666666666667</v>
      </c>
      <c r="C21" s="29" t="s">
        <v>165</v>
      </c>
      <c r="D21" s="29" t="s">
        <v>159</v>
      </c>
      <c r="E21" s="29" t="s">
        <v>166</v>
      </c>
      <c r="F21" s="29">
        <v>17753053019</v>
      </c>
      <c r="G21" s="29" t="s">
        <v>161</v>
      </c>
      <c r="H21" s="107" t="s">
        <v>167</v>
      </c>
      <c r="I21" s="29" t="s">
        <v>163</v>
      </c>
      <c r="J21" s="40" t="s">
        <v>164</v>
      </c>
      <c r="K21" s="29">
        <v>96.09</v>
      </c>
      <c r="L21" s="15">
        <v>24.97</v>
      </c>
      <c r="M21" s="29">
        <f t="shared" si="0"/>
        <v>71.12</v>
      </c>
      <c r="N21" s="37"/>
      <c r="O21" s="37"/>
      <c r="P21" s="37"/>
      <c r="Q21" s="37"/>
      <c r="R21" s="37"/>
      <c r="S21" s="43">
        <v>0.003</v>
      </c>
      <c r="T21" s="29">
        <v>70.9</v>
      </c>
      <c r="U21" s="29">
        <v>575</v>
      </c>
      <c r="V21" s="29">
        <f t="shared" si="1"/>
        <v>40767.5</v>
      </c>
      <c r="W21" s="29" t="s">
        <v>109</v>
      </c>
      <c r="X21" s="29" t="s">
        <v>110</v>
      </c>
      <c r="Y21" s="37"/>
    </row>
    <row r="22" ht="14.25" spans="1:25">
      <c r="A22" s="26">
        <v>18</v>
      </c>
      <c r="B22" s="28">
        <v>0.842361111111111</v>
      </c>
      <c r="C22" s="29" t="s">
        <v>168</v>
      </c>
      <c r="D22" s="29" t="s">
        <v>169</v>
      </c>
      <c r="E22" s="29" t="s">
        <v>169</v>
      </c>
      <c r="F22" s="29">
        <v>13573066772</v>
      </c>
      <c r="G22" s="29" t="s">
        <v>117</v>
      </c>
      <c r="H22" s="107" t="s">
        <v>170</v>
      </c>
      <c r="I22" s="29" t="s">
        <v>36</v>
      </c>
      <c r="J22" s="36" t="s">
        <v>107</v>
      </c>
      <c r="K22" s="29">
        <v>47.46</v>
      </c>
      <c r="L22" s="15">
        <v>15.08</v>
      </c>
      <c r="M22" s="29">
        <f t="shared" si="0"/>
        <v>32.38</v>
      </c>
      <c r="N22" s="37"/>
      <c r="O22" s="37"/>
      <c r="P22" s="37"/>
      <c r="Q22" s="37"/>
      <c r="R22" s="37"/>
      <c r="S22" s="43" t="s">
        <v>108</v>
      </c>
      <c r="T22" s="29">
        <v>32.2</v>
      </c>
      <c r="U22" s="29">
        <v>110</v>
      </c>
      <c r="V22" s="29">
        <f t="shared" si="1"/>
        <v>3542</v>
      </c>
      <c r="W22" s="29" t="s">
        <v>109</v>
      </c>
      <c r="X22" s="29" t="s">
        <v>110</v>
      </c>
      <c r="Y22" s="37"/>
    </row>
    <row r="23" ht="14.25" spans="1:25">
      <c r="A23" s="27">
        <v>19</v>
      </c>
      <c r="B23" s="28">
        <v>0.844444444444444</v>
      </c>
      <c r="C23" s="31" t="s">
        <v>171</v>
      </c>
      <c r="D23" s="31" t="s">
        <v>172</v>
      </c>
      <c r="E23" s="31" t="s">
        <v>173</v>
      </c>
      <c r="F23" s="31">
        <v>15668297858</v>
      </c>
      <c r="G23" s="31" t="s">
        <v>138</v>
      </c>
      <c r="H23" s="107" t="s">
        <v>174</v>
      </c>
      <c r="I23" s="29" t="s">
        <v>36</v>
      </c>
      <c r="J23" s="36" t="s">
        <v>107</v>
      </c>
      <c r="K23" s="29">
        <v>49.82</v>
      </c>
      <c r="L23" s="7">
        <v>15.29</v>
      </c>
      <c r="M23" s="29">
        <f t="shared" si="0"/>
        <v>34.53</v>
      </c>
      <c r="N23" s="37"/>
      <c r="O23" s="37"/>
      <c r="P23" s="37"/>
      <c r="Q23" s="37"/>
      <c r="R23" s="37"/>
      <c r="S23" s="43" t="s">
        <v>108</v>
      </c>
      <c r="T23" s="29">
        <v>34.4</v>
      </c>
      <c r="U23" s="29">
        <v>110</v>
      </c>
      <c r="V23" s="29">
        <f t="shared" si="1"/>
        <v>3784</v>
      </c>
      <c r="W23" s="29" t="s">
        <v>109</v>
      </c>
      <c r="X23" s="29" t="s">
        <v>110</v>
      </c>
      <c r="Y23" s="37"/>
    </row>
    <row r="24" ht="14.25" spans="1:25">
      <c r="A24" s="27">
        <v>20</v>
      </c>
      <c r="B24" s="28">
        <v>0.846527777777778</v>
      </c>
      <c r="C24" s="29" t="s">
        <v>175</v>
      </c>
      <c r="D24" s="29" t="s">
        <v>172</v>
      </c>
      <c r="E24" s="29" t="s">
        <v>176</v>
      </c>
      <c r="F24" s="29">
        <v>13583052918</v>
      </c>
      <c r="G24" s="29" t="s">
        <v>138</v>
      </c>
      <c r="H24" s="107" t="s">
        <v>177</v>
      </c>
      <c r="I24" s="29" t="s">
        <v>36</v>
      </c>
      <c r="J24" s="36" t="s">
        <v>107</v>
      </c>
      <c r="K24" s="29">
        <v>46.32</v>
      </c>
      <c r="L24" s="7">
        <v>14.63</v>
      </c>
      <c r="M24" s="29">
        <f t="shared" si="0"/>
        <v>31.69</v>
      </c>
      <c r="N24" s="37"/>
      <c r="O24" s="37"/>
      <c r="P24" s="37"/>
      <c r="Q24" s="37"/>
      <c r="R24" s="37"/>
      <c r="S24" s="43" t="s">
        <v>108</v>
      </c>
      <c r="T24" s="29">
        <v>31.5</v>
      </c>
      <c r="U24" s="29">
        <v>110</v>
      </c>
      <c r="V24" s="29">
        <f t="shared" si="1"/>
        <v>3465</v>
      </c>
      <c r="W24" s="29" t="s">
        <v>109</v>
      </c>
      <c r="X24" s="29" t="s">
        <v>110</v>
      </c>
      <c r="Y24" s="37"/>
    </row>
    <row r="25" ht="14.25" spans="1:25">
      <c r="A25" s="27">
        <v>21</v>
      </c>
      <c r="B25" s="28">
        <v>0.857638888888889</v>
      </c>
      <c r="C25" s="29" t="s">
        <v>178</v>
      </c>
      <c r="D25" s="29" t="s">
        <v>172</v>
      </c>
      <c r="E25" s="29" t="s">
        <v>179</v>
      </c>
      <c r="F25" s="29">
        <v>17806052976</v>
      </c>
      <c r="G25" s="29" t="s">
        <v>138</v>
      </c>
      <c r="H25" s="107" t="s">
        <v>180</v>
      </c>
      <c r="I25" s="29" t="s">
        <v>36</v>
      </c>
      <c r="J25" s="36" t="s">
        <v>107</v>
      </c>
      <c r="K25" s="29">
        <v>50.13</v>
      </c>
      <c r="L25" s="7">
        <v>16.82</v>
      </c>
      <c r="M25" s="29">
        <f t="shared" si="0"/>
        <v>33.31</v>
      </c>
      <c r="N25" s="37"/>
      <c r="O25" s="37"/>
      <c r="P25" s="37"/>
      <c r="Q25" s="37"/>
      <c r="R25" s="37"/>
      <c r="S25" s="43" t="s">
        <v>108</v>
      </c>
      <c r="T25" s="29">
        <v>33.2</v>
      </c>
      <c r="U25" s="29">
        <v>110</v>
      </c>
      <c r="V25" s="29">
        <f t="shared" si="1"/>
        <v>3652</v>
      </c>
      <c r="W25" s="29" t="s">
        <v>109</v>
      </c>
      <c r="X25" s="29" t="s">
        <v>110</v>
      </c>
      <c r="Y25" s="37"/>
    </row>
    <row r="26" ht="14.25" spans="1:25">
      <c r="A26" s="27">
        <v>22</v>
      </c>
      <c r="B26" s="28">
        <v>0.922916666666667</v>
      </c>
      <c r="C26" s="29" t="s">
        <v>136</v>
      </c>
      <c r="D26" s="29" t="s">
        <v>137</v>
      </c>
      <c r="E26" s="29" t="s">
        <v>137</v>
      </c>
      <c r="F26" s="29">
        <v>18369073189</v>
      </c>
      <c r="G26" s="29" t="s">
        <v>138</v>
      </c>
      <c r="H26" s="107" t="s">
        <v>181</v>
      </c>
      <c r="I26" s="29" t="s">
        <v>36</v>
      </c>
      <c r="J26" s="36" t="s">
        <v>107</v>
      </c>
      <c r="K26" s="29">
        <v>50.24</v>
      </c>
      <c r="L26" s="7">
        <v>15.78</v>
      </c>
      <c r="M26" s="29">
        <f t="shared" si="0"/>
        <v>34.46</v>
      </c>
      <c r="N26" s="37"/>
      <c r="O26" s="37"/>
      <c r="P26" s="37"/>
      <c r="Q26" s="37"/>
      <c r="R26" s="37"/>
      <c r="S26" s="43" t="s">
        <v>108</v>
      </c>
      <c r="T26" s="29">
        <v>34.3</v>
      </c>
      <c r="U26" s="29">
        <v>110</v>
      </c>
      <c r="V26" s="29">
        <f t="shared" si="1"/>
        <v>3773</v>
      </c>
      <c r="W26" s="29" t="s">
        <v>109</v>
      </c>
      <c r="X26" s="29" t="s">
        <v>110</v>
      </c>
      <c r="Y26" s="37"/>
    </row>
    <row r="27" ht="14.25" spans="1:25">
      <c r="A27" s="27">
        <v>23</v>
      </c>
      <c r="B27" s="28">
        <v>0.924305555555556</v>
      </c>
      <c r="C27" s="29" t="s">
        <v>140</v>
      </c>
      <c r="D27" s="29" t="s">
        <v>141</v>
      </c>
      <c r="E27" s="29" t="s">
        <v>141</v>
      </c>
      <c r="F27" s="29">
        <v>15965695489</v>
      </c>
      <c r="G27" s="29" t="s">
        <v>117</v>
      </c>
      <c r="H27" s="107" t="s">
        <v>182</v>
      </c>
      <c r="I27" s="29" t="s">
        <v>36</v>
      </c>
      <c r="J27" s="36" t="s">
        <v>107</v>
      </c>
      <c r="K27" s="29">
        <v>50.67</v>
      </c>
      <c r="L27" s="7">
        <v>16.35</v>
      </c>
      <c r="M27" s="29">
        <f t="shared" si="0"/>
        <v>34.32</v>
      </c>
      <c r="N27" s="37"/>
      <c r="O27" s="37"/>
      <c r="P27" s="37"/>
      <c r="Q27" s="37"/>
      <c r="R27" s="37"/>
      <c r="S27" s="43" t="s">
        <v>108</v>
      </c>
      <c r="T27" s="29">
        <v>34.2</v>
      </c>
      <c r="U27" s="29">
        <v>110</v>
      </c>
      <c r="V27" s="29">
        <f t="shared" si="1"/>
        <v>3762</v>
      </c>
      <c r="W27" s="29" t="s">
        <v>109</v>
      </c>
      <c r="X27" s="29" t="s">
        <v>110</v>
      </c>
      <c r="Y27" s="37"/>
    </row>
    <row r="28" ht="14.25" spans="1:25">
      <c r="A28" s="27">
        <v>24</v>
      </c>
      <c r="B28" s="28">
        <v>0.935416666666667</v>
      </c>
      <c r="C28" s="29" t="s">
        <v>145</v>
      </c>
      <c r="D28" s="29" t="s">
        <v>146</v>
      </c>
      <c r="E28" s="29" t="s">
        <v>146</v>
      </c>
      <c r="F28" s="29">
        <v>18605309508</v>
      </c>
      <c r="G28" s="29" t="s">
        <v>117</v>
      </c>
      <c r="H28" s="107" t="s">
        <v>183</v>
      </c>
      <c r="I28" s="29" t="s">
        <v>36</v>
      </c>
      <c r="J28" s="36" t="s">
        <v>107</v>
      </c>
      <c r="K28" s="29">
        <v>50.24</v>
      </c>
      <c r="L28" s="7">
        <v>16.24</v>
      </c>
      <c r="M28" s="29">
        <f t="shared" si="0"/>
        <v>34</v>
      </c>
      <c r="N28" s="37"/>
      <c r="O28" s="37"/>
      <c r="P28" s="37"/>
      <c r="Q28" s="37"/>
      <c r="R28" s="37"/>
      <c r="S28" s="43" t="s">
        <v>108</v>
      </c>
      <c r="T28" s="29">
        <v>33.9</v>
      </c>
      <c r="U28" s="29">
        <v>110</v>
      </c>
      <c r="V28" s="29">
        <f t="shared" si="1"/>
        <v>3729</v>
      </c>
      <c r="W28" s="29" t="s">
        <v>109</v>
      </c>
      <c r="X28" s="29" t="s">
        <v>110</v>
      </c>
      <c r="Y28" s="37"/>
    </row>
    <row r="29" ht="14.25" spans="1:25">
      <c r="A29" s="27">
        <v>25</v>
      </c>
      <c r="B29" s="28">
        <v>0.946527777777778</v>
      </c>
      <c r="C29" s="29" t="s">
        <v>184</v>
      </c>
      <c r="D29" s="29" t="s">
        <v>185</v>
      </c>
      <c r="E29" s="29" t="s">
        <v>185</v>
      </c>
      <c r="F29" s="29">
        <v>18253055338</v>
      </c>
      <c r="G29" s="29" t="s">
        <v>138</v>
      </c>
      <c r="H29" s="107" t="s">
        <v>186</v>
      </c>
      <c r="I29" s="29" t="s">
        <v>36</v>
      </c>
      <c r="J29" s="36" t="s">
        <v>107</v>
      </c>
      <c r="K29" s="29">
        <v>49.46</v>
      </c>
      <c r="L29" s="7">
        <v>16.48</v>
      </c>
      <c r="M29" s="29">
        <f t="shared" si="0"/>
        <v>32.98</v>
      </c>
      <c r="N29" s="37"/>
      <c r="O29" s="37"/>
      <c r="P29" s="37"/>
      <c r="Q29" s="37"/>
      <c r="R29" s="37"/>
      <c r="S29" s="43" t="s">
        <v>108</v>
      </c>
      <c r="T29" s="29">
        <v>32.4</v>
      </c>
      <c r="U29" s="29">
        <v>110</v>
      </c>
      <c r="V29" s="29">
        <f t="shared" si="1"/>
        <v>3564</v>
      </c>
      <c r="W29" s="29" t="s">
        <v>109</v>
      </c>
      <c r="X29" s="29" t="s">
        <v>110</v>
      </c>
      <c r="Y29" s="37"/>
    </row>
    <row r="30" ht="14.25" spans="1:25">
      <c r="A30" s="26">
        <v>26</v>
      </c>
      <c r="B30" s="28"/>
      <c r="C30" s="29"/>
      <c r="D30" s="29"/>
      <c r="E30" s="29"/>
      <c r="F30" s="29"/>
      <c r="G30" s="29"/>
      <c r="H30" s="29"/>
      <c r="I30" s="29"/>
      <c r="J30" s="36"/>
      <c r="K30" s="29"/>
      <c r="L30" s="7"/>
      <c r="M30" s="29">
        <f t="shared" si="0"/>
        <v>0</v>
      </c>
      <c r="N30" s="37"/>
      <c r="O30" s="37"/>
      <c r="P30" s="37"/>
      <c r="Q30" s="37"/>
      <c r="R30" s="37"/>
      <c r="S30" s="43"/>
      <c r="T30" s="29"/>
      <c r="U30" s="29"/>
      <c r="V30" s="29">
        <f t="shared" si="1"/>
        <v>0</v>
      </c>
      <c r="W30" s="29"/>
      <c r="X30" s="29"/>
      <c r="Y30" s="37"/>
    </row>
    <row r="31" ht="14.25" spans="1:25">
      <c r="A31" s="26">
        <v>27</v>
      </c>
      <c r="B31" s="28"/>
      <c r="C31" s="29"/>
      <c r="D31" s="29"/>
      <c r="E31" s="29"/>
      <c r="F31" s="29"/>
      <c r="G31" s="29"/>
      <c r="H31" s="29"/>
      <c r="I31" s="29"/>
      <c r="J31" s="36"/>
      <c r="K31" s="29"/>
      <c r="L31" s="7"/>
      <c r="M31" s="29">
        <f t="shared" si="0"/>
        <v>0</v>
      </c>
      <c r="N31" s="37"/>
      <c r="O31" s="37"/>
      <c r="P31" s="37"/>
      <c r="Q31" s="37"/>
      <c r="R31" s="37"/>
      <c r="S31" s="43"/>
      <c r="T31" s="29"/>
      <c r="U31" s="29"/>
      <c r="V31" s="29">
        <f t="shared" si="1"/>
        <v>0</v>
      </c>
      <c r="W31" s="29"/>
      <c r="X31" s="29"/>
      <c r="Y31" s="37"/>
    </row>
    <row r="32" ht="14.25" spans="1:25">
      <c r="A32" s="27">
        <v>28</v>
      </c>
      <c r="B32" s="28"/>
      <c r="C32" s="29"/>
      <c r="D32" s="29"/>
      <c r="E32" s="29"/>
      <c r="F32" s="29"/>
      <c r="G32" s="29"/>
      <c r="H32" s="29"/>
      <c r="I32" s="29"/>
      <c r="J32" s="36"/>
      <c r="K32" s="29"/>
      <c r="L32" s="7"/>
      <c r="M32" s="29">
        <f t="shared" si="0"/>
        <v>0</v>
      </c>
      <c r="N32" s="37"/>
      <c r="O32" s="37"/>
      <c r="P32" s="37"/>
      <c r="Q32" s="37"/>
      <c r="R32" s="37"/>
      <c r="S32" s="43"/>
      <c r="T32" s="29"/>
      <c r="U32" s="29"/>
      <c r="V32" s="29">
        <f t="shared" si="1"/>
        <v>0</v>
      </c>
      <c r="W32" s="29"/>
      <c r="X32" s="29"/>
      <c r="Y32" s="37"/>
    </row>
    <row r="33" ht="14.25" spans="1:25">
      <c r="A33" s="27">
        <v>29</v>
      </c>
      <c r="B33" s="28"/>
      <c r="C33" s="31"/>
      <c r="D33" s="31"/>
      <c r="E33" s="31"/>
      <c r="F33" s="31"/>
      <c r="G33" s="31"/>
      <c r="H33" s="29"/>
      <c r="I33" s="29"/>
      <c r="J33" s="36"/>
      <c r="K33" s="29"/>
      <c r="L33" s="7"/>
      <c r="M33" s="29">
        <f t="shared" si="0"/>
        <v>0</v>
      </c>
      <c r="N33" s="37"/>
      <c r="O33" s="37"/>
      <c r="P33" s="37"/>
      <c r="Q33" s="37"/>
      <c r="R33" s="37"/>
      <c r="S33" s="43"/>
      <c r="T33" s="29"/>
      <c r="U33" s="29"/>
      <c r="V33" s="29">
        <f t="shared" si="1"/>
        <v>0</v>
      </c>
      <c r="W33" s="29"/>
      <c r="X33" s="29"/>
      <c r="Y33" s="37"/>
    </row>
    <row r="34" ht="14.25" spans="1:25">
      <c r="A34" s="27">
        <v>30</v>
      </c>
      <c r="B34" s="28"/>
      <c r="C34" s="29"/>
      <c r="D34" s="29"/>
      <c r="E34" s="29"/>
      <c r="F34" s="29"/>
      <c r="G34" s="29"/>
      <c r="H34" s="29"/>
      <c r="I34" s="29"/>
      <c r="J34" s="36"/>
      <c r="K34" s="29"/>
      <c r="L34" s="7"/>
      <c r="M34" s="29">
        <f t="shared" si="0"/>
        <v>0</v>
      </c>
      <c r="N34" s="37"/>
      <c r="O34" s="37"/>
      <c r="P34" s="37"/>
      <c r="Q34" s="37"/>
      <c r="R34" s="37"/>
      <c r="S34" s="43"/>
      <c r="T34" s="29"/>
      <c r="U34" s="29"/>
      <c r="V34" s="29">
        <f t="shared" si="1"/>
        <v>0</v>
      </c>
      <c r="W34" s="29"/>
      <c r="X34" s="29"/>
      <c r="Y34" s="37"/>
    </row>
    <row r="35" ht="14.25" spans="1:25">
      <c r="A35" s="27">
        <v>31</v>
      </c>
      <c r="B35" s="30"/>
      <c r="C35" s="29"/>
      <c r="D35" s="29"/>
      <c r="E35" s="29"/>
      <c r="F35" s="29"/>
      <c r="G35" s="29"/>
      <c r="H35" s="29"/>
      <c r="I35" s="29"/>
      <c r="J35" s="36"/>
      <c r="K35" s="29"/>
      <c r="L35" s="7"/>
      <c r="M35" s="29">
        <f t="shared" si="0"/>
        <v>0</v>
      </c>
      <c r="N35" s="37"/>
      <c r="O35" s="37"/>
      <c r="P35" s="37"/>
      <c r="Q35" s="37"/>
      <c r="R35" s="37"/>
      <c r="S35" s="43"/>
      <c r="T35" s="29"/>
      <c r="U35" s="29"/>
      <c r="V35" s="29">
        <f t="shared" si="1"/>
        <v>0</v>
      </c>
      <c r="W35" s="29"/>
      <c r="X35" s="29"/>
      <c r="Y35" s="37"/>
    </row>
    <row r="36" ht="14.25" spans="1:25">
      <c r="A36" s="26">
        <v>32</v>
      </c>
      <c r="B36" s="30"/>
      <c r="C36" s="29"/>
      <c r="D36" s="29"/>
      <c r="E36" s="29"/>
      <c r="F36" s="29"/>
      <c r="G36" s="29"/>
      <c r="H36" s="29"/>
      <c r="I36" s="29"/>
      <c r="J36" s="36"/>
      <c r="K36" s="29"/>
      <c r="L36" s="7"/>
      <c r="M36" s="29">
        <f t="shared" si="0"/>
        <v>0</v>
      </c>
      <c r="N36" s="37"/>
      <c r="O36" s="37"/>
      <c r="P36" s="37"/>
      <c r="Q36" s="37"/>
      <c r="R36" s="37"/>
      <c r="S36" s="43"/>
      <c r="T36" s="29"/>
      <c r="U36" s="29"/>
      <c r="V36" s="29">
        <f t="shared" si="1"/>
        <v>0</v>
      </c>
      <c r="W36" s="29"/>
      <c r="X36" s="29"/>
      <c r="Y36" s="37"/>
    </row>
    <row r="37" ht="14.25" spans="1:25">
      <c r="A37" s="26">
        <v>33</v>
      </c>
      <c r="B37" s="30"/>
      <c r="C37" s="29"/>
      <c r="D37" s="29"/>
      <c r="E37" s="29"/>
      <c r="F37" s="29"/>
      <c r="G37" s="29"/>
      <c r="H37" s="29"/>
      <c r="I37" s="29"/>
      <c r="J37" s="36"/>
      <c r="K37" s="29"/>
      <c r="L37" s="7"/>
      <c r="M37" s="29">
        <f t="shared" si="0"/>
        <v>0</v>
      </c>
      <c r="N37" s="37"/>
      <c r="O37" s="37"/>
      <c r="P37" s="37"/>
      <c r="Q37" s="37"/>
      <c r="R37" s="37"/>
      <c r="S37" s="43"/>
      <c r="T37" s="29"/>
      <c r="U37" s="29"/>
      <c r="V37" s="29">
        <f t="shared" si="1"/>
        <v>0</v>
      </c>
      <c r="W37" s="29"/>
      <c r="X37" s="29"/>
      <c r="Y37" s="37"/>
    </row>
    <row r="38" ht="14.25" spans="1:25">
      <c r="A38" s="27">
        <v>34</v>
      </c>
      <c r="B38" s="30"/>
      <c r="C38" s="29"/>
      <c r="D38" s="29"/>
      <c r="E38" s="29"/>
      <c r="F38" s="29"/>
      <c r="G38" s="29"/>
      <c r="H38" s="29"/>
      <c r="I38" s="29"/>
      <c r="J38" s="36"/>
      <c r="K38" s="29"/>
      <c r="L38" s="7"/>
      <c r="M38" s="29">
        <f t="shared" si="0"/>
        <v>0</v>
      </c>
      <c r="N38" s="37"/>
      <c r="O38" s="37"/>
      <c r="P38" s="37"/>
      <c r="Q38" s="37"/>
      <c r="R38" s="37"/>
      <c r="S38" s="43"/>
      <c r="T38" s="29"/>
      <c r="U38" s="29"/>
      <c r="V38" s="29">
        <f t="shared" si="1"/>
        <v>0</v>
      </c>
      <c r="W38" s="29"/>
      <c r="X38" s="29"/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6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3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6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3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6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3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6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3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6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3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6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4"/>
      <c r="T44" s="29"/>
      <c r="U44" s="29"/>
      <c r="V44" s="29">
        <f t="shared" si="1"/>
        <v>0</v>
      </c>
      <c r="W44" s="29" t="s">
        <v>109</v>
      </c>
      <c r="X44" s="29" t="s">
        <v>110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6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4"/>
      <c r="T45" s="29"/>
      <c r="U45" s="29"/>
      <c r="V45" s="29">
        <f t="shared" si="1"/>
        <v>0</v>
      </c>
      <c r="W45" s="29" t="s">
        <v>109</v>
      </c>
      <c r="X45" s="29" t="s">
        <v>110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6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4"/>
      <c r="T46" s="29"/>
      <c r="U46" s="29"/>
      <c r="V46" s="29">
        <f t="shared" si="1"/>
        <v>0</v>
      </c>
      <c r="W46" s="29" t="s">
        <v>109</v>
      </c>
      <c r="X46" s="29" t="s">
        <v>110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6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4"/>
      <c r="T47" s="29"/>
      <c r="U47" s="29"/>
      <c r="V47" s="29">
        <f t="shared" si="1"/>
        <v>0</v>
      </c>
      <c r="W47" s="29" t="s">
        <v>109</v>
      </c>
      <c r="X47" s="29" t="s">
        <v>110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6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3"/>
      <c r="T48" s="29"/>
      <c r="U48" s="29"/>
      <c r="V48" s="29">
        <f t="shared" si="1"/>
        <v>0</v>
      </c>
      <c r="W48" s="29" t="s">
        <v>109</v>
      </c>
      <c r="X48" s="29" t="s">
        <v>110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6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3"/>
      <c r="T49" s="29"/>
      <c r="U49" s="29"/>
      <c r="V49" s="29">
        <f t="shared" si="1"/>
        <v>0</v>
      </c>
      <c r="W49" s="29" t="s">
        <v>109</v>
      </c>
      <c r="X49" s="29" t="s">
        <v>110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6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3"/>
      <c r="T50" s="29"/>
      <c r="U50" s="29"/>
      <c r="V50" s="29">
        <f t="shared" si="1"/>
        <v>0</v>
      </c>
      <c r="W50" s="29" t="s">
        <v>109</v>
      </c>
      <c r="X50" s="29" t="s">
        <v>110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6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3"/>
      <c r="T51" s="29"/>
      <c r="U51" s="29"/>
      <c r="V51" s="29">
        <f t="shared" si="1"/>
        <v>0</v>
      </c>
      <c r="W51" s="29" t="s">
        <v>109</v>
      </c>
      <c r="X51" s="29" t="s">
        <v>110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6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3"/>
      <c r="T52" s="29"/>
      <c r="U52" s="29"/>
      <c r="V52" s="29">
        <f t="shared" si="1"/>
        <v>0</v>
      </c>
      <c r="W52" s="29" t="s">
        <v>109</v>
      </c>
      <c r="X52" s="29" t="s">
        <v>110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40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4"/>
      <c r="T53" s="29"/>
      <c r="U53" s="29"/>
      <c r="V53" s="29">
        <f t="shared" si="1"/>
        <v>0</v>
      </c>
      <c r="W53" s="29" t="s">
        <v>109</v>
      </c>
      <c r="X53" s="29" t="s">
        <v>110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40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3"/>
      <c r="T54" s="29"/>
      <c r="U54" s="29"/>
      <c r="V54" s="29">
        <f t="shared" si="1"/>
        <v>0</v>
      </c>
      <c r="W54" s="29" t="s">
        <v>109</v>
      </c>
      <c r="X54" s="29" t="s">
        <v>110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6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4"/>
      <c r="T55" s="29"/>
      <c r="U55" s="29"/>
      <c r="V55" s="29">
        <f t="shared" si="1"/>
        <v>0</v>
      </c>
      <c r="W55" s="29" t="s">
        <v>109</v>
      </c>
      <c r="X55" s="29" t="s">
        <v>110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6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4"/>
      <c r="T56" s="29"/>
      <c r="U56" s="29"/>
      <c r="V56" s="29">
        <f t="shared" si="1"/>
        <v>0</v>
      </c>
      <c r="W56" s="29" t="s">
        <v>109</v>
      </c>
      <c r="X56" s="29" t="s">
        <v>110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6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4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6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4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6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4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6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5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6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5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6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6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5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6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6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6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6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5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6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6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6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6"/>
      <c r="C71" s="29"/>
      <c r="D71" s="29"/>
      <c r="E71" s="29"/>
      <c r="F71" s="7"/>
      <c r="G71" s="29"/>
      <c r="H71" s="29"/>
      <c r="I71" s="29"/>
      <c r="J71" s="36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6"/>
      <c r="C72" s="29"/>
      <c r="D72" s="29"/>
      <c r="E72" s="29"/>
      <c r="F72" s="7"/>
      <c r="G72" s="29"/>
      <c r="H72" s="29"/>
      <c r="I72" s="29"/>
      <c r="J72" s="36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187</v>
      </c>
      <c r="B73" s="47"/>
      <c r="C73" s="4"/>
      <c r="D73" s="48"/>
      <c r="E73" s="48"/>
      <c r="F73" s="48"/>
      <c r="G73" s="48"/>
      <c r="H73" s="48"/>
      <c r="I73" s="48"/>
      <c r="J73" s="48"/>
      <c r="K73" s="48"/>
      <c r="L73" s="7"/>
      <c r="M73" s="29"/>
      <c r="N73" s="48"/>
      <c r="O73" s="48"/>
      <c r="P73" s="48"/>
      <c r="Q73" s="48"/>
      <c r="R73" s="48"/>
      <c r="S73" s="48"/>
      <c r="T73" s="48">
        <v>0</v>
      </c>
      <c r="U73" s="48"/>
      <c r="V73" s="7">
        <f>SUM(V5:V72)</f>
        <v>181898.4</v>
      </c>
      <c r="W73" s="48"/>
      <c r="X73" s="48"/>
      <c r="Y73" s="4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tabSelected="1" workbookViewId="0">
      <selection activeCell="F4" sqref="F$1:F$1048576"/>
    </sheetView>
  </sheetViews>
  <sheetFormatPr defaultColWidth="9" defaultRowHeight="13.5"/>
  <cols>
    <col min="6" max="6" width="12.625" customWidth="1"/>
  </cols>
  <sheetData>
    <row r="1" ht="36" customHeight="1" spans="1:25">
      <c r="A1" s="1" t="s">
        <v>188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189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190</v>
      </c>
      <c r="P4" s="4" t="s">
        <v>24</v>
      </c>
      <c r="Q4" s="4" t="s">
        <v>99</v>
      </c>
      <c r="R4" s="4" t="s">
        <v>100</v>
      </c>
      <c r="S4" s="4" t="s">
        <v>27</v>
      </c>
      <c r="T4" s="4" t="s">
        <v>28</v>
      </c>
      <c r="U4" s="4" t="s">
        <v>101</v>
      </c>
      <c r="V4" s="4" t="s">
        <v>102</v>
      </c>
      <c r="W4" s="4"/>
      <c r="X4" s="18"/>
      <c r="Y4" s="4"/>
    </row>
    <row r="5" spans="1:25">
      <c r="A5" s="7">
        <v>1</v>
      </c>
      <c r="B5" s="8">
        <v>0.300694444444444</v>
      </c>
      <c r="C5" s="9" t="s">
        <v>191</v>
      </c>
      <c r="D5" s="7" t="s">
        <v>192</v>
      </c>
      <c r="E5" s="7" t="s">
        <v>193</v>
      </c>
      <c r="F5" s="7">
        <v>13775439287</v>
      </c>
      <c r="G5" s="7" t="s">
        <v>192</v>
      </c>
      <c r="H5" s="7">
        <v>5107</v>
      </c>
      <c r="I5" s="7" t="s">
        <v>194</v>
      </c>
      <c r="J5" s="12" t="s">
        <v>195</v>
      </c>
      <c r="K5" s="7">
        <v>93.32</v>
      </c>
      <c r="L5" s="7">
        <v>21.44</v>
      </c>
      <c r="M5" s="7">
        <v>71.88</v>
      </c>
      <c r="N5" s="13">
        <v>1.2</v>
      </c>
      <c r="O5" s="7">
        <v>0.4</v>
      </c>
      <c r="P5" s="7"/>
      <c r="Q5" s="15" t="s">
        <v>196</v>
      </c>
      <c r="R5" s="19">
        <v>0.082</v>
      </c>
      <c r="S5" s="7">
        <v>0.88</v>
      </c>
      <c r="T5" s="7">
        <v>71</v>
      </c>
      <c r="U5" s="7">
        <v>90</v>
      </c>
      <c r="V5" s="7"/>
      <c r="W5" s="7" t="s">
        <v>197</v>
      </c>
      <c r="X5" s="7" t="s">
        <v>198</v>
      </c>
      <c r="Y5" s="7"/>
    </row>
    <row r="6" spans="1:25">
      <c r="A6" s="7">
        <v>2</v>
      </c>
      <c r="B6" s="8">
        <v>0.822222222222222</v>
      </c>
      <c r="C6" s="9" t="s">
        <v>191</v>
      </c>
      <c r="D6" s="7" t="s">
        <v>192</v>
      </c>
      <c r="E6" s="7" t="s">
        <v>193</v>
      </c>
      <c r="F6" s="7">
        <v>13775439287</v>
      </c>
      <c r="G6" s="7" t="s">
        <v>192</v>
      </c>
      <c r="H6" s="7">
        <v>5108</v>
      </c>
      <c r="I6" s="7" t="s">
        <v>194</v>
      </c>
      <c r="J6" s="12" t="s">
        <v>195</v>
      </c>
      <c r="K6" s="7">
        <v>92.26</v>
      </c>
      <c r="L6" s="7">
        <v>21.4</v>
      </c>
      <c r="M6" s="7">
        <v>70.88</v>
      </c>
      <c r="N6" s="13">
        <v>1.2</v>
      </c>
      <c r="O6" s="13">
        <v>0.4</v>
      </c>
      <c r="P6" s="7"/>
      <c r="Q6" s="15" t="s">
        <v>196</v>
      </c>
      <c r="R6" s="19">
        <v>0.082</v>
      </c>
      <c r="S6" s="7">
        <v>0.88</v>
      </c>
      <c r="T6" s="7">
        <v>70</v>
      </c>
      <c r="U6" s="7">
        <v>90</v>
      </c>
      <c r="V6" s="7"/>
      <c r="W6" s="7" t="s">
        <v>197</v>
      </c>
      <c r="X6" s="7" t="s">
        <v>198</v>
      </c>
      <c r="Y6" s="7"/>
    </row>
    <row r="7" spans="1:25">
      <c r="A7" s="7">
        <v>3</v>
      </c>
      <c r="B7" s="8">
        <v>0.965972222222222</v>
      </c>
      <c r="C7" s="9" t="s">
        <v>199</v>
      </c>
      <c r="D7" s="7" t="s">
        <v>200</v>
      </c>
      <c r="E7" s="7" t="s">
        <v>201</v>
      </c>
      <c r="F7" s="7">
        <v>13805127239</v>
      </c>
      <c r="G7" s="7" t="s">
        <v>200</v>
      </c>
      <c r="H7" s="7">
        <v>5109</v>
      </c>
      <c r="I7" s="7" t="s">
        <v>77</v>
      </c>
      <c r="J7" s="12"/>
      <c r="K7" s="7">
        <v>84.78</v>
      </c>
      <c r="L7" s="7">
        <v>25.56</v>
      </c>
      <c r="M7" s="7">
        <v>59.22</v>
      </c>
      <c r="N7" s="13">
        <v>9.2</v>
      </c>
      <c r="O7" s="13">
        <v>4.7</v>
      </c>
      <c r="P7" s="7">
        <v>2.7</v>
      </c>
      <c r="Q7" s="15" t="s">
        <v>196</v>
      </c>
      <c r="R7" s="19"/>
      <c r="S7" s="7">
        <v>3.22</v>
      </c>
      <c r="T7" s="7">
        <v>56</v>
      </c>
      <c r="U7" s="7">
        <v>75</v>
      </c>
      <c r="V7" s="7"/>
      <c r="W7" s="7" t="s">
        <v>197</v>
      </c>
      <c r="X7" s="7" t="s">
        <v>198</v>
      </c>
      <c r="Y7" s="7"/>
    </row>
    <row r="8" spans="1:25">
      <c r="A8" s="7">
        <v>4</v>
      </c>
      <c r="B8" s="8">
        <v>0.975694444444445</v>
      </c>
      <c r="C8" s="9" t="s">
        <v>202</v>
      </c>
      <c r="D8" s="7" t="s">
        <v>203</v>
      </c>
      <c r="E8" s="7" t="s">
        <v>204</v>
      </c>
      <c r="F8" s="7">
        <v>17763308288</v>
      </c>
      <c r="G8" s="7" t="s">
        <v>203</v>
      </c>
      <c r="H8" s="7">
        <v>5110</v>
      </c>
      <c r="I8" s="7" t="s">
        <v>77</v>
      </c>
      <c r="J8" s="12"/>
      <c r="K8" s="7">
        <v>67.92</v>
      </c>
      <c r="L8" s="14">
        <v>13.68</v>
      </c>
      <c r="M8" s="7">
        <v>54.34</v>
      </c>
      <c r="N8" s="13">
        <v>8.8</v>
      </c>
      <c r="O8" s="7">
        <v>4.1</v>
      </c>
      <c r="P8" s="15">
        <v>2.9</v>
      </c>
      <c r="Q8" s="15" t="s">
        <v>196</v>
      </c>
      <c r="R8" s="19"/>
      <c r="S8" s="7">
        <v>2.84</v>
      </c>
      <c r="T8" s="7">
        <v>51.5</v>
      </c>
      <c r="U8" s="7">
        <v>75</v>
      </c>
      <c r="V8" s="7"/>
      <c r="W8" s="7" t="s">
        <v>197</v>
      </c>
      <c r="X8" s="7" t="s">
        <v>198</v>
      </c>
      <c r="Y8" s="7"/>
    </row>
    <row r="9" spans="1:25">
      <c r="A9" s="7">
        <v>5</v>
      </c>
      <c r="B9" s="10">
        <v>0.977083333333333</v>
      </c>
      <c r="C9" s="9" t="s">
        <v>205</v>
      </c>
      <c r="D9" s="7" t="s">
        <v>203</v>
      </c>
      <c r="E9" s="7" t="s">
        <v>206</v>
      </c>
      <c r="F9" s="7">
        <v>18806332261</v>
      </c>
      <c r="G9" s="7" t="s">
        <v>203</v>
      </c>
      <c r="H9" s="7">
        <v>5111</v>
      </c>
      <c r="I9" s="7" t="s">
        <v>77</v>
      </c>
      <c r="J9" s="12"/>
      <c r="K9" s="7">
        <v>70.1</v>
      </c>
      <c r="L9" s="7">
        <v>18.66</v>
      </c>
      <c r="M9" s="7">
        <v>51.44</v>
      </c>
      <c r="N9" s="13">
        <v>8.8</v>
      </c>
      <c r="O9" s="7">
        <v>4.1</v>
      </c>
      <c r="P9" s="15">
        <v>2.9</v>
      </c>
      <c r="Q9" s="15" t="s">
        <v>196</v>
      </c>
      <c r="R9" s="19"/>
      <c r="S9" s="15">
        <v>2.44</v>
      </c>
      <c r="T9" s="15">
        <v>49</v>
      </c>
      <c r="U9" s="7">
        <v>75</v>
      </c>
      <c r="V9" s="15"/>
      <c r="W9" s="7" t="s">
        <v>197</v>
      </c>
      <c r="X9" s="7" t="s">
        <v>198</v>
      </c>
      <c r="Y9" s="15"/>
    </row>
    <row r="10" spans="1:25">
      <c r="A10" s="7">
        <v>6</v>
      </c>
      <c r="B10" s="8"/>
      <c r="C10" s="9"/>
      <c r="D10" s="7"/>
      <c r="E10" s="7"/>
      <c r="F10" s="7"/>
      <c r="G10" s="7"/>
      <c r="H10" s="7"/>
      <c r="I10" s="7"/>
      <c r="J10" s="12"/>
      <c r="K10" s="7"/>
      <c r="L10" s="7"/>
      <c r="M10" s="7"/>
      <c r="N10" s="13"/>
      <c r="O10" s="7"/>
      <c r="P10" s="7"/>
      <c r="Q10" s="15"/>
      <c r="R10" s="19"/>
      <c r="S10" s="7"/>
      <c r="T10" s="7"/>
      <c r="U10" s="7"/>
      <c r="V10" s="7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2"/>
      <c r="K11" s="7"/>
      <c r="L11" s="7"/>
      <c r="M11" s="7"/>
      <c r="N11" s="13"/>
      <c r="O11" s="7"/>
      <c r="P11" s="7"/>
      <c r="Q11" s="15"/>
      <c r="R11" s="19"/>
      <c r="S11" s="7"/>
      <c r="T11" s="7"/>
      <c r="U11" s="7"/>
      <c r="V11" s="7"/>
      <c r="W11" s="7"/>
      <c r="X11" s="7"/>
      <c r="Y11" s="7"/>
    </row>
    <row r="12" spans="1:25">
      <c r="A12" s="7">
        <v>8</v>
      </c>
      <c r="B12" s="8"/>
      <c r="C12" s="9"/>
      <c r="D12" s="7"/>
      <c r="E12" s="7"/>
      <c r="F12" s="7"/>
      <c r="G12" s="7"/>
      <c r="H12" s="7"/>
      <c r="I12" s="7"/>
      <c r="J12" s="12"/>
      <c r="K12" s="7"/>
      <c r="L12" s="7"/>
      <c r="M12" s="7"/>
      <c r="N12" s="7"/>
      <c r="O12" s="7"/>
      <c r="P12" s="7"/>
      <c r="Q12" s="15"/>
      <c r="R12" s="19"/>
      <c r="S12" s="7"/>
      <c r="T12" s="7"/>
      <c r="U12" s="7"/>
      <c r="V12" s="7"/>
      <c r="W12" s="7"/>
      <c r="X12" s="7"/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8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  <c r="R17" s="19"/>
      <c r="S17" s="7"/>
      <c r="T17" s="7"/>
      <c r="U17" s="7"/>
      <c r="V17" s="7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307.76</v>
      </c>
      <c r="N19" s="7"/>
      <c r="O19" s="7"/>
      <c r="P19" s="7"/>
      <c r="Q19" s="7"/>
      <c r="R19" s="7"/>
      <c r="S19" s="7"/>
      <c r="T19" s="7">
        <f>SUM(T5:T18)</f>
        <v>297.5</v>
      </c>
      <c r="U19" s="7"/>
      <c r="V19" s="7"/>
      <c r="W19" s="7"/>
      <c r="X19" s="7"/>
      <c r="Y19" s="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5" sqref="H25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2018-12-17T08:45:03Z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