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3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<sst xmlns="http://schemas.openxmlformats.org/spreadsheetml/2006/main" count="318">
  <si>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12月12日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</si>
  <si>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</si>
  <si>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</si>
  <si>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</si>
  <si>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</si>
  <si>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</si>
  <si>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</si>
  <si>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</si>
  <si>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</si>
  <si>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</si>
  <si>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</si>
  <si>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</si>
  <si>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</si>
  <si>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</si>
  <si>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</si>
  <si>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</si>
  <si>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</si>
  <si>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</si>
  <si>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</si>
  <si>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</si>
  <si>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</si>
  <si>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</si>
  <si>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</si>
  <si>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</si>
  <si>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</si>
  <si>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</si>
  <si>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</si>
  <si>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</si>
  <si>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</si>
  <si>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</si>
  <si>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</si>
  <si>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苏C1A556</t>
  </si>
  <si>
    <t>郑浩</t>
  </si>
  <si>
    <t>郭全志</t>
  </si>
  <si>
    <t>李海洋</t>
  </si>
  <si>
    <t>WIN0049057</t>
  </si>
  <si>
    <t>石子</t>
  </si>
  <si>
    <t>1-2#</t>
  </si>
  <si>
    <t>良好</t>
  </si>
  <si>
    <t>陈金芳</t>
  </si>
  <si>
    <t>刘秋行</t>
  </si>
  <si>
    <t>苏C1T358</t>
  </si>
  <si>
    <t>腾丙轮</t>
  </si>
  <si>
    <t>苏CGA868</t>
  </si>
  <si>
    <t>耿道庆</t>
  </si>
  <si>
    <t>鲁Q956BY</t>
  </si>
  <si>
    <t>王浩</t>
  </si>
  <si>
    <t>王虎</t>
  </si>
  <si>
    <t>苏C1T861</t>
  </si>
  <si>
    <t>赵双赢</t>
  </si>
  <si>
    <t>王瑶瑶</t>
  </si>
  <si>
    <t>鲁Q9539H</t>
  </si>
  <si>
    <t>王彬</t>
  </si>
  <si>
    <t>朱飞</t>
  </si>
  <si>
    <t>杨家辉</t>
  </si>
  <si>
    <t>鲁Q627AP</t>
  </si>
  <si>
    <t>宫东明</t>
  </si>
  <si>
    <t>杨需</t>
  </si>
  <si>
    <t>WIN0049055</t>
  </si>
  <si>
    <t>机制砂</t>
  </si>
  <si>
    <t>中粗砂</t>
  </si>
  <si>
    <t>Ⅱ区</t>
  </si>
  <si>
    <t>董国政</t>
  </si>
  <si>
    <t>杜娥娥</t>
  </si>
  <si>
    <r>
      <rPr>
        <sz val="11"/>
        <color theme="1"/>
        <rFont val="宋体"/>
        <charset val="134"/>
        <scheme val="minor"/>
      </rPr>
      <t>苏C</t>
    </r>
    <r>
      <rPr>
        <sz val="11"/>
        <color indexed="8"/>
        <rFont val="宋体"/>
        <charset val="134"/>
      </rPr>
      <t>2A698</t>
    </r>
  </si>
  <si>
    <t>高雷</t>
  </si>
  <si>
    <t>李如刚</t>
  </si>
  <si>
    <t>苏CGV338</t>
  </si>
  <si>
    <t>周桂霖</t>
  </si>
  <si>
    <t>苏CGS000</t>
  </si>
  <si>
    <t>黄荣德</t>
  </si>
  <si>
    <t>鲁163927</t>
  </si>
  <si>
    <t>周奎</t>
  </si>
  <si>
    <t>刘会良</t>
  </si>
  <si>
    <t>鲁Q933BU</t>
  </si>
  <si>
    <t>丁宝利</t>
  </si>
  <si>
    <t>王学刚</t>
  </si>
  <si>
    <t>WIN0049056</t>
  </si>
  <si>
    <t>鲁Q973BR</t>
  </si>
  <si>
    <t>陈文化</t>
  </si>
  <si>
    <t>鲁Q905BU</t>
  </si>
  <si>
    <t>尚艳涛</t>
  </si>
  <si>
    <r>
      <rPr>
        <sz val="11"/>
        <color theme="1"/>
        <rFont val="宋体"/>
        <charset val="134"/>
        <scheme val="minor"/>
      </rPr>
      <t>鲁Q</t>
    </r>
    <r>
      <rPr>
        <sz val="11"/>
        <color indexed="8"/>
        <rFont val="宋体"/>
        <charset val="134"/>
      </rPr>
      <t>000AJ</t>
    </r>
  </si>
  <si>
    <t>魏思亚</t>
  </si>
  <si>
    <t>吴文珍</t>
  </si>
  <si>
    <t>闫涛</t>
  </si>
  <si>
    <t>曹鹏</t>
  </si>
  <si>
    <t>杜祥军</t>
  </si>
  <si>
    <t>豫PB8633</t>
  </si>
  <si>
    <t>贾长坤</t>
  </si>
  <si>
    <t>豫D75869</t>
  </si>
  <si>
    <t>杨俊庭</t>
  </si>
  <si>
    <t>豫S35153</t>
  </si>
  <si>
    <t>马凤华</t>
  </si>
  <si>
    <t>鲁DA9123</t>
  </si>
  <si>
    <t>李奎</t>
  </si>
  <si>
    <t>合计</t>
  </si>
  <si>
    <t xml:space="preserve">收料登记表填报
日期    2018年 12 月 12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</si>
  <si>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</si>
  <si>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</si>
  <si>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</si>
  <si>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</si>
  <si>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</si>
  <si>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</si>
  <si>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</si>
  <si>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</si>
  <si>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</si>
  <si>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</si>
  <si>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鲁RN2329</t>
  </si>
  <si>
    <t>张庆友</t>
  </si>
  <si>
    <t>李广坤</t>
  </si>
  <si>
    <t>010895</t>
  </si>
  <si>
    <t>1--2</t>
  </si>
  <si>
    <t>0.1T</t>
  </si>
  <si>
    <t>冯海英</t>
  </si>
  <si>
    <t>聂恒光</t>
  </si>
  <si>
    <t>鲁JA4773</t>
  </si>
  <si>
    <t>王双喜</t>
  </si>
  <si>
    <t>郑言克</t>
  </si>
  <si>
    <t>010896</t>
  </si>
  <si>
    <t>机制沙</t>
  </si>
  <si>
    <t>中粗</t>
  </si>
  <si>
    <t>鲁RN9829</t>
  </si>
  <si>
    <t>魏祥远</t>
  </si>
  <si>
    <t>010897</t>
  </si>
  <si>
    <t>鲁H69C86</t>
  </si>
  <si>
    <t>田兴法</t>
  </si>
  <si>
    <t>133963732648</t>
  </si>
  <si>
    <t>010898</t>
  </si>
  <si>
    <t>鲁RN5576</t>
  </si>
  <si>
    <t>杨勇</t>
  </si>
  <si>
    <t>010899</t>
  </si>
  <si>
    <t>鲁H61H65</t>
  </si>
  <si>
    <t>张春义</t>
  </si>
  <si>
    <t>010900</t>
  </si>
  <si>
    <t>鲁H76B46</t>
  </si>
  <si>
    <t>于华</t>
  </si>
  <si>
    <t>010901</t>
  </si>
  <si>
    <t>鲁HF2260</t>
  </si>
  <si>
    <t>王红星</t>
  </si>
  <si>
    <t>010902</t>
  </si>
  <si>
    <t>鲁HC9218</t>
  </si>
  <si>
    <t>曹兵</t>
  </si>
  <si>
    <t>010903</t>
  </si>
  <si>
    <t>010904</t>
  </si>
  <si>
    <t>米强东</t>
  </si>
  <si>
    <t>010905</t>
  </si>
  <si>
    <t>010906</t>
  </si>
  <si>
    <t>010907</t>
  </si>
  <si>
    <t>010908</t>
  </si>
  <si>
    <t>010909</t>
  </si>
  <si>
    <t>鲁RJ1282</t>
  </si>
  <si>
    <t>王彦钦</t>
  </si>
  <si>
    <t>徐龙福</t>
  </si>
  <si>
    <t>巨野中联</t>
  </si>
  <si>
    <t>010910</t>
  </si>
  <si>
    <t>水泥</t>
  </si>
  <si>
    <t>PO42.5</t>
  </si>
  <si>
    <t>鲁HD2339</t>
  </si>
  <si>
    <t>张连聚</t>
  </si>
  <si>
    <t>010911</t>
  </si>
  <si>
    <t>010912</t>
  </si>
  <si>
    <t>010913</t>
  </si>
  <si>
    <t>010914</t>
  </si>
  <si>
    <t>010915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</si>
  <si>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</si>
  <si>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12 月 12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</si>
  <si>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</si>
  <si>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</si>
  <si>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0553</t>
  </si>
  <si>
    <t>孙冲</t>
  </si>
  <si>
    <t>张来高</t>
  </si>
  <si>
    <t>碎石</t>
  </si>
  <si>
    <t>5~25</t>
  </si>
  <si>
    <t>I</t>
  </si>
  <si>
    <t>杜华军</t>
  </si>
  <si>
    <t>张传迎</t>
  </si>
  <si>
    <t>206</t>
  </si>
  <si>
    <t>姜志</t>
  </si>
  <si>
    <t>徐学波</t>
  </si>
  <si>
    <t>备注：退货也登记，在备注中注明不合格退货，所有重量和单价、金额均以0标记</t>
  </si>
  <si>
    <t xml:space="preserve">收料登记表填报
日期   2018  年  12月   12日                                填表人：左晶                          </t>
  </si>
  <si>
    <t>单位：江苏大唐商品混凝土有限公司</t>
  </si>
  <si>
    <t>8.57</t>
  </si>
  <si>
    <t>7288</t>
  </si>
  <si>
    <t>闫东</t>
  </si>
  <si>
    <t>13813277522</t>
  </si>
  <si>
    <t>庄团结</t>
  </si>
  <si>
    <t>砂</t>
  </si>
  <si>
    <t>左晶</t>
  </si>
  <si>
    <t>姬长娟</t>
  </si>
  <si>
    <t>997</t>
  </si>
  <si>
    <t>徐大勇</t>
  </si>
  <si>
    <t>17705222272</t>
  </si>
  <si>
    <t>10.36</t>
  </si>
  <si>
    <t>266</t>
  </si>
  <si>
    <t>王超</t>
  </si>
  <si>
    <t>15852115399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</si>
  <si>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</si>
  <si>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10.42</t>
  </si>
  <si>
    <t>5211</t>
  </si>
  <si>
    <t>伊振刚</t>
  </si>
  <si>
    <t>15252232999</t>
  </si>
  <si>
    <t>10.43</t>
  </si>
  <si>
    <t>7178</t>
  </si>
  <si>
    <t>藤尚峰</t>
  </si>
  <si>
    <t>13813279980</t>
  </si>
  <si>
    <t>11.27</t>
  </si>
  <si>
    <t>528</t>
  </si>
  <si>
    <t>胡志权</t>
  </si>
  <si>
    <t>15063211121</t>
  </si>
  <si>
    <t>2.13</t>
  </si>
  <si>
    <t>166</t>
  </si>
  <si>
    <t>武加军</t>
  </si>
  <si>
    <t>15371600099</t>
  </si>
  <si>
    <t>12.15</t>
  </si>
  <si>
    <t>036</t>
  </si>
  <si>
    <t>张团结</t>
  </si>
  <si>
    <t>朱洪柱</t>
  </si>
  <si>
    <t>15852351659</t>
  </si>
  <si>
    <t>2.49</t>
  </si>
  <si>
    <t>797</t>
  </si>
  <si>
    <t>庄猛</t>
  </si>
  <si>
    <t>姚佩齐</t>
  </si>
  <si>
    <t>2.54</t>
  </si>
  <si>
    <t>625</t>
  </si>
  <si>
    <t>柳涛</t>
  </si>
  <si>
    <t>柳召付</t>
  </si>
  <si>
    <t>3.00</t>
  </si>
  <si>
    <t>026</t>
  </si>
  <si>
    <t>顾帅</t>
  </si>
  <si>
    <t>吴峰</t>
  </si>
  <si>
    <t>4.11</t>
  </si>
  <si>
    <t>507</t>
  </si>
  <si>
    <t>4.25</t>
  </si>
  <si>
    <t>758</t>
  </si>
  <si>
    <t>张凯</t>
  </si>
  <si>
    <t>曹升吉</t>
  </si>
  <si>
    <t>5.48</t>
  </si>
  <si>
    <t>656</t>
  </si>
  <si>
    <t>杜坤</t>
  </si>
  <si>
    <t>杜辉</t>
  </si>
  <si>
    <t>822</t>
  </si>
  <si>
    <t>王法叶</t>
  </si>
  <si>
    <t>7.01</t>
  </si>
  <si>
    <t>318</t>
  </si>
  <si>
    <t>7.36</t>
  </si>
  <si>
    <t>209</t>
  </si>
  <si>
    <t>8.15</t>
  </si>
  <si>
    <t>969</t>
  </si>
  <si>
    <t>8.36</t>
  </si>
  <si>
    <t>886</t>
  </si>
  <si>
    <t>8.42</t>
  </si>
  <si>
    <t>208</t>
  </si>
  <si>
    <t>8.49</t>
  </si>
  <si>
    <t>345</t>
  </si>
  <si>
    <t>谢海</t>
  </si>
  <si>
    <t>13775834999</t>
  </si>
  <si>
    <t>9.20</t>
  </si>
  <si>
    <t>7670</t>
  </si>
  <si>
    <t>刘刚</t>
  </si>
  <si>
    <t>13805221470</t>
  </si>
  <si>
    <t>9.24</t>
  </si>
  <si>
    <t>509</t>
  </si>
  <si>
    <t>张红庆</t>
  </si>
  <si>
    <t>18251755988</t>
  </si>
  <si>
    <t>9.38</t>
  </si>
  <si>
    <t>536</t>
  </si>
  <si>
    <t>庄汉强</t>
  </si>
  <si>
    <t>9.55</t>
  </si>
  <si>
    <t>10.54</t>
  </si>
  <si>
    <t>719</t>
  </si>
  <si>
    <t>陆英坡</t>
  </si>
  <si>
    <t>10.59</t>
  </si>
  <si>
    <t>11.21</t>
  </si>
  <si>
    <t>529</t>
  </si>
  <si>
    <t>11.38</t>
  </si>
  <si>
    <t>6588</t>
  </si>
  <si>
    <t>11.53</t>
  </si>
  <si>
    <t>于士春</t>
  </si>
  <si>
    <t>11.55</t>
  </si>
  <si>
    <t>12.03</t>
  </si>
  <si>
    <t>翟飞</t>
  </si>
  <si>
    <t>翟猛</t>
  </si>
  <si>
    <t>1.49</t>
  </si>
  <si>
    <t>957</t>
  </si>
  <si>
    <t>1.52</t>
  </si>
  <si>
    <t>663</t>
  </si>
  <si>
    <t>4.58</t>
  </si>
  <si>
    <t>017</t>
  </si>
  <si>
    <t>邴赛</t>
  </si>
  <si>
    <t>4.59</t>
  </si>
  <si>
    <t>869</t>
  </si>
  <si>
    <t>潘肖</t>
  </si>
  <si>
    <t>13813278481</t>
  </si>
  <si>
    <t>10.31</t>
  </si>
  <si>
    <t>277</t>
  </si>
  <si>
    <t>高松钦</t>
  </si>
  <si>
    <t>刘纯纯</t>
  </si>
  <si>
    <t>1-2</t>
  </si>
  <si>
    <t>10.32</t>
  </si>
  <si>
    <t>367</t>
  </si>
  <si>
    <t>曹培贵</t>
  </si>
  <si>
    <t>1-5</t>
  </si>
  <si>
    <t>12.19</t>
  </si>
  <si>
    <t>153</t>
  </si>
  <si>
    <t>陈文龙</t>
  </si>
  <si>
    <t>彭杰</t>
  </si>
  <si>
    <t>段浚成</t>
  </si>
  <si>
    <t>2.02</t>
  </si>
  <si>
    <t>867</t>
  </si>
  <si>
    <t>巩庆祝</t>
  </si>
  <si>
    <t>6.05</t>
  </si>
  <si>
    <t>069</t>
  </si>
  <si>
    <t>陈魏国</t>
  </si>
  <si>
    <t>娄可生</t>
  </si>
  <si>
    <t>周涛</t>
  </si>
  <si>
    <t>7.03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</si>
</sst>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_ "/>
    <numFmt numFmtId="177" formatCode="0.00_ "/>
    <numFmt numFmtId="178" formatCode="0.0%"/>
    <numFmt numFmtId="179" formatCode="h:mm;@"/>
  </numFmts>
  <fonts count="4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MS Sans Serif"/>
      <charset val="0"/>
    </font>
    <font>
      <sz val="11"/>
      <name val="宋体"/>
      <charset val="0"/>
    </font>
    <font>
      <sz val="11"/>
      <color theme="1"/>
      <name val="宋体"/>
      <charset val="134"/>
    </font>
    <font>
      <sz val="11"/>
      <color theme="1"/>
      <name val="宋体"/>
      <charset val="134"/>
      <scheme val="major"/>
    </font>
    <font>
      <sz val="11"/>
      <name val="Tahoma"/>
      <charset val="0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0"/>
      <name val="宋体"/>
      <charset val="0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2"/>
      <color theme="1"/>
      <name val="微软雅黑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3" fillId="8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5" borderId="11" applyNumberFormat="0" applyAlignment="0" applyProtection="0">
      <alignment vertical="center"/>
    </xf>
    <xf numFmtId="0" fontId="38" fillId="5" borderId="13" applyNumberFormat="0" applyAlignment="0" applyProtection="0">
      <alignment vertical="center"/>
    </xf>
    <xf numFmtId="0" fontId="40" fillId="15" borderId="15" applyNumberFormat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2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</cellStyleXfs>
  <cellXfs count="144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49" fontId="3" fillId="0" borderId="0" xfId="0" applyNumberFormat="1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9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20" fontId="14" fillId="0" borderId="1" xfId="0" applyNumberFormat="1" applyFont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9" fontId="14" fillId="2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58" fontId="1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11" fillId="0" borderId="4" xfId="0" applyFont="1" applyBorder="1" applyAlignment="1">
      <alignment horizontal="left" vertical="center" wrapText="1"/>
    </xf>
    <xf numFmtId="10" fontId="14" fillId="0" borderId="1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10" fontId="14" fillId="0" borderId="1" xfId="0" applyNumberFormat="1" applyFont="1" applyBorder="1" applyAlignment="1">
      <alignment horizontal="center" vertical="center"/>
    </xf>
    <xf numFmtId="177" fontId="14" fillId="0" borderId="1" xfId="0" applyNumberFormat="1" applyFont="1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7" fillId="0" borderId="0" xfId="0" applyFont="1">
      <alignment vertical="center"/>
    </xf>
    <xf numFmtId="179" fontId="0" fillId="0" borderId="0" xfId="0" applyNumberFormat="1">
      <alignment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8" fillId="0" borderId="0" xfId="0" applyFont="1">
      <alignment vertical="center"/>
    </xf>
    <xf numFmtId="0" fontId="0" fillId="0" borderId="0" xfId="0" applyBorder="1">
      <alignment vertical="center"/>
    </xf>
    <xf numFmtId="179" fontId="2" fillId="0" borderId="0" xfId="0" applyNumberFormat="1" applyFont="1" applyAlignment="1">
      <alignment horizontal="center" vertical="center" wrapText="1"/>
    </xf>
    <xf numFmtId="179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9" fontId="1" fillId="0" borderId="1" xfId="0" applyNumberFormat="1" applyFont="1" applyBorder="1" applyAlignment="1">
      <alignment horizontal="center" vertical="center"/>
    </xf>
    <xf numFmtId="179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20" fontId="15" fillId="0" borderId="1" xfId="0" applyNumberFormat="1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20" fontId="16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79" fontId="17" fillId="0" borderId="1" xfId="0" applyNumberFormat="1" applyFont="1" applyBorder="1">
      <alignment vertical="center"/>
    </xf>
    <xf numFmtId="0" fontId="17" fillId="0" borderId="1" xfId="0" applyFont="1" applyBorder="1">
      <alignment vertical="center"/>
    </xf>
    <xf numFmtId="0" fontId="17" fillId="0" borderId="0" xfId="0" applyFont="1" applyAlignment="1">
      <alignment horizontal="center" vertical="center"/>
    </xf>
    <xf numFmtId="179" fontId="17" fillId="0" borderId="0" xfId="0" applyNumberFormat="1" applyFont="1">
      <alignment vertical="center"/>
    </xf>
    <xf numFmtId="177" fontId="2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7" fontId="3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177" fontId="1" fillId="0" borderId="3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7" fontId="1" fillId="0" borderId="5" xfId="0" applyNumberFormat="1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177" fontId="17" fillId="0" borderId="1" xfId="0" applyNumberFormat="1" applyFont="1" applyBorder="1">
      <alignment vertical="center"/>
    </xf>
    <xf numFmtId="176" fontId="17" fillId="0" borderId="1" xfId="0" applyNumberFormat="1" applyFont="1" applyBorder="1">
      <alignment vertical="center"/>
    </xf>
    <xf numFmtId="177" fontId="17" fillId="0" borderId="0" xfId="0" applyNumberFormat="1" applyFont="1">
      <alignment vertical="center"/>
    </xf>
    <xf numFmtId="176" fontId="17" fillId="0" borderId="0" xfId="0" applyNumberFormat="1" applyFont="1">
      <alignment vertical="center"/>
    </xf>
    <xf numFmtId="0" fontId="20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7" fillId="0" borderId="0" xfId="0" applyFont="1" applyBorder="1">
      <alignment vertical="center"/>
    </xf>
    <xf numFmtId="0" fontId="1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46"/>
  <sheetViews>
    <sheetView topLeftCell="A16" workbookViewId="0">
      <selection activeCell="Q39" sqref="Q39"/>
    </sheetView>
  </sheetViews>
  <sheetFormatPr defaultColWidth="9" defaultRowHeight="13.5"/>
  <cols>
    <col min="1" max="1" width="7.25" style="38" customWidth="1"/>
    <col min="2" max="2" width="9.25" style="95" customWidth="1"/>
    <col min="3" max="3" width="10.25" customWidth="1"/>
    <col min="4" max="5" width="8.625" style="38" hidden="1" customWidth="1"/>
    <col min="6" max="6" width="13.5" style="38" hidden="1" customWidth="1"/>
    <col min="7" max="7" width="9.375" hidden="1" customWidth="1"/>
    <col min="8" max="8" width="12.625" customWidth="1"/>
    <col min="9" max="9" width="7.75" customWidth="1"/>
    <col min="10" max="10" width="8.75" customWidth="1"/>
    <col min="11" max="12" width="8" style="38" hidden="1" customWidth="1"/>
    <col min="13" max="13" width="9" style="96" hidden="1" customWidth="1"/>
    <col min="14" max="14" width="7" customWidth="1"/>
    <col min="15" max="15" width="7.375" style="97" customWidth="1"/>
    <col min="16" max="16" width="8.625" customWidth="1"/>
    <col min="17" max="17" width="18.875" customWidth="1"/>
    <col min="18" max="18" width="7.125" style="38" customWidth="1"/>
    <col min="19" max="19" width="7.5" style="38" customWidth="1"/>
    <col min="20" max="20" width="8.25" style="97" customWidth="1"/>
    <col min="21" max="21" width="7.5" style="98" customWidth="1"/>
    <col min="22" max="22" width="9.5" style="97" customWidth="1"/>
    <col min="23" max="23" width="7.125" style="38" customWidth="1"/>
    <col min="24" max="24" width="9" style="38" customWidth="1"/>
    <col min="25" max="25" width="23" customWidth="1"/>
    <col min="26" max="29" width="9" style="99"/>
    <col min="30" max="30" width="12.625" style="99"/>
    <col min="31" max="45" width="9" style="99"/>
    <col min="46" max="46" width="9.375" style="99"/>
    <col min="47" max="66" width="9" style="99"/>
  </cols>
  <sheetData>
    <row r="1" ht="39.95" customHeight="1" spans="1:25">
      <c r="A1" s="37" t="s">
        <v>0</v>
      </c>
      <c r="B1" s="100"/>
      <c r="C1" s="37"/>
      <c r="D1" s="37"/>
      <c r="E1" s="37"/>
      <c r="F1" s="37"/>
      <c r="G1" s="37"/>
      <c r="H1" s="37"/>
      <c r="I1" s="37"/>
      <c r="J1" s="37"/>
      <c r="K1" s="37"/>
      <c r="L1" s="37"/>
      <c r="M1" s="118"/>
      <c r="N1" s="37"/>
      <c r="O1" s="119"/>
      <c r="P1" s="37"/>
      <c r="Q1" s="37"/>
      <c r="R1" s="37"/>
      <c r="S1" s="37"/>
      <c r="T1" s="119"/>
      <c r="U1" s="134"/>
      <c r="V1" s="119"/>
      <c r="W1" s="37"/>
      <c r="X1" s="37"/>
      <c r="Y1" s="37"/>
    </row>
    <row r="2" ht="18.95" customHeight="1" spans="2:22">
      <c r="B2" s="101" t="s">
        <v>1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20"/>
      <c r="N2" s="102"/>
      <c r="O2" s="121"/>
      <c r="P2" s="102"/>
      <c r="Q2" s="102"/>
      <c r="R2" s="102"/>
      <c r="S2" s="102"/>
      <c r="T2" s="121"/>
      <c r="U2" s="135"/>
      <c r="V2" s="121"/>
    </row>
    <row r="3" s="90" customFormat="1" ht="18.95" customHeight="1" spans="1:66">
      <c r="A3" s="40" t="s">
        <v>2</v>
      </c>
      <c r="B3" s="103" t="s">
        <v>3</v>
      </c>
      <c r="C3" s="40" t="s">
        <v>4</v>
      </c>
      <c r="D3" s="40"/>
      <c r="E3" s="40"/>
      <c r="F3" s="40"/>
      <c r="G3" s="40"/>
      <c r="H3" s="41" t="s">
        <v>5</v>
      </c>
      <c r="I3" s="50"/>
      <c r="J3" s="50"/>
      <c r="K3" s="50"/>
      <c r="L3" s="50"/>
      <c r="M3" s="122"/>
      <c r="N3" s="50"/>
      <c r="O3" s="123"/>
      <c r="P3" s="50"/>
      <c r="Q3" s="50"/>
      <c r="R3" s="50"/>
      <c r="S3" s="54"/>
      <c r="T3" s="136" t="s">
        <v>6</v>
      </c>
      <c r="U3" s="137"/>
      <c r="V3" s="136"/>
      <c r="W3" s="40" t="s">
        <v>7</v>
      </c>
      <c r="X3" s="55" t="s">
        <v>8</v>
      </c>
      <c r="Y3" s="40" t="s">
        <v>9</v>
      </c>
      <c r="Z3" s="141"/>
      <c r="AA3" s="141"/>
      <c r="AB3" s="141"/>
      <c r="AC3" s="141"/>
      <c r="AD3" s="141"/>
      <c r="AE3" s="141"/>
      <c r="AF3" s="141"/>
      <c r="AG3" s="141"/>
      <c r="AH3" s="141"/>
      <c r="AI3" s="141"/>
      <c r="AJ3" s="141"/>
      <c r="AK3" s="141"/>
      <c r="AL3" s="141"/>
      <c r="AM3" s="141"/>
      <c r="AN3" s="141"/>
      <c r="AO3" s="141"/>
      <c r="AP3" s="141"/>
      <c r="AQ3" s="141"/>
      <c r="AR3" s="141"/>
      <c r="AS3" s="141"/>
      <c r="AT3" s="141"/>
      <c r="AU3" s="141"/>
      <c r="AV3" s="141"/>
      <c r="AW3" s="141"/>
      <c r="AX3" s="141"/>
      <c r="AY3" s="141"/>
      <c r="AZ3" s="141"/>
      <c r="BA3" s="141"/>
      <c r="BB3" s="141"/>
      <c r="BC3" s="141"/>
      <c r="BD3" s="141"/>
      <c r="BE3" s="141"/>
      <c r="BF3" s="141"/>
      <c r="BG3" s="141"/>
      <c r="BH3" s="141"/>
      <c r="BI3" s="141"/>
      <c r="BJ3" s="141"/>
      <c r="BK3" s="141"/>
      <c r="BL3" s="141"/>
      <c r="BM3" s="141"/>
      <c r="BN3" s="141"/>
    </row>
    <row r="4" s="91" customFormat="1" ht="29" customHeight="1" spans="1:66">
      <c r="A4" s="40"/>
      <c r="B4" s="104" t="s">
        <v>10</v>
      </c>
      <c r="C4" s="55" t="s">
        <v>11</v>
      </c>
      <c r="D4" s="105" t="s">
        <v>12</v>
      </c>
      <c r="E4" s="55" t="s">
        <v>13</v>
      </c>
      <c r="F4" s="55" t="s">
        <v>14</v>
      </c>
      <c r="G4" s="55" t="s">
        <v>15</v>
      </c>
      <c r="H4" s="55" t="s">
        <v>16</v>
      </c>
      <c r="I4" s="55" t="s">
        <v>17</v>
      </c>
      <c r="J4" s="55" t="s">
        <v>18</v>
      </c>
      <c r="K4" s="55" t="s">
        <v>19</v>
      </c>
      <c r="L4" s="55" t="s">
        <v>20</v>
      </c>
      <c r="M4" s="124" t="s">
        <v>21</v>
      </c>
      <c r="N4" s="55" t="s">
        <v>22</v>
      </c>
      <c r="O4" s="125" t="s">
        <v>23</v>
      </c>
      <c r="P4" s="55" t="s">
        <v>24</v>
      </c>
      <c r="Q4" s="55" t="s">
        <v>25</v>
      </c>
      <c r="R4" s="55" t="s">
        <v>26</v>
      </c>
      <c r="S4" s="55" t="s">
        <v>27</v>
      </c>
      <c r="T4" s="125" t="s">
        <v>28</v>
      </c>
      <c r="U4" s="138" t="s">
        <v>29</v>
      </c>
      <c r="V4" s="125" t="s">
        <v>30</v>
      </c>
      <c r="W4" s="55"/>
      <c r="X4" s="139"/>
      <c r="Y4" s="40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  <c r="AN4" s="142"/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  <c r="BM4" s="142"/>
      <c r="BN4" s="142"/>
    </row>
    <row r="5" s="92" customFormat="1" ht="18.95" customHeight="1" spans="1:25">
      <c r="A5" s="106">
        <v>1</v>
      </c>
      <c r="B5" s="107">
        <v>0.775694444444444</v>
      </c>
      <c r="C5" s="17" t="s">
        <v>31</v>
      </c>
      <c r="D5" s="17" t="s">
        <v>32</v>
      </c>
      <c r="E5" s="17" t="s">
        <v>33</v>
      </c>
      <c r="F5" s="106">
        <v>15952109525</v>
      </c>
      <c r="G5" s="17" t="s">
        <v>34</v>
      </c>
      <c r="H5" s="106" t="s">
        <v>35</v>
      </c>
      <c r="I5" s="17" t="s">
        <v>36</v>
      </c>
      <c r="J5" s="126" t="s">
        <v>37</v>
      </c>
      <c r="K5" s="127">
        <v>95.04</v>
      </c>
      <c r="L5" s="106">
        <v>23.18</v>
      </c>
      <c r="M5" s="106">
        <v>71.86</v>
      </c>
      <c r="N5" s="106"/>
      <c r="O5" s="106"/>
      <c r="P5" s="106"/>
      <c r="Q5" s="140" t="s">
        <v>38</v>
      </c>
      <c r="R5" s="106">
        <v>7</v>
      </c>
      <c r="S5" s="106">
        <v>1.06</v>
      </c>
      <c r="T5" s="106">
        <v>70.8</v>
      </c>
      <c r="U5" s="106">
        <v>116</v>
      </c>
      <c r="V5" s="106">
        <f t="shared" ref="V5:V39" si="0">T5*U5</f>
        <v>8212.8</v>
      </c>
      <c r="W5" s="17" t="s">
        <v>39</v>
      </c>
      <c r="X5" s="17" t="s">
        <v>40</v>
      </c>
      <c r="Y5" s="17"/>
    </row>
    <row r="6" s="92" customFormat="1" ht="18.95" customHeight="1" spans="1:25">
      <c r="A6" s="106">
        <v>2</v>
      </c>
      <c r="B6" s="107">
        <v>0.777777777777778</v>
      </c>
      <c r="C6" s="17" t="s">
        <v>41</v>
      </c>
      <c r="D6" s="17" t="s">
        <v>32</v>
      </c>
      <c r="E6" s="17" t="s">
        <v>42</v>
      </c>
      <c r="F6" s="106">
        <v>13815385227</v>
      </c>
      <c r="G6" s="17" t="s">
        <v>34</v>
      </c>
      <c r="H6" s="106" t="s">
        <v>35</v>
      </c>
      <c r="I6" s="17" t="s">
        <v>36</v>
      </c>
      <c r="J6" s="126" t="s">
        <v>37</v>
      </c>
      <c r="K6" s="127">
        <v>96.04</v>
      </c>
      <c r="L6" s="17">
        <v>23.02</v>
      </c>
      <c r="M6" s="106">
        <v>73.02</v>
      </c>
      <c r="N6" s="106"/>
      <c r="O6" s="106"/>
      <c r="P6" s="106"/>
      <c r="Q6" s="140" t="s">
        <v>38</v>
      </c>
      <c r="R6" s="106">
        <v>7</v>
      </c>
      <c r="S6" s="106">
        <v>1.02</v>
      </c>
      <c r="T6" s="106">
        <v>72</v>
      </c>
      <c r="U6" s="106">
        <v>116</v>
      </c>
      <c r="V6" s="106">
        <f t="shared" si="0"/>
        <v>8352</v>
      </c>
      <c r="W6" s="17" t="s">
        <v>39</v>
      </c>
      <c r="X6" s="17" t="s">
        <v>40</v>
      </c>
      <c r="Y6" s="17"/>
    </row>
    <row r="7" s="92" customFormat="1" ht="18.95" customHeight="1" spans="1:25">
      <c r="A7" s="106">
        <v>3</v>
      </c>
      <c r="B7" s="107">
        <v>0.779861111111111</v>
      </c>
      <c r="C7" s="17" t="s">
        <v>43</v>
      </c>
      <c r="D7" s="17" t="s">
        <v>32</v>
      </c>
      <c r="E7" s="17" t="s">
        <v>44</v>
      </c>
      <c r="F7" s="106">
        <v>18260762268</v>
      </c>
      <c r="G7" s="17" t="s">
        <v>34</v>
      </c>
      <c r="H7" s="106" t="s">
        <v>35</v>
      </c>
      <c r="I7" s="17" t="s">
        <v>36</v>
      </c>
      <c r="J7" s="126" t="s">
        <v>37</v>
      </c>
      <c r="K7" s="127">
        <v>95.04</v>
      </c>
      <c r="L7" s="106">
        <v>22.52</v>
      </c>
      <c r="M7" s="106">
        <v>72.52</v>
      </c>
      <c r="N7" s="106"/>
      <c r="O7" s="106"/>
      <c r="P7" s="106"/>
      <c r="Q7" s="140" t="s">
        <v>38</v>
      </c>
      <c r="R7" s="106">
        <v>7</v>
      </c>
      <c r="S7" s="106">
        <v>1.02</v>
      </c>
      <c r="T7" s="106">
        <v>71.5</v>
      </c>
      <c r="U7" s="106">
        <v>116</v>
      </c>
      <c r="V7" s="106">
        <f t="shared" si="0"/>
        <v>8294</v>
      </c>
      <c r="W7" s="17" t="s">
        <v>39</v>
      </c>
      <c r="X7" s="17" t="s">
        <v>40</v>
      </c>
      <c r="Y7" s="17"/>
    </row>
    <row r="8" s="92" customFormat="1" ht="18.95" customHeight="1" spans="1:25">
      <c r="A8" s="106">
        <v>4</v>
      </c>
      <c r="B8" s="107">
        <v>0.86875</v>
      </c>
      <c r="C8" s="17" t="s">
        <v>45</v>
      </c>
      <c r="D8" s="17" t="s">
        <v>46</v>
      </c>
      <c r="E8" s="17" t="s">
        <v>47</v>
      </c>
      <c r="F8" s="106">
        <v>13270270878</v>
      </c>
      <c r="G8" s="17" t="s">
        <v>34</v>
      </c>
      <c r="H8" s="106" t="s">
        <v>35</v>
      </c>
      <c r="I8" s="17" t="s">
        <v>36</v>
      </c>
      <c r="J8" s="126" t="s">
        <v>37</v>
      </c>
      <c r="K8" s="127">
        <v>78.14</v>
      </c>
      <c r="L8" s="106">
        <v>18.9</v>
      </c>
      <c r="M8" s="106">
        <v>59.24</v>
      </c>
      <c r="N8" s="106"/>
      <c r="O8" s="106"/>
      <c r="P8" s="106"/>
      <c r="Q8" s="140" t="s">
        <v>38</v>
      </c>
      <c r="R8" s="106">
        <v>7</v>
      </c>
      <c r="S8" s="106">
        <v>0.54</v>
      </c>
      <c r="T8" s="106">
        <v>58.7</v>
      </c>
      <c r="U8" s="106">
        <v>116</v>
      </c>
      <c r="V8" s="106">
        <f t="shared" si="0"/>
        <v>6809.2</v>
      </c>
      <c r="W8" s="17" t="s">
        <v>39</v>
      </c>
      <c r="X8" s="17" t="s">
        <v>40</v>
      </c>
      <c r="Y8" s="17"/>
    </row>
    <row r="9" s="92" customFormat="1" ht="18.95" customHeight="1" spans="1:25">
      <c r="A9" s="106">
        <v>5</v>
      </c>
      <c r="B9" s="107">
        <v>0.874305555555556</v>
      </c>
      <c r="C9" s="17" t="s">
        <v>48</v>
      </c>
      <c r="D9" s="17" t="s">
        <v>32</v>
      </c>
      <c r="E9" s="17" t="s">
        <v>49</v>
      </c>
      <c r="F9" s="106">
        <v>15062050872</v>
      </c>
      <c r="G9" s="17" t="s">
        <v>34</v>
      </c>
      <c r="H9" s="106" t="s">
        <v>35</v>
      </c>
      <c r="I9" s="17" t="s">
        <v>36</v>
      </c>
      <c r="J9" s="126" t="s">
        <v>37</v>
      </c>
      <c r="K9" s="126">
        <v>92</v>
      </c>
      <c r="L9" s="106">
        <v>22.78</v>
      </c>
      <c r="M9" s="106">
        <v>69.22</v>
      </c>
      <c r="N9" s="106"/>
      <c r="O9" s="106"/>
      <c r="P9" s="106"/>
      <c r="Q9" s="140" t="s">
        <v>38</v>
      </c>
      <c r="R9" s="106">
        <v>7</v>
      </c>
      <c r="S9" s="106">
        <v>1.52</v>
      </c>
      <c r="T9" s="106">
        <v>67.7</v>
      </c>
      <c r="U9" s="106">
        <v>116</v>
      </c>
      <c r="V9" s="106">
        <f t="shared" si="0"/>
        <v>7853.2</v>
      </c>
      <c r="W9" s="17" t="s">
        <v>50</v>
      </c>
      <c r="X9" s="17" t="s">
        <v>40</v>
      </c>
      <c r="Y9" s="17"/>
    </row>
    <row r="10" s="92" customFormat="1" ht="18.95" customHeight="1" spans="1:25">
      <c r="A10" s="106">
        <v>6</v>
      </c>
      <c r="B10" s="107">
        <v>0.0409722222222222</v>
      </c>
      <c r="C10" s="17" t="s">
        <v>51</v>
      </c>
      <c r="D10" s="17" t="s">
        <v>52</v>
      </c>
      <c r="E10" s="17" t="s">
        <v>53</v>
      </c>
      <c r="F10" s="106">
        <v>15006761159</v>
      </c>
      <c r="G10" s="17" t="s">
        <v>34</v>
      </c>
      <c r="H10" s="106" t="s">
        <v>35</v>
      </c>
      <c r="I10" s="17" t="s">
        <v>36</v>
      </c>
      <c r="J10" s="126" t="s">
        <v>37</v>
      </c>
      <c r="K10" s="127">
        <v>75.08</v>
      </c>
      <c r="L10" s="106">
        <v>18.26</v>
      </c>
      <c r="M10" s="106">
        <v>56.82</v>
      </c>
      <c r="N10" s="106"/>
      <c r="O10" s="106"/>
      <c r="P10" s="106"/>
      <c r="Q10" s="140" t="s">
        <v>38</v>
      </c>
      <c r="R10" s="106">
        <v>7</v>
      </c>
      <c r="S10" s="106">
        <v>0.52</v>
      </c>
      <c r="T10" s="106">
        <v>56.3</v>
      </c>
      <c r="U10" s="106">
        <v>116</v>
      </c>
      <c r="V10" s="106">
        <f t="shared" si="0"/>
        <v>6530.8</v>
      </c>
      <c r="W10" s="17" t="s">
        <v>54</v>
      </c>
      <c r="X10" s="17" t="s">
        <v>40</v>
      </c>
      <c r="Y10" s="106"/>
    </row>
    <row r="11" s="92" customFormat="1" ht="18.95" customHeight="1" spans="1:25">
      <c r="A11" s="106">
        <v>7</v>
      </c>
      <c r="B11" s="108">
        <v>0.0625</v>
      </c>
      <c r="C11" s="17" t="s">
        <v>55</v>
      </c>
      <c r="D11" s="17" t="s">
        <v>56</v>
      </c>
      <c r="E11" s="17" t="s">
        <v>56</v>
      </c>
      <c r="F11" s="106">
        <v>15253915869</v>
      </c>
      <c r="G11" s="17" t="s">
        <v>57</v>
      </c>
      <c r="H11" s="109" t="s">
        <v>58</v>
      </c>
      <c r="I11" s="17" t="s">
        <v>59</v>
      </c>
      <c r="J11" s="126" t="s">
        <v>60</v>
      </c>
      <c r="K11" s="127">
        <v>98.22</v>
      </c>
      <c r="L11" s="106">
        <v>22.9</v>
      </c>
      <c r="M11" s="106">
        <v>75.32</v>
      </c>
      <c r="N11" s="106">
        <v>8</v>
      </c>
      <c r="O11" s="106">
        <v>1.8</v>
      </c>
      <c r="P11" s="106">
        <v>2.9</v>
      </c>
      <c r="Q11" s="140" t="s">
        <v>61</v>
      </c>
      <c r="R11" s="106"/>
      <c r="S11" s="106">
        <v>1.52</v>
      </c>
      <c r="T11" s="106">
        <v>73.8</v>
      </c>
      <c r="U11" s="106">
        <v>111</v>
      </c>
      <c r="V11" s="106">
        <f t="shared" si="0"/>
        <v>8191.8</v>
      </c>
      <c r="W11" s="17" t="s">
        <v>62</v>
      </c>
      <c r="X11" s="17" t="s">
        <v>63</v>
      </c>
      <c r="Y11" s="17"/>
    </row>
    <row r="12" s="92" customFormat="1" ht="18.95" customHeight="1" spans="1:25">
      <c r="A12" s="106">
        <v>8</v>
      </c>
      <c r="B12" s="107">
        <v>0.0652777777777778</v>
      </c>
      <c r="C12" s="17" t="s">
        <v>64</v>
      </c>
      <c r="D12" s="17" t="s">
        <v>65</v>
      </c>
      <c r="E12" s="17" t="s">
        <v>66</v>
      </c>
      <c r="F12" s="106">
        <v>13913462579</v>
      </c>
      <c r="G12" s="17" t="s">
        <v>57</v>
      </c>
      <c r="H12" s="109" t="s">
        <v>58</v>
      </c>
      <c r="I12" s="17" t="s">
        <v>59</v>
      </c>
      <c r="J12" s="126" t="s">
        <v>60</v>
      </c>
      <c r="K12" s="127">
        <v>105.3</v>
      </c>
      <c r="L12" s="106">
        <v>29.4</v>
      </c>
      <c r="M12" s="106">
        <v>75.9</v>
      </c>
      <c r="N12" s="106">
        <v>8</v>
      </c>
      <c r="O12" s="106">
        <v>1.8</v>
      </c>
      <c r="P12" s="106">
        <v>2.9</v>
      </c>
      <c r="Q12" s="140" t="s">
        <v>61</v>
      </c>
      <c r="R12" s="106"/>
      <c r="S12" s="106">
        <v>1.5</v>
      </c>
      <c r="T12" s="106">
        <v>74.4</v>
      </c>
      <c r="U12" s="106">
        <v>111</v>
      </c>
      <c r="V12" s="106">
        <f t="shared" si="0"/>
        <v>8258.4</v>
      </c>
      <c r="W12" s="17" t="s">
        <v>62</v>
      </c>
      <c r="X12" s="17" t="s">
        <v>63</v>
      </c>
      <c r="Y12" s="17"/>
    </row>
    <row r="13" s="92" customFormat="1" ht="18.95" customHeight="1" spans="1:25">
      <c r="A13" s="106">
        <v>9</v>
      </c>
      <c r="B13" s="108">
        <v>0.0659722222222222</v>
      </c>
      <c r="C13" s="17" t="s">
        <v>67</v>
      </c>
      <c r="D13" s="17" t="s">
        <v>68</v>
      </c>
      <c r="E13" s="17" t="s">
        <v>68</v>
      </c>
      <c r="F13" s="106">
        <v>15240471108</v>
      </c>
      <c r="G13" s="17" t="s">
        <v>57</v>
      </c>
      <c r="H13" s="109" t="s">
        <v>58</v>
      </c>
      <c r="I13" s="17" t="s">
        <v>59</v>
      </c>
      <c r="J13" s="126" t="s">
        <v>60</v>
      </c>
      <c r="K13" s="127">
        <v>88.64</v>
      </c>
      <c r="L13" s="106">
        <v>21.32</v>
      </c>
      <c r="M13" s="106">
        <v>67.32</v>
      </c>
      <c r="N13" s="106">
        <v>8</v>
      </c>
      <c r="O13" s="106">
        <v>1.8</v>
      </c>
      <c r="P13" s="106">
        <v>2.9</v>
      </c>
      <c r="Q13" s="140" t="s">
        <v>61</v>
      </c>
      <c r="R13" s="106"/>
      <c r="S13" s="106">
        <v>1.42</v>
      </c>
      <c r="T13" s="106">
        <v>65.9</v>
      </c>
      <c r="U13" s="106">
        <v>111</v>
      </c>
      <c r="V13" s="106">
        <f t="shared" si="0"/>
        <v>7314.9</v>
      </c>
      <c r="W13" s="17" t="s">
        <v>62</v>
      </c>
      <c r="X13" s="17" t="s">
        <v>63</v>
      </c>
      <c r="Y13" s="17"/>
    </row>
    <row r="14" s="92" customFormat="1" ht="18.95" customHeight="1" spans="1:25">
      <c r="A14" s="106">
        <v>10</v>
      </c>
      <c r="B14" s="107">
        <v>0.06875</v>
      </c>
      <c r="C14" s="17" t="s">
        <v>69</v>
      </c>
      <c r="D14" s="17" t="s">
        <v>68</v>
      </c>
      <c r="E14" s="17" t="s">
        <v>70</v>
      </c>
      <c r="F14" s="106">
        <v>15264909831</v>
      </c>
      <c r="G14" s="17" t="s">
        <v>57</v>
      </c>
      <c r="H14" s="109" t="s">
        <v>58</v>
      </c>
      <c r="I14" s="17" t="s">
        <v>59</v>
      </c>
      <c r="J14" s="126" t="s">
        <v>60</v>
      </c>
      <c r="K14" s="127">
        <v>97.16</v>
      </c>
      <c r="L14" s="106">
        <v>22.34</v>
      </c>
      <c r="M14" s="106">
        <v>74.82</v>
      </c>
      <c r="N14" s="106">
        <v>8</v>
      </c>
      <c r="O14" s="106">
        <v>1.8</v>
      </c>
      <c r="P14" s="106">
        <v>2.9</v>
      </c>
      <c r="Q14" s="140" t="s">
        <v>61</v>
      </c>
      <c r="R14" s="106"/>
      <c r="S14" s="106">
        <v>1.52</v>
      </c>
      <c r="T14" s="106">
        <v>73.3</v>
      </c>
      <c r="U14" s="106">
        <v>111</v>
      </c>
      <c r="V14" s="106">
        <f t="shared" si="0"/>
        <v>8136.3</v>
      </c>
      <c r="W14" s="17" t="s">
        <v>62</v>
      </c>
      <c r="X14" s="17" t="s">
        <v>63</v>
      </c>
      <c r="Y14" s="17"/>
    </row>
    <row r="15" s="92" customFormat="1" ht="18.95" customHeight="1" spans="1:25">
      <c r="A15" s="106">
        <v>11</v>
      </c>
      <c r="B15" s="107">
        <v>0.560416666666667</v>
      </c>
      <c r="C15" s="17" t="s">
        <v>71</v>
      </c>
      <c r="D15" s="17" t="s">
        <v>72</v>
      </c>
      <c r="E15" s="17" t="s">
        <v>72</v>
      </c>
      <c r="F15" s="106">
        <v>15252229687</v>
      </c>
      <c r="G15" s="17" t="s">
        <v>34</v>
      </c>
      <c r="H15" s="106" t="s">
        <v>35</v>
      </c>
      <c r="I15" s="17" t="s">
        <v>36</v>
      </c>
      <c r="J15" s="126" t="s">
        <v>37</v>
      </c>
      <c r="K15" s="127">
        <v>58.26</v>
      </c>
      <c r="L15" s="106">
        <v>15.04</v>
      </c>
      <c r="M15" s="106">
        <v>43.22</v>
      </c>
      <c r="N15" s="106"/>
      <c r="O15" s="106"/>
      <c r="P15" s="106"/>
      <c r="Q15" s="140" t="s">
        <v>38</v>
      </c>
      <c r="R15" s="106">
        <v>7</v>
      </c>
      <c r="S15" s="106">
        <v>0.52</v>
      </c>
      <c r="T15" s="106">
        <v>42.7</v>
      </c>
      <c r="U15" s="106">
        <v>116</v>
      </c>
      <c r="V15" s="106">
        <f t="shared" si="0"/>
        <v>4953.2</v>
      </c>
      <c r="W15" s="17" t="s">
        <v>73</v>
      </c>
      <c r="X15" s="17" t="s">
        <v>63</v>
      </c>
      <c r="Y15" s="17"/>
    </row>
    <row r="16" s="92" customFormat="1" ht="18.95" customHeight="1" spans="1:25">
      <c r="A16" s="106">
        <v>12</v>
      </c>
      <c r="B16" s="107">
        <v>0.663194444444444</v>
      </c>
      <c r="C16" s="17" t="s">
        <v>74</v>
      </c>
      <c r="D16" s="17" t="s">
        <v>75</v>
      </c>
      <c r="E16" s="17" t="s">
        <v>76</v>
      </c>
      <c r="F16" s="106">
        <v>13854931002</v>
      </c>
      <c r="G16" s="17" t="s">
        <v>75</v>
      </c>
      <c r="H16" s="106" t="s">
        <v>77</v>
      </c>
      <c r="I16" s="17" t="s">
        <v>36</v>
      </c>
      <c r="J16" s="126" t="s">
        <v>37</v>
      </c>
      <c r="K16" s="127">
        <v>59.88</v>
      </c>
      <c r="L16" s="106">
        <v>17.42</v>
      </c>
      <c r="M16" s="106">
        <v>42.46</v>
      </c>
      <c r="N16" s="106"/>
      <c r="O16" s="106"/>
      <c r="P16" s="106"/>
      <c r="Q16" s="140" t="s">
        <v>38</v>
      </c>
      <c r="R16" s="106">
        <v>7</v>
      </c>
      <c r="S16" s="106">
        <v>0.56</v>
      </c>
      <c r="T16" s="106">
        <v>41.9</v>
      </c>
      <c r="U16" s="106">
        <v>116</v>
      </c>
      <c r="V16" s="106">
        <f t="shared" si="0"/>
        <v>4860.4</v>
      </c>
      <c r="W16" s="17" t="s">
        <v>54</v>
      </c>
      <c r="X16" s="17" t="s">
        <v>63</v>
      </c>
      <c r="Y16" s="106"/>
    </row>
    <row r="17" s="92" customFormat="1" ht="18.95" customHeight="1" spans="1:25">
      <c r="A17" s="106">
        <v>13</v>
      </c>
      <c r="B17" s="107">
        <v>0.665277777777778</v>
      </c>
      <c r="C17" s="17" t="s">
        <v>78</v>
      </c>
      <c r="D17" s="17" t="s">
        <v>75</v>
      </c>
      <c r="E17" s="17" t="s">
        <v>79</v>
      </c>
      <c r="F17" s="106">
        <v>15376093576</v>
      </c>
      <c r="G17" s="17" t="s">
        <v>75</v>
      </c>
      <c r="H17" s="106" t="s">
        <v>77</v>
      </c>
      <c r="I17" s="17" t="s">
        <v>36</v>
      </c>
      <c r="J17" s="126" t="s">
        <v>37</v>
      </c>
      <c r="K17" s="127">
        <v>62.58</v>
      </c>
      <c r="L17" s="17">
        <v>17.46</v>
      </c>
      <c r="M17" s="106">
        <v>44.94</v>
      </c>
      <c r="N17" s="106"/>
      <c r="O17" s="106"/>
      <c r="P17" s="106"/>
      <c r="Q17" s="140" t="s">
        <v>38</v>
      </c>
      <c r="R17" s="106">
        <v>7</v>
      </c>
      <c r="S17" s="106">
        <v>1.04</v>
      </c>
      <c r="T17" s="106">
        <v>43.9</v>
      </c>
      <c r="U17" s="106">
        <v>116</v>
      </c>
      <c r="V17" s="106">
        <f t="shared" si="0"/>
        <v>5092.4</v>
      </c>
      <c r="W17" s="17" t="s">
        <v>62</v>
      </c>
      <c r="X17" s="17" t="s">
        <v>63</v>
      </c>
      <c r="Y17" s="106"/>
    </row>
    <row r="18" s="92" customFormat="1" ht="18.95" customHeight="1" spans="1:25">
      <c r="A18" s="106">
        <v>14</v>
      </c>
      <c r="B18" s="107">
        <v>0.739583333333333</v>
      </c>
      <c r="C18" s="17" t="s">
        <v>80</v>
      </c>
      <c r="D18" s="17" t="s">
        <v>75</v>
      </c>
      <c r="E18" s="17" t="s">
        <v>81</v>
      </c>
      <c r="F18" s="106">
        <v>15092985676</v>
      </c>
      <c r="G18" s="17" t="s">
        <v>75</v>
      </c>
      <c r="H18" s="106" t="s">
        <v>77</v>
      </c>
      <c r="I18" s="17" t="s">
        <v>36</v>
      </c>
      <c r="J18" s="126" t="s">
        <v>37</v>
      </c>
      <c r="K18" s="127">
        <v>59.5</v>
      </c>
      <c r="L18" s="106">
        <v>17.04</v>
      </c>
      <c r="M18" s="106">
        <v>42.46</v>
      </c>
      <c r="N18" s="106"/>
      <c r="O18" s="17"/>
      <c r="P18" s="106"/>
      <c r="Q18" s="140" t="s">
        <v>38</v>
      </c>
      <c r="R18" s="106">
        <v>7</v>
      </c>
      <c r="S18" s="106">
        <v>1.06</v>
      </c>
      <c r="T18" s="106">
        <v>41.4</v>
      </c>
      <c r="U18" s="106">
        <v>116</v>
      </c>
      <c r="V18" s="106">
        <f t="shared" si="0"/>
        <v>4802.4</v>
      </c>
      <c r="W18" s="17" t="s">
        <v>62</v>
      </c>
      <c r="X18" s="17" t="s">
        <v>63</v>
      </c>
      <c r="Y18" s="106"/>
    </row>
    <row r="19" s="92" customFormat="1" ht="18.95" customHeight="1" spans="1:25">
      <c r="A19" s="106">
        <v>15</v>
      </c>
      <c r="B19" s="107">
        <v>0.807638888888889</v>
      </c>
      <c r="C19" s="17" t="s">
        <v>82</v>
      </c>
      <c r="D19" s="17" t="s">
        <v>46</v>
      </c>
      <c r="E19" s="17" t="s">
        <v>83</v>
      </c>
      <c r="F19" s="106">
        <v>15298726266</v>
      </c>
      <c r="G19" s="17" t="s">
        <v>34</v>
      </c>
      <c r="H19" s="106" t="s">
        <v>35</v>
      </c>
      <c r="I19" s="17" t="s">
        <v>36</v>
      </c>
      <c r="J19" s="126" t="s">
        <v>37</v>
      </c>
      <c r="K19" s="127">
        <v>79.1</v>
      </c>
      <c r="L19" s="106">
        <v>20.72</v>
      </c>
      <c r="M19" s="106">
        <v>58.38</v>
      </c>
      <c r="N19" s="106"/>
      <c r="O19" s="17"/>
      <c r="P19" s="106"/>
      <c r="Q19" s="140" t="s">
        <v>38</v>
      </c>
      <c r="R19" s="106">
        <v>7</v>
      </c>
      <c r="S19" s="106">
        <v>0.58</v>
      </c>
      <c r="T19" s="106">
        <v>57.8</v>
      </c>
      <c r="U19" s="106">
        <v>116</v>
      </c>
      <c r="V19" s="106">
        <f t="shared" si="0"/>
        <v>6704.8</v>
      </c>
      <c r="W19" s="17" t="s">
        <v>62</v>
      </c>
      <c r="X19" s="17" t="s">
        <v>63</v>
      </c>
      <c r="Y19" s="106"/>
    </row>
    <row r="20" s="92" customFormat="1" ht="18.95" customHeight="1" spans="1:25">
      <c r="A20" s="106">
        <v>16</v>
      </c>
      <c r="B20" s="107">
        <v>0.813194444444444</v>
      </c>
      <c r="C20" s="17" t="s">
        <v>48</v>
      </c>
      <c r="D20" s="17" t="s">
        <v>32</v>
      </c>
      <c r="E20" s="17" t="s">
        <v>84</v>
      </c>
      <c r="F20" s="106">
        <v>13952270866</v>
      </c>
      <c r="G20" s="17" t="s">
        <v>34</v>
      </c>
      <c r="H20" s="106" t="s">
        <v>35</v>
      </c>
      <c r="I20" s="17" t="s">
        <v>36</v>
      </c>
      <c r="J20" s="126" t="s">
        <v>37</v>
      </c>
      <c r="K20" s="127">
        <v>90.64</v>
      </c>
      <c r="L20" s="106">
        <v>22.46</v>
      </c>
      <c r="M20" s="106">
        <v>68.18</v>
      </c>
      <c r="N20" s="106"/>
      <c r="O20" s="106"/>
      <c r="P20" s="106"/>
      <c r="Q20" s="140" t="s">
        <v>38</v>
      </c>
      <c r="R20" s="106">
        <v>7</v>
      </c>
      <c r="S20" s="106">
        <v>1.08</v>
      </c>
      <c r="T20" s="106">
        <v>67.1</v>
      </c>
      <c r="U20" s="106">
        <v>116</v>
      </c>
      <c r="V20" s="106">
        <f t="shared" si="0"/>
        <v>7783.6</v>
      </c>
      <c r="W20" s="17" t="s">
        <v>62</v>
      </c>
      <c r="X20" s="17" t="s">
        <v>63</v>
      </c>
      <c r="Y20" s="106"/>
    </row>
    <row r="21" s="92" customFormat="1" ht="18.95" customHeight="1" spans="1:25">
      <c r="A21" s="106">
        <v>17</v>
      </c>
      <c r="B21" s="107">
        <v>0.868055555555555</v>
      </c>
      <c r="C21" s="17" t="s">
        <v>31</v>
      </c>
      <c r="D21" s="17" t="s">
        <v>32</v>
      </c>
      <c r="E21" s="17" t="s">
        <v>85</v>
      </c>
      <c r="F21" s="106">
        <v>13625123686</v>
      </c>
      <c r="G21" s="17" t="s">
        <v>34</v>
      </c>
      <c r="H21" s="106" t="s">
        <v>35</v>
      </c>
      <c r="I21" s="17" t="s">
        <v>36</v>
      </c>
      <c r="J21" s="126" t="s">
        <v>37</v>
      </c>
      <c r="K21" s="127">
        <v>94.7</v>
      </c>
      <c r="L21" s="106">
        <v>23.04</v>
      </c>
      <c r="M21" s="106">
        <v>71.66</v>
      </c>
      <c r="N21" s="106"/>
      <c r="O21" s="106"/>
      <c r="P21" s="106"/>
      <c r="Q21" s="140" t="s">
        <v>38</v>
      </c>
      <c r="R21" s="106">
        <v>7</v>
      </c>
      <c r="S21" s="106">
        <v>0.56</v>
      </c>
      <c r="T21" s="106">
        <v>71.1</v>
      </c>
      <c r="U21" s="106">
        <v>116</v>
      </c>
      <c r="V21" s="106">
        <f t="shared" si="0"/>
        <v>8247.6</v>
      </c>
      <c r="W21" s="17" t="s">
        <v>62</v>
      </c>
      <c r="X21" s="17" t="s">
        <v>63</v>
      </c>
      <c r="Y21" s="106"/>
    </row>
    <row r="22" s="92" customFormat="1" ht="18.95" customHeight="1" spans="1:25">
      <c r="A22" s="106">
        <v>18</v>
      </c>
      <c r="B22" s="107">
        <v>0.870833333333333</v>
      </c>
      <c r="C22" s="17" t="s">
        <v>41</v>
      </c>
      <c r="D22" s="17" t="s">
        <v>32</v>
      </c>
      <c r="E22" s="17" t="s">
        <v>86</v>
      </c>
      <c r="F22" s="106">
        <v>13914864932</v>
      </c>
      <c r="G22" s="17" t="s">
        <v>34</v>
      </c>
      <c r="H22" s="106" t="s">
        <v>35</v>
      </c>
      <c r="I22" s="17" t="s">
        <v>36</v>
      </c>
      <c r="J22" s="126" t="s">
        <v>37</v>
      </c>
      <c r="K22" s="127">
        <v>97.36</v>
      </c>
      <c r="L22" s="106">
        <v>23.24</v>
      </c>
      <c r="M22" s="106">
        <v>74.12</v>
      </c>
      <c r="N22" s="106"/>
      <c r="O22" s="106"/>
      <c r="P22" s="106"/>
      <c r="Q22" s="140" t="s">
        <v>38</v>
      </c>
      <c r="R22" s="106">
        <v>7</v>
      </c>
      <c r="S22" s="106">
        <v>0.52</v>
      </c>
      <c r="T22" s="106">
        <v>73.6</v>
      </c>
      <c r="U22" s="106">
        <v>116</v>
      </c>
      <c r="V22" s="106">
        <f t="shared" si="0"/>
        <v>8537.6</v>
      </c>
      <c r="W22" s="17" t="s">
        <v>62</v>
      </c>
      <c r="X22" s="17" t="s">
        <v>63</v>
      </c>
      <c r="Y22" s="106"/>
    </row>
    <row r="23" s="92" customFormat="1" ht="18.95" customHeight="1" spans="1:25">
      <c r="A23" s="106">
        <v>19</v>
      </c>
      <c r="B23" s="107">
        <v>0.872916666666667</v>
      </c>
      <c r="C23" s="17" t="s">
        <v>43</v>
      </c>
      <c r="D23" s="17" t="s">
        <v>32</v>
      </c>
      <c r="E23" s="17" t="s">
        <v>44</v>
      </c>
      <c r="F23" s="106">
        <v>18260762268</v>
      </c>
      <c r="G23" s="17" t="s">
        <v>34</v>
      </c>
      <c r="H23" s="106" t="s">
        <v>35</v>
      </c>
      <c r="I23" s="17" t="s">
        <v>36</v>
      </c>
      <c r="J23" s="126" t="s">
        <v>37</v>
      </c>
      <c r="K23" s="127">
        <v>93.94</v>
      </c>
      <c r="L23" s="106">
        <v>22.5</v>
      </c>
      <c r="M23" s="106">
        <v>71.44</v>
      </c>
      <c r="N23" s="106"/>
      <c r="O23" s="106"/>
      <c r="P23" s="106"/>
      <c r="Q23" s="140" t="s">
        <v>38</v>
      </c>
      <c r="R23" s="106">
        <v>7</v>
      </c>
      <c r="S23" s="106">
        <v>0.54</v>
      </c>
      <c r="T23" s="106">
        <v>70.9</v>
      </c>
      <c r="U23" s="106">
        <v>116</v>
      </c>
      <c r="V23" s="106">
        <f t="shared" si="0"/>
        <v>8224.4</v>
      </c>
      <c r="W23" s="17" t="s">
        <v>62</v>
      </c>
      <c r="X23" s="17" t="s">
        <v>63</v>
      </c>
      <c r="Y23" s="106"/>
    </row>
    <row r="24" s="92" customFormat="1" ht="18.95" customHeight="1" spans="1:25">
      <c r="A24" s="106">
        <v>20</v>
      </c>
      <c r="B24" s="107">
        <v>0.875694444444444</v>
      </c>
      <c r="C24" s="17" t="s">
        <v>45</v>
      </c>
      <c r="D24" s="17" t="s">
        <v>46</v>
      </c>
      <c r="E24" s="17" t="s">
        <v>87</v>
      </c>
      <c r="F24" s="106">
        <v>17751961303</v>
      </c>
      <c r="G24" s="17" t="s">
        <v>34</v>
      </c>
      <c r="H24" s="106" t="s">
        <v>35</v>
      </c>
      <c r="I24" s="17" t="s">
        <v>36</v>
      </c>
      <c r="J24" s="126" t="s">
        <v>37</v>
      </c>
      <c r="K24" s="127">
        <v>77.72</v>
      </c>
      <c r="L24" s="106">
        <v>18.98</v>
      </c>
      <c r="M24" s="106">
        <v>58.74</v>
      </c>
      <c r="N24" s="106"/>
      <c r="O24" s="106"/>
      <c r="P24" s="106"/>
      <c r="Q24" s="140" t="s">
        <v>38</v>
      </c>
      <c r="R24" s="106">
        <v>7</v>
      </c>
      <c r="S24" s="106">
        <v>0.54</v>
      </c>
      <c r="T24" s="106">
        <v>58.2</v>
      </c>
      <c r="U24" s="106">
        <v>116</v>
      </c>
      <c r="V24" s="106">
        <f t="shared" si="0"/>
        <v>6751.2</v>
      </c>
      <c r="W24" s="17" t="s">
        <v>62</v>
      </c>
      <c r="X24" s="17" t="s">
        <v>63</v>
      </c>
      <c r="Y24" s="106"/>
    </row>
    <row r="25" s="92" customFormat="1" ht="18.95" customHeight="1" spans="1:25">
      <c r="A25" s="106">
        <v>21</v>
      </c>
      <c r="B25" s="107">
        <v>0.884722222222222</v>
      </c>
      <c r="C25" s="17" t="s">
        <v>88</v>
      </c>
      <c r="D25" s="17" t="s">
        <v>89</v>
      </c>
      <c r="E25" s="17" t="s">
        <v>89</v>
      </c>
      <c r="F25" s="106">
        <v>13952109001</v>
      </c>
      <c r="G25" s="17" t="s">
        <v>34</v>
      </c>
      <c r="H25" s="106" t="s">
        <v>35</v>
      </c>
      <c r="I25" s="17" t="s">
        <v>36</v>
      </c>
      <c r="J25" s="126" t="s">
        <v>37</v>
      </c>
      <c r="K25" s="127">
        <v>54.88</v>
      </c>
      <c r="L25" s="106">
        <v>15.08</v>
      </c>
      <c r="M25" s="106">
        <v>39.8</v>
      </c>
      <c r="N25" s="106"/>
      <c r="O25" s="106"/>
      <c r="P25" s="106"/>
      <c r="Q25" s="140" t="s">
        <v>38</v>
      </c>
      <c r="R25" s="106">
        <v>7</v>
      </c>
      <c r="S25" s="106">
        <v>0.3</v>
      </c>
      <c r="T25" s="17">
        <v>39.5</v>
      </c>
      <c r="U25" s="106">
        <v>116</v>
      </c>
      <c r="V25" s="106">
        <f t="shared" si="0"/>
        <v>4582</v>
      </c>
      <c r="W25" s="17" t="s">
        <v>62</v>
      </c>
      <c r="X25" s="17" t="s">
        <v>63</v>
      </c>
      <c r="Y25" s="106"/>
    </row>
    <row r="26" s="92" customFormat="1" ht="18.95" customHeight="1" spans="1:25">
      <c r="A26" s="106">
        <v>22</v>
      </c>
      <c r="B26" s="107">
        <v>0.886805555555556</v>
      </c>
      <c r="C26" s="17" t="s">
        <v>90</v>
      </c>
      <c r="D26" s="17" t="s">
        <v>91</v>
      </c>
      <c r="E26" s="17" t="s">
        <v>91</v>
      </c>
      <c r="F26" s="106">
        <v>15852278022</v>
      </c>
      <c r="G26" s="17" t="s">
        <v>34</v>
      </c>
      <c r="H26" s="106" t="s">
        <v>35</v>
      </c>
      <c r="I26" s="17" t="s">
        <v>36</v>
      </c>
      <c r="J26" s="126" t="s">
        <v>37</v>
      </c>
      <c r="K26" s="127">
        <v>56.62</v>
      </c>
      <c r="L26" s="106">
        <v>14.94</v>
      </c>
      <c r="M26" s="106">
        <v>41.68</v>
      </c>
      <c r="N26" s="106"/>
      <c r="O26" s="106"/>
      <c r="P26" s="106"/>
      <c r="Q26" s="140" t="s">
        <v>38</v>
      </c>
      <c r="R26" s="106">
        <v>7</v>
      </c>
      <c r="S26" s="106">
        <v>0.38</v>
      </c>
      <c r="T26" s="106">
        <v>41.3</v>
      </c>
      <c r="U26" s="106">
        <v>116</v>
      </c>
      <c r="V26" s="106">
        <f t="shared" si="0"/>
        <v>4790.8</v>
      </c>
      <c r="W26" s="17" t="s">
        <v>62</v>
      </c>
      <c r="X26" s="17" t="s">
        <v>63</v>
      </c>
      <c r="Y26" s="106"/>
    </row>
    <row r="27" s="92" customFormat="1" ht="18.95" customHeight="1" spans="1:25">
      <c r="A27" s="106">
        <v>23</v>
      </c>
      <c r="B27" s="107">
        <v>0.888888888888889</v>
      </c>
      <c r="C27" s="17" t="s">
        <v>92</v>
      </c>
      <c r="D27" s="17" t="s">
        <v>93</v>
      </c>
      <c r="E27" s="17" t="s">
        <v>93</v>
      </c>
      <c r="F27" s="106">
        <v>13914832699</v>
      </c>
      <c r="G27" s="17" t="s">
        <v>34</v>
      </c>
      <c r="H27" s="106" t="s">
        <v>35</v>
      </c>
      <c r="I27" s="17" t="s">
        <v>36</v>
      </c>
      <c r="J27" s="126" t="s">
        <v>37</v>
      </c>
      <c r="K27" s="17">
        <v>58.5</v>
      </c>
      <c r="L27" s="106">
        <v>16.08</v>
      </c>
      <c r="M27" s="17">
        <v>42.42</v>
      </c>
      <c r="N27" s="106"/>
      <c r="O27" s="106"/>
      <c r="P27" s="106"/>
      <c r="Q27" s="140" t="s">
        <v>38</v>
      </c>
      <c r="R27" s="106">
        <v>7</v>
      </c>
      <c r="S27" s="106">
        <v>0.32</v>
      </c>
      <c r="T27" s="106">
        <v>42.1</v>
      </c>
      <c r="U27" s="106">
        <v>116</v>
      </c>
      <c r="V27" s="106">
        <f t="shared" si="0"/>
        <v>4883.6</v>
      </c>
      <c r="W27" s="17" t="s">
        <v>62</v>
      </c>
      <c r="X27" s="17" t="s">
        <v>63</v>
      </c>
      <c r="Y27" s="106"/>
    </row>
    <row r="28" s="92" customFormat="1" ht="18.95" customHeight="1" spans="1:25">
      <c r="A28" s="106">
        <v>24</v>
      </c>
      <c r="B28" s="108">
        <v>0.890972222222222</v>
      </c>
      <c r="C28" s="17" t="s">
        <v>94</v>
      </c>
      <c r="D28" s="17" t="s">
        <v>95</v>
      </c>
      <c r="E28" s="17" t="s">
        <v>95</v>
      </c>
      <c r="F28" s="106">
        <v>15052053200</v>
      </c>
      <c r="G28" s="17" t="s">
        <v>34</v>
      </c>
      <c r="H28" s="106" t="s">
        <v>35</v>
      </c>
      <c r="I28" s="17" t="s">
        <v>36</v>
      </c>
      <c r="J28" s="126" t="s">
        <v>37</v>
      </c>
      <c r="K28" s="127">
        <v>57.04</v>
      </c>
      <c r="L28" s="106">
        <v>15.06</v>
      </c>
      <c r="M28" s="106">
        <v>41.98</v>
      </c>
      <c r="N28" s="106"/>
      <c r="O28" s="106"/>
      <c r="P28" s="106"/>
      <c r="Q28" s="140" t="s">
        <v>38</v>
      </c>
      <c r="R28" s="106">
        <v>7</v>
      </c>
      <c r="S28" s="106">
        <v>0.38</v>
      </c>
      <c r="T28" s="106">
        <v>41.6</v>
      </c>
      <c r="U28" s="106">
        <v>116</v>
      </c>
      <c r="V28" s="106">
        <f t="shared" si="0"/>
        <v>4825.6</v>
      </c>
      <c r="W28" s="17" t="s">
        <v>62</v>
      </c>
      <c r="X28" s="17" t="s">
        <v>63</v>
      </c>
      <c r="Y28" s="106"/>
    </row>
    <row r="29" s="92" customFormat="1" ht="18.95" customHeight="1" spans="1:25">
      <c r="A29" s="106">
        <v>25</v>
      </c>
      <c r="B29" s="107">
        <v>0.913194444444445</v>
      </c>
      <c r="C29" s="17" t="s">
        <v>71</v>
      </c>
      <c r="D29" s="17" t="s">
        <v>72</v>
      </c>
      <c r="E29" s="17" t="s">
        <v>72</v>
      </c>
      <c r="F29" s="106">
        <v>15252229687</v>
      </c>
      <c r="G29" s="17" t="s">
        <v>34</v>
      </c>
      <c r="H29" s="106" t="s">
        <v>35</v>
      </c>
      <c r="I29" s="17" t="s">
        <v>36</v>
      </c>
      <c r="J29" s="126" t="s">
        <v>37</v>
      </c>
      <c r="K29" s="106">
        <v>58.52</v>
      </c>
      <c r="L29" s="106">
        <v>14.94</v>
      </c>
      <c r="M29" s="106">
        <v>43.58</v>
      </c>
      <c r="N29" s="106"/>
      <c r="O29" s="106"/>
      <c r="P29" s="106"/>
      <c r="Q29" s="140" t="s">
        <v>38</v>
      </c>
      <c r="R29" s="106">
        <v>7</v>
      </c>
      <c r="S29" s="106">
        <v>0.38</v>
      </c>
      <c r="T29" s="106">
        <v>43.2</v>
      </c>
      <c r="U29" s="106">
        <v>116</v>
      </c>
      <c r="V29" s="106">
        <f t="shared" si="0"/>
        <v>5011.2</v>
      </c>
      <c r="W29" s="17" t="s">
        <v>62</v>
      </c>
      <c r="X29" s="17" t="s">
        <v>63</v>
      </c>
      <c r="Y29" s="106"/>
    </row>
    <row r="30" s="92" customFormat="1" ht="18.95" customHeight="1" spans="1:25">
      <c r="A30" s="106">
        <v>26</v>
      </c>
      <c r="B30" s="108">
        <v>0.0430555555555556</v>
      </c>
      <c r="C30" s="17" t="s">
        <v>48</v>
      </c>
      <c r="D30" s="17" t="s">
        <v>32</v>
      </c>
      <c r="E30" s="17" t="s">
        <v>84</v>
      </c>
      <c r="F30" s="106">
        <v>13952270866</v>
      </c>
      <c r="G30" s="17" t="s">
        <v>34</v>
      </c>
      <c r="H30" s="106" t="s">
        <v>35</v>
      </c>
      <c r="I30" s="17" t="s">
        <v>36</v>
      </c>
      <c r="J30" s="126" t="s">
        <v>37</v>
      </c>
      <c r="K30" s="106">
        <v>93.68</v>
      </c>
      <c r="L30" s="17">
        <v>22.9</v>
      </c>
      <c r="M30" s="106">
        <v>70.78</v>
      </c>
      <c r="N30" s="106"/>
      <c r="O30" s="106"/>
      <c r="P30" s="106"/>
      <c r="Q30" s="140" t="s">
        <v>38</v>
      </c>
      <c r="R30" s="106">
        <v>7</v>
      </c>
      <c r="S30" s="106">
        <v>0.58</v>
      </c>
      <c r="T30" s="106">
        <v>70.2</v>
      </c>
      <c r="U30" s="106">
        <v>116</v>
      </c>
      <c r="V30" s="106">
        <f t="shared" si="0"/>
        <v>8143.2</v>
      </c>
      <c r="W30" s="17" t="s">
        <v>62</v>
      </c>
      <c r="X30" s="17" t="s">
        <v>63</v>
      </c>
      <c r="Y30" s="106"/>
    </row>
    <row r="31" s="92" customFormat="1" ht="18.95" customHeight="1" spans="1:25">
      <c r="A31" s="106">
        <v>27</v>
      </c>
      <c r="B31" s="107">
        <v>0.0451388888888889</v>
      </c>
      <c r="C31" s="17" t="s">
        <v>74</v>
      </c>
      <c r="D31" s="17" t="s">
        <v>75</v>
      </c>
      <c r="E31" s="17" t="s">
        <v>76</v>
      </c>
      <c r="F31" s="106">
        <v>13854931002</v>
      </c>
      <c r="G31" s="17" t="s">
        <v>75</v>
      </c>
      <c r="H31" s="106" t="s">
        <v>77</v>
      </c>
      <c r="I31" s="17" t="s">
        <v>36</v>
      </c>
      <c r="J31" s="126" t="s">
        <v>37</v>
      </c>
      <c r="K31" s="106">
        <v>56.46</v>
      </c>
      <c r="L31" s="106">
        <v>17.36</v>
      </c>
      <c r="M31" s="106">
        <v>39.1</v>
      </c>
      <c r="N31" s="106"/>
      <c r="O31" s="106"/>
      <c r="P31" s="106"/>
      <c r="Q31" s="140" t="s">
        <v>38</v>
      </c>
      <c r="R31" s="106">
        <v>7</v>
      </c>
      <c r="S31" s="106">
        <v>1</v>
      </c>
      <c r="T31" s="106">
        <v>38.1</v>
      </c>
      <c r="U31" s="106">
        <v>116</v>
      </c>
      <c r="V31" s="106">
        <f t="shared" si="0"/>
        <v>4419.6</v>
      </c>
      <c r="W31" s="17" t="s">
        <v>62</v>
      </c>
      <c r="X31" s="17" t="s">
        <v>63</v>
      </c>
      <c r="Y31" s="17"/>
    </row>
    <row r="32" s="92" customFormat="1" ht="18.95" customHeight="1" spans="1:25">
      <c r="A32" s="17">
        <v>28</v>
      </c>
      <c r="B32" s="107">
        <v>0.0472222222222222</v>
      </c>
      <c r="C32" s="17" t="s">
        <v>78</v>
      </c>
      <c r="D32" s="17" t="s">
        <v>75</v>
      </c>
      <c r="E32" s="17" t="s">
        <v>79</v>
      </c>
      <c r="F32" s="106">
        <v>15376093576</v>
      </c>
      <c r="G32" s="17" t="s">
        <v>75</v>
      </c>
      <c r="H32" s="106" t="s">
        <v>77</v>
      </c>
      <c r="I32" s="17" t="s">
        <v>36</v>
      </c>
      <c r="J32" s="126" t="s">
        <v>37</v>
      </c>
      <c r="K32" s="106">
        <v>55.78</v>
      </c>
      <c r="L32" s="106">
        <v>17.58</v>
      </c>
      <c r="M32" s="106">
        <v>38.2</v>
      </c>
      <c r="N32" s="106"/>
      <c r="O32" s="106"/>
      <c r="P32" s="106"/>
      <c r="Q32" s="140" t="s">
        <v>38</v>
      </c>
      <c r="R32" s="106">
        <v>7</v>
      </c>
      <c r="S32" s="106">
        <v>0.5</v>
      </c>
      <c r="T32" s="106">
        <v>37.7</v>
      </c>
      <c r="U32" s="106">
        <v>116</v>
      </c>
      <c r="V32" s="106">
        <f t="shared" si="0"/>
        <v>4373.2</v>
      </c>
      <c r="W32" s="17" t="s">
        <v>62</v>
      </c>
      <c r="X32" s="17" t="s">
        <v>63</v>
      </c>
      <c r="Y32" s="17"/>
    </row>
    <row r="33" s="92" customFormat="1" ht="21" customHeight="1" spans="1:25">
      <c r="A33" s="106">
        <v>29</v>
      </c>
      <c r="B33" s="107">
        <v>0.0486111111111111</v>
      </c>
      <c r="C33" s="17" t="s">
        <v>80</v>
      </c>
      <c r="D33" s="17" t="s">
        <v>75</v>
      </c>
      <c r="E33" s="17" t="s">
        <v>81</v>
      </c>
      <c r="F33" s="106">
        <v>15092985676</v>
      </c>
      <c r="G33" s="17" t="s">
        <v>75</v>
      </c>
      <c r="H33" s="106" t="s">
        <v>77</v>
      </c>
      <c r="I33" s="17" t="s">
        <v>36</v>
      </c>
      <c r="J33" s="126" t="s">
        <v>37</v>
      </c>
      <c r="K33" s="106">
        <v>56.9</v>
      </c>
      <c r="L33" s="106">
        <v>17</v>
      </c>
      <c r="M33" s="106">
        <v>39.9</v>
      </c>
      <c r="N33" s="106"/>
      <c r="O33" s="106"/>
      <c r="P33" s="106"/>
      <c r="Q33" s="140" t="s">
        <v>38</v>
      </c>
      <c r="R33" s="106">
        <v>7</v>
      </c>
      <c r="S33" s="106">
        <v>0.5</v>
      </c>
      <c r="T33" s="106">
        <v>39.4</v>
      </c>
      <c r="U33" s="106">
        <v>116</v>
      </c>
      <c r="V33" s="106">
        <f t="shared" si="0"/>
        <v>4570.4</v>
      </c>
      <c r="W33" s="17" t="s">
        <v>62</v>
      </c>
      <c r="X33" s="17" t="s">
        <v>63</v>
      </c>
      <c r="Y33" s="17"/>
    </row>
    <row r="34" s="92" customFormat="1" ht="18.75" customHeight="1" spans="1:25">
      <c r="A34" s="106">
        <v>30</v>
      </c>
      <c r="B34" s="108">
        <v>0.103472222222222</v>
      </c>
      <c r="C34" s="17" t="s">
        <v>88</v>
      </c>
      <c r="D34" s="17" t="s">
        <v>89</v>
      </c>
      <c r="E34" s="17" t="s">
        <v>89</v>
      </c>
      <c r="F34" s="106">
        <v>13952109001</v>
      </c>
      <c r="G34" s="17" t="s">
        <v>34</v>
      </c>
      <c r="H34" s="106" t="s">
        <v>35</v>
      </c>
      <c r="I34" s="17" t="s">
        <v>36</v>
      </c>
      <c r="J34" s="126" t="s">
        <v>37</v>
      </c>
      <c r="K34" s="106">
        <v>54.3</v>
      </c>
      <c r="L34" s="106">
        <v>15.06</v>
      </c>
      <c r="M34" s="106">
        <v>39.24</v>
      </c>
      <c r="N34" s="106"/>
      <c r="O34" s="106"/>
      <c r="P34" s="106"/>
      <c r="Q34" s="140" t="s">
        <v>38</v>
      </c>
      <c r="R34" s="106">
        <v>7</v>
      </c>
      <c r="S34" s="106">
        <v>0.34</v>
      </c>
      <c r="T34" s="106">
        <v>38.9</v>
      </c>
      <c r="U34" s="106">
        <v>116</v>
      </c>
      <c r="V34" s="106">
        <f t="shared" si="0"/>
        <v>4512.4</v>
      </c>
      <c r="W34" s="17" t="s">
        <v>62</v>
      </c>
      <c r="X34" s="17" t="s">
        <v>63</v>
      </c>
      <c r="Y34" s="17"/>
    </row>
    <row r="35" s="92" customFormat="1" ht="18.75" customHeight="1" spans="1:25">
      <c r="A35" s="106">
        <v>31</v>
      </c>
      <c r="B35" s="107">
        <v>0.106944444444444</v>
      </c>
      <c r="C35" s="17" t="s">
        <v>92</v>
      </c>
      <c r="D35" s="17" t="s">
        <v>93</v>
      </c>
      <c r="E35" s="17" t="s">
        <v>93</v>
      </c>
      <c r="F35" s="106">
        <v>13914832699</v>
      </c>
      <c r="G35" s="17" t="s">
        <v>34</v>
      </c>
      <c r="H35" s="106" t="s">
        <v>35</v>
      </c>
      <c r="I35" s="17" t="s">
        <v>36</v>
      </c>
      <c r="J35" s="126" t="s">
        <v>37</v>
      </c>
      <c r="K35" s="106">
        <v>57.52</v>
      </c>
      <c r="L35" s="106">
        <v>16.08</v>
      </c>
      <c r="M35" s="106">
        <v>41.44</v>
      </c>
      <c r="N35" s="106"/>
      <c r="O35" s="106"/>
      <c r="P35" s="106"/>
      <c r="Q35" s="140" t="s">
        <v>38</v>
      </c>
      <c r="R35" s="106">
        <v>7</v>
      </c>
      <c r="S35" s="17">
        <v>0.34</v>
      </c>
      <c r="T35" s="106">
        <v>41.1</v>
      </c>
      <c r="U35" s="106">
        <v>116</v>
      </c>
      <c r="V35" s="106">
        <f t="shared" si="0"/>
        <v>4767.6</v>
      </c>
      <c r="W35" s="17" t="s">
        <v>62</v>
      </c>
      <c r="X35" s="17" t="s">
        <v>63</v>
      </c>
      <c r="Y35" s="106"/>
    </row>
    <row r="36" s="92" customFormat="1" ht="18.75" customHeight="1" spans="1:25">
      <c r="A36" s="106">
        <v>32</v>
      </c>
      <c r="B36" s="107">
        <v>0.108333333333333</v>
      </c>
      <c r="C36" s="17" t="s">
        <v>94</v>
      </c>
      <c r="D36" s="17" t="s">
        <v>95</v>
      </c>
      <c r="E36" s="17" t="s">
        <v>95</v>
      </c>
      <c r="F36" s="106">
        <v>15052053200</v>
      </c>
      <c r="G36" s="17" t="s">
        <v>34</v>
      </c>
      <c r="H36" s="106" t="s">
        <v>35</v>
      </c>
      <c r="I36" s="17" t="s">
        <v>36</v>
      </c>
      <c r="J36" s="126" t="s">
        <v>37</v>
      </c>
      <c r="K36" s="106">
        <v>56.18</v>
      </c>
      <c r="L36" s="106">
        <v>15.1</v>
      </c>
      <c r="M36" s="106">
        <v>41.08</v>
      </c>
      <c r="N36" s="106"/>
      <c r="O36" s="106"/>
      <c r="P36" s="106"/>
      <c r="Q36" s="140" t="s">
        <v>38</v>
      </c>
      <c r="R36" s="106">
        <v>7</v>
      </c>
      <c r="S36" s="106">
        <v>0.38</v>
      </c>
      <c r="T36" s="106">
        <v>40.7</v>
      </c>
      <c r="U36" s="106">
        <v>116</v>
      </c>
      <c r="V36" s="106">
        <f t="shared" si="0"/>
        <v>4721.2</v>
      </c>
      <c r="W36" s="17" t="s">
        <v>62</v>
      </c>
      <c r="X36" s="17" t="s">
        <v>63</v>
      </c>
      <c r="Y36" s="106"/>
    </row>
    <row r="37" s="92" customFormat="1" ht="18.75" customHeight="1" spans="1:25">
      <c r="A37" s="106">
        <v>33</v>
      </c>
      <c r="B37" s="107">
        <v>0.110416666666667</v>
      </c>
      <c r="C37" s="17" t="s">
        <v>90</v>
      </c>
      <c r="D37" s="17" t="s">
        <v>91</v>
      </c>
      <c r="E37" s="17" t="s">
        <v>91</v>
      </c>
      <c r="F37" s="106">
        <v>15852278022</v>
      </c>
      <c r="G37" s="17" t="s">
        <v>34</v>
      </c>
      <c r="H37" s="106" t="s">
        <v>35</v>
      </c>
      <c r="I37" s="17" t="s">
        <v>36</v>
      </c>
      <c r="J37" s="126" t="s">
        <v>37</v>
      </c>
      <c r="K37" s="106">
        <v>57.88</v>
      </c>
      <c r="L37" s="106">
        <v>14.94</v>
      </c>
      <c r="M37" s="106">
        <v>42.94</v>
      </c>
      <c r="N37" s="106"/>
      <c r="O37" s="106"/>
      <c r="P37" s="106"/>
      <c r="Q37" s="140" t="s">
        <v>38</v>
      </c>
      <c r="R37" s="106">
        <v>7</v>
      </c>
      <c r="S37" s="106">
        <v>0.34</v>
      </c>
      <c r="T37" s="106">
        <v>42.6</v>
      </c>
      <c r="U37" s="106">
        <v>116</v>
      </c>
      <c r="V37" s="106">
        <f t="shared" si="0"/>
        <v>4941.6</v>
      </c>
      <c r="W37" s="17" t="s">
        <v>62</v>
      </c>
      <c r="X37" s="17" t="s">
        <v>63</v>
      </c>
      <c r="Y37" s="106"/>
    </row>
    <row r="38" s="92" customFormat="1" ht="18.75" customHeight="1" spans="1:25">
      <c r="A38" s="106">
        <v>34</v>
      </c>
      <c r="B38" s="107">
        <v>0.1125</v>
      </c>
      <c r="C38" s="17" t="s">
        <v>71</v>
      </c>
      <c r="D38" s="17" t="s">
        <v>72</v>
      </c>
      <c r="E38" s="17" t="s">
        <v>72</v>
      </c>
      <c r="F38" s="106">
        <v>15252229687</v>
      </c>
      <c r="G38" s="17" t="s">
        <v>34</v>
      </c>
      <c r="H38" s="106" t="s">
        <v>35</v>
      </c>
      <c r="I38" s="17" t="s">
        <v>36</v>
      </c>
      <c r="J38" s="126" t="s">
        <v>37</v>
      </c>
      <c r="K38" s="106">
        <v>58.9</v>
      </c>
      <c r="L38" s="106">
        <v>14.98</v>
      </c>
      <c r="M38" s="106">
        <v>43.92</v>
      </c>
      <c r="N38" s="106"/>
      <c r="O38" s="106"/>
      <c r="P38" s="106"/>
      <c r="Q38" s="140" t="s">
        <v>38</v>
      </c>
      <c r="R38" s="106">
        <v>7</v>
      </c>
      <c r="S38" s="106">
        <v>0.32</v>
      </c>
      <c r="T38" s="106">
        <v>43.6</v>
      </c>
      <c r="U38" s="106">
        <v>116</v>
      </c>
      <c r="V38" s="106">
        <f t="shared" si="0"/>
        <v>5057.6</v>
      </c>
      <c r="W38" s="17" t="s">
        <v>62</v>
      </c>
      <c r="X38" s="17" t="s">
        <v>63</v>
      </c>
      <c r="Y38" s="17"/>
    </row>
    <row r="39" s="92" customFormat="1" ht="18.75" customHeight="1" spans="1:25">
      <c r="A39" s="106">
        <v>35</v>
      </c>
      <c r="B39" s="107">
        <v>0.204861111111111</v>
      </c>
      <c r="C39" s="17" t="s">
        <v>45</v>
      </c>
      <c r="D39" s="17" t="s">
        <v>46</v>
      </c>
      <c r="E39" s="17" t="s">
        <v>87</v>
      </c>
      <c r="F39" s="106">
        <v>17751961303</v>
      </c>
      <c r="G39" s="17" t="s">
        <v>34</v>
      </c>
      <c r="H39" s="106" t="s">
        <v>35</v>
      </c>
      <c r="I39" s="17" t="s">
        <v>36</v>
      </c>
      <c r="J39" s="126" t="s">
        <v>37</v>
      </c>
      <c r="K39" s="127">
        <v>77.58</v>
      </c>
      <c r="L39" s="106">
        <v>18.94</v>
      </c>
      <c r="M39" s="106">
        <v>58.64</v>
      </c>
      <c r="N39" s="106"/>
      <c r="O39" s="106"/>
      <c r="P39" s="106"/>
      <c r="Q39" s="140" t="s">
        <v>38</v>
      </c>
      <c r="R39" s="106">
        <v>7</v>
      </c>
      <c r="S39" s="106">
        <v>0.54</v>
      </c>
      <c r="T39" s="106">
        <v>58.1</v>
      </c>
      <c r="U39" s="106">
        <v>116</v>
      </c>
      <c r="V39" s="106">
        <f t="shared" si="0"/>
        <v>6739.6</v>
      </c>
      <c r="W39" s="17" t="s">
        <v>62</v>
      </c>
      <c r="X39" s="17" t="s">
        <v>63</v>
      </c>
      <c r="Y39" s="17"/>
    </row>
    <row r="40" s="93" customFormat="1" ht="18.95" customHeight="1" spans="1:66">
      <c r="A40" s="110"/>
      <c r="B40" s="111"/>
      <c r="C40" s="112"/>
      <c r="D40" s="112"/>
      <c r="E40" s="112"/>
      <c r="F40" s="110"/>
      <c r="G40" s="112"/>
      <c r="H40" s="112"/>
      <c r="I40" s="112"/>
      <c r="J40" s="128"/>
      <c r="K40" s="129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/>
      <c r="W40" s="110"/>
      <c r="X40" s="112"/>
      <c r="Y40" s="110"/>
      <c r="Z40" s="143"/>
      <c r="AA40" s="143"/>
      <c r="AB40" s="143"/>
      <c r="AC40" s="143"/>
      <c r="AD40" s="143"/>
      <c r="AE40" s="143"/>
      <c r="AF40" s="143"/>
      <c r="AG40" s="143"/>
      <c r="AH40" s="143"/>
      <c r="AI40" s="143"/>
      <c r="AJ40" s="143"/>
      <c r="AK40" s="143"/>
      <c r="AL40" s="143"/>
      <c r="AM40" s="143"/>
      <c r="AN40" s="143"/>
      <c r="AO40" s="143"/>
      <c r="AP40" s="143"/>
      <c r="AQ40" s="143"/>
      <c r="AR40" s="143"/>
      <c r="AS40" s="143"/>
      <c r="AT40" s="143"/>
      <c r="AU40" s="143"/>
      <c r="AV40" s="143"/>
      <c r="AW40" s="143"/>
      <c r="AX40" s="143"/>
      <c r="AY40" s="143"/>
      <c r="AZ40" s="143"/>
      <c r="BA40" s="143"/>
      <c r="BB40" s="143"/>
      <c r="BC40" s="143"/>
      <c r="BD40" s="143"/>
      <c r="BE40" s="143"/>
      <c r="BF40" s="143"/>
      <c r="BG40" s="143"/>
      <c r="BH40" s="143"/>
      <c r="BI40" s="143"/>
      <c r="BJ40" s="143"/>
      <c r="BK40" s="143"/>
      <c r="BL40" s="143"/>
      <c r="BM40" s="143"/>
      <c r="BN40" s="143"/>
    </row>
    <row r="41" s="93" customFormat="1" ht="18.95" customHeight="1" spans="1:66">
      <c r="A41" s="110"/>
      <c r="B41" s="111"/>
      <c r="C41" s="112"/>
      <c r="D41" s="112"/>
      <c r="E41" s="112"/>
      <c r="F41" s="110"/>
      <c r="G41" s="112"/>
      <c r="H41" s="110"/>
      <c r="I41" s="112"/>
      <c r="J41" s="128"/>
      <c r="K41" s="129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2"/>
      <c r="Y41" s="110"/>
      <c r="Z41" s="143"/>
      <c r="AA41" s="143"/>
      <c r="AB41" s="143"/>
      <c r="AC41" s="143"/>
      <c r="AD41" s="143"/>
      <c r="AE41" s="143"/>
      <c r="AF41" s="143"/>
      <c r="AG41" s="143"/>
      <c r="AH41" s="143"/>
      <c r="AI41" s="143"/>
      <c r="AJ41" s="143"/>
      <c r="AK41" s="143"/>
      <c r="AL41" s="143"/>
      <c r="AM41" s="143"/>
      <c r="AN41" s="143"/>
      <c r="AO41" s="143"/>
      <c r="AP41" s="143"/>
      <c r="AQ41" s="143"/>
      <c r="AR41" s="143"/>
      <c r="AS41" s="143"/>
      <c r="AT41" s="143"/>
      <c r="AU41" s="143"/>
      <c r="AV41" s="143"/>
      <c r="AW41" s="143"/>
      <c r="AX41" s="143"/>
      <c r="AY41" s="143"/>
      <c r="AZ41" s="143"/>
      <c r="BA41" s="143"/>
      <c r="BB41" s="143"/>
      <c r="BC41" s="143"/>
      <c r="BD41" s="143"/>
      <c r="BE41" s="143"/>
      <c r="BF41" s="143"/>
      <c r="BG41" s="143"/>
      <c r="BH41" s="143"/>
      <c r="BI41" s="143"/>
      <c r="BJ41" s="143"/>
      <c r="BK41" s="143"/>
      <c r="BL41" s="143"/>
      <c r="BM41" s="143"/>
      <c r="BN41" s="143"/>
    </row>
    <row r="42" s="93" customFormat="1" ht="18.95" customHeight="1" spans="1:66">
      <c r="A42" s="110"/>
      <c r="B42" s="111"/>
      <c r="C42" s="112"/>
      <c r="D42" s="112"/>
      <c r="E42" s="112"/>
      <c r="F42" s="110"/>
      <c r="G42" s="112"/>
      <c r="H42" s="110"/>
      <c r="I42" s="112"/>
      <c r="J42" s="128"/>
      <c r="K42" s="129"/>
      <c r="L42" s="110"/>
      <c r="M42" s="110"/>
      <c r="N42" s="110"/>
      <c r="O42" s="110"/>
      <c r="P42" s="110"/>
      <c r="Q42" s="110"/>
      <c r="R42" s="110"/>
      <c r="S42" s="110"/>
      <c r="T42" s="110"/>
      <c r="U42" s="110"/>
      <c r="V42" s="110"/>
      <c r="W42" s="110"/>
      <c r="X42" s="112"/>
      <c r="Y42" s="110"/>
      <c r="Z42" s="143"/>
      <c r="AA42" s="143"/>
      <c r="AB42" s="143"/>
      <c r="AC42" s="143"/>
      <c r="AD42" s="143"/>
      <c r="AE42" s="143"/>
      <c r="AF42" s="143"/>
      <c r="AG42" s="143"/>
      <c r="AH42" s="143"/>
      <c r="AI42" s="143"/>
      <c r="AJ42" s="143"/>
      <c r="AK42" s="143"/>
      <c r="AL42" s="143"/>
      <c r="AM42" s="143"/>
      <c r="AN42" s="143"/>
      <c r="AO42" s="143"/>
      <c r="AP42" s="143"/>
      <c r="AQ42" s="143"/>
      <c r="AR42" s="143"/>
      <c r="AS42" s="143"/>
      <c r="AT42" s="143"/>
      <c r="AU42" s="143"/>
      <c r="AV42" s="143"/>
      <c r="AW42" s="143"/>
      <c r="AX42" s="143"/>
      <c r="AY42" s="143"/>
      <c r="AZ42" s="143"/>
      <c r="BA42" s="143"/>
      <c r="BB42" s="143"/>
      <c r="BC42" s="143"/>
      <c r="BD42" s="143"/>
      <c r="BE42" s="143"/>
      <c r="BF42" s="143"/>
      <c r="BG42" s="143"/>
      <c r="BH42" s="143"/>
      <c r="BI42" s="143"/>
      <c r="BJ42" s="143"/>
      <c r="BK42" s="143"/>
      <c r="BL42" s="143"/>
      <c r="BM42" s="143"/>
      <c r="BN42" s="143"/>
    </row>
    <row r="43" s="94" customFormat="1" ht="18" customHeight="1" spans="1:66">
      <c r="A43" s="113"/>
      <c r="B43" s="114"/>
      <c r="C43" s="115"/>
      <c r="D43" s="113"/>
      <c r="E43" s="113"/>
      <c r="F43" s="113"/>
      <c r="G43" s="115"/>
      <c r="H43" s="115"/>
      <c r="I43" s="115"/>
      <c r="J43" s="115"/>
      <c r="K43" s="113"/>
      <c r="L43" s="113"/>
      <c r="M43" s="130"/>
      <c r="N43" s="115"/>
      <c r="O43" s="131"/>
      <c r="P43" s="115"/>
      <c r="Q43" s="115"/>
      <c r="R43" s="113"/>
      <c r="S43" s="113"/>
      <c r="T43" s="131"/>
      <c r="U43" s="115"/>
      <c r="V43" s="131"/>
      <c r="W43" s="113"/>
      <c r="X43" s="113"/>
      <c r="Y43" s="115"/>
      <c r="Z43" s="143"/>
      <c r="AA43" s="143"/>
      <c r="AB43" s="143"/>
      <c r="AC43" s="143"/>
      <c r="AD43" s="143"/>
      <c r="AE43" s="143"/>
      <c r="AF43" s="143"/>
      <c r="AG43" s="143"/>
      <c r="AH43" s="143"/>
      <c r="AI43" s="143"/>
      <c r="AJ43" s="143"/>
      <c r="AK43" s="143"/>
      <c r="AL43" s="143"/>
      <c r="AM43" s="143"/>
      <c r="AN43" s="143"/>
      <c r="AO43" s="143"/>
      <c r="AP43" s="143"/>
      <c r="AQ43" s="143"/>
      <c r="AR43" s="143"/>
      <c r="AS43" s="143"/>
      <c r="AT43" s="143"/>
      <c r="AU43" s="143"/>
      <c r="AV43" s="143"/>
      <c r="AW43" s="143"/>
      <c r="AX43" s="143"/>
      <c r="AY43" s="143"/>
      <c r="AZ43" s="143"/>
      <c r="BA43" s="143"/>
      <c r="BB43" s="143"/>
      <c r="BC43" s="143"/>
      <c r="BD43" s="143"/>
      <c r="BE43" s="143"/>
      <c r="BF43" s="143"/>
      <c r="BG43" s="143"/>
      <c r="BH43" s="143"/>
      <c r="BI43" s="143"/>
      <c r="BJ43" s="143"/>
      <c r="BK43" s="143"/>
      <c r="BL43" s="143"/>
      <c r="BM43" s="143"/>
      <c r="BN43" s="143"/>
    </row>
    <row r="44" s="94" customFormat="1" ht="18" customHeight="1" spans="1:66">
      <c r="A44" s="113"/>
      <c r="B44" s="114"/>
      <c r="C44" s="115"/>
      <c r="D44" s="113"/>
      <c r="E44" s="113"/>
      <c r="F44" s="113"/>
      <c r="G44" s="115"/>
      <c r="H44" s="115"/>
      <c r="I44" s="115"/>
      <c r="J44" s="115"/>
      <c r="K44" s="113"/>
      <c r="L44" s="113"/>
      <c r="M44" s="130"/>
      <c r="N44" s="115"/>
      <c r="O44" s="131"/>
      <c r="P44" s="115"/>
      <c r="Q44" s="115"/>
      <c r="R44" s="113"/>
      <c r="S44" s="113"/>
      <c r="T44" s="131"/>
      <c r="U44" s="115"/>
      <c r="V44" s="131"/>
      <c r="W44" s="113"/>
      <c r="X44" s="113"/>
      <c r="Y44" s="115"/>
      <c r="Z44" s="143"/>
      <c r="AA44" s="143"/>
      <c r="AB44" s="143"/>
      <c r="AC44" s="143"/>
      <c r="AD44" s="143"/>
      <c r="AE44" s="143"/>
      <c r="AF44" s="143"/>
      <c r="AG44" s="143"/>
      <c r="AH44" s="143"/>
      <c r="AI44" s="143"/>
      <c r="AJ44" s="143"/>
      <c r="AK44" s="143"/>
      <c r="AL44" s="143"/>
      <c r="AM44" s="143"/>
      <c r="AN44" s="143"/>
      <c r="AO44" s="143"/>
      <c r="AP44" s="143"/>
      <c r="AQ44" s="143"/>
      <c r="AR44" s="143"/>
      <c r="AS44" s="143"/>
      <c r="AT44" s="143"/>
      <c r="AU44" s="143"/>
      <c r="AV44" s="143"/>
      <c r="AW44" s="143"/>
      <c r="AX44" s="143"/>
      <c r="AY44" s="143"/>
      <c r="AZ44" s="143"/>
      <c r="BA44" s="143"/>
      <c r="BB44" s="143"/>
      <c r="BC44" s="143"/>
      <c r="BD44" s="143"/>
      <c r="BE44" s="143"/>
      <c r="BF44" s="143"/>
      <c r="BG44" s="143"/>
      <c r="BH44" s="143"/>
      <c r="BI44" s="143"/>
      <c r="BJ44" s="143"/>
      <c r="BK44" s="143"/>
      <c r="BL44" s="143"/>
      <c r="BM44" s="143"/>
      <c r="BN44" s="143"/>
    </row>
    <row r="45" s="94" customFormat="1" ht="18" customHeight="1" spans="1:66">
      <c r="A45" s="113" t="s">
        <v>96</v>
      </c>
      <c r="B45" s="114"/>
      <c r="C45" s="115"/>
      <c r="D45" s="113"/>
      <c r="E45" s="113"/>
      <c r="F45" s="113"/>
      <c r="G45" s="115"/>
      <c r="H45" s="115"/>
      <c r="I45" s="115"/>
      <c r="J45" s="115"/>
      <c r="K45" s="113"/>
      <c r="L45" s="113"/>
      <c r="M45" s="130">
        <f>SUM(M5:M44)</f>
        <v>1936.34</v>
      </c>
      <c r="N45" s="115"/>
      <c r="O45" s="131"/>
      <c r="P45" s="115"/>
      <c r="Q45" s="115"/>
      <c r="R45" s="113"/>
      <c r="S45" s="113">
        <f>SUM(S5:S44)</f>
        <v>25.24</v>
      </c>
      <c r="T45" s="131">
        <f>SUM(T5:T44)</f>
        <v>1911.1</v>
      </c>
      <c r="U45" s="115"/>
      <c r="V45" s="131">
        <f>SUM(V5:V44)</f>
        <v>220250.6</v>
      </c>
      <c r="W45" s="113"/>
      <c r="X45" s="113"/>
      <c r="Y45" s="115"/>
      <c r="Z45" s="143"/>
      <c r="AA45" s="143"/>
      <c r="AB45" s="143"/>
      <c r="AC45" s="143"/>
      <c r="AD45" s="143"/>
      <c r="AE45" s="143"/>
      <c r="AF45" s="143"/>
      <c r="AG45" s="143"/>
      <c r="AH45" s="143"/>
      <c r="AI45" s="143"/>
      <c r="AJ45" s="143"/>
      <c r="AK45" s="143"/>
      <c r="AL45" s="143"/>
      <c r="AM45" s="143"/>
      <c r="AN45" s="143"/>
      <c r="AO45" s="143"/>
      <c r="AP45" s="143"/>
      <c r="AQ45" s="143"/>
      <c r="AR45" s="143"/>
      <c r="AS45" s="143"/>
      <c r="AT45" s="143"/>
      <c r="AU45" s="143"/>
      <c r="AV45" s="143"/>
      <c r="AW45" s="143"/>
      <c r="AX45" s="143"/>
      <c r="AY45" s="143"/>
      <c r="AZ45" s="143"/>
      <c r="BA45" s="143"/>
      <c r="BB45" s="143"/>
      <c r="BC45" s="143"/>
      <c r="BD45" s="143"/>
      <c r="BE45" s="143"/>
      <c r="BF45" s="143"/>
      <c r="BG45" s="143"/>
      <c r="BH45" s="143"/>
      <c r="BI45" s="143"/>
      <c r="BJ45" s="143"/>
      <c r="BK45" s="143"/>
      <c r="BL45" s="143"/>
      <c r="BM45" s="143"/>
      <c r="BN45" s="143"/>
    </row>
    <row r="46" s="94" customFormat="1" spans="1:66">
      <c r="A46" s="116"/>
      <c r="B46" s="117"/>
      <c r="D46" s="116"/>
      <c r="E46" s="116"/>
      <c r="F46" s="116"/>
      <c r="K46" s="116"/>
      <c r="L46" s="116"/>
      <c r="M46" s="132"/>
      <c r="O46" s="133"/>
      <c r="R46" s="116"/>
      <c r="S46" s="116"/>
      <c r="T46" s="133"/>
      <c r="V46" s="133"/>
      <c r="W46" s="116"/>
      <c r="X46" s="116"/>
      <c r="Z46" s="143"/>
      <c r="AA46" s="143"/>
      <c r="AB46" s="143"/>
      <c r="AC46" s="143"/>
      <c r="AD46" s="143"/>
      <c r="AE46" s="143"/>
      <c r="AF46" s="143"/>
      <c r="AG46" s="143"/>
      <c r="AH46" s="143"/>
      <c r="AI46" s="143"/>
      <c r="AJ46" s="143"/>
      <c r="AK46" s="143"/>
      <c r="AL46" s="143"/>
      <c r="AM46" s="143"/>
      <c r="AN46" s="143"/>
      <c r="AO46" s="143"/>
      <c r="AP46" s="143"/>
      <c r="AQ46" s="143"/>
      <c r="AR46" s="143"/>
      <c r="AS46" s="143"/>
      <c r="AT46" s="143"/>
      <c r="AU46" s="143"/>
      <c r="AV46" s="143"/>
      <c r="AW46" s="143"/>
      <c r="AX46" s="143"/>
      <c r="AY46" s="143"/>
      <c r="AZ46" s="143"/>
      <c r="BA46" s="143"/>
      <c r="BB46" s="143"/>
      <c r="BC46" s="143"/>
      <c r="BD46" s="143"/>
      <c r="BE46" s="143"/>
      <c r="BF46" s="143"/>
      <c r="BG46" s="143"/>
      <c r="BH46" s="143"/>
      <c r="BI46" s="143"/>
      <c r="BJ46" s="143"/>
      <c r="BK46" s="143"/>
      <c r="BL46" s="143"/>
      <c r="BM46" s="143"/>
      <c r="BN46" s="143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86"/>
  <sheetViews>
    <sheetView workbookViewId="0">
      <selection activeCell="J12" sqref="J12"/>
    </sheetView>
  </sheetViews>
  <sheetFormatPr defaultColWidth="9" defaultRowHeight="13.5"/>
  <cols>
    <col min="6" max="6" width="13.875" customWidth="1"/>
  </cols>
  <sheetData>
    <row r="1" ht="57" customHeight="1" spans="1:25">
      <c r="A1" s="58" t="s">
        <v>97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79"/>
      <c r="X1" s="79"/>
      <c r="Y1" s="79"/>
    </row>
    <row r="2" ht="20.25" spans="1:25">
      <c r="A2" s="59"/>
      <c r="B2" s="60" t="s">
        <v>98</v>
      </c>
      <c r="C2" s="61"/>
      <c r="D2" s="61"/>
      <c r="E2" s="61"/>
      <c r="F2" s="61"/>
      <c r="G2" s="61"/>
      <c r="H2" s="61"/>
      <c r="I2" s="61"/>
      <c r="J2" s="61"/>
      <c r="K2" s="61"/>
      <c r="L2" s="72"/>
      <c r="M2" s="61"/>
      <c r="N2" s="61"/>
      <c r="O2" s="61"/>
      <c r="P2" s="61"/>
      <c r="Q2" s="61"/>
      <c r="R2" s="61"/>
      <c r="S2" s="61"/>
      <c r="T2" s="61"/>
      <c r="U2" s="61"/>
      <c r="V2" s="80"/>
      <c r="W2" s="79"/>
      <c r="X2" s="79"/>
      <c r="Y2" s="79"/>
    </row>
    <row r="3" ht="18.75" spans="1:25">
      <c r="A3" s="62" t="s">
        <v>2</v>
      </c>
      <c r="B3" s="63" t="s">
        <v>3</v>
      </c>
      <c r="C3" s="63" t="s">
        <v>4</v>
      </c>
      <c r="D3" s="63"/>
      <c r="E3" s="63"/>
      <c r="F3" s="63"/>
      <c r="G3" s="63"/>
      <c r="H3" s="63" t="s">
        <v>5</v>
      </c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40" t="s">
        <v>6</v>
      </c>
      <c r="U3" s="40"/>
      <c r="V3" s="40"/>
      <c r="W3" s="40" t="s">
        <v>7</v>
      </c>
      <c r="X3" s="40" t="s">
        <v>8</v>
      </c>
      <c r="Y3" s="40" t="s">
        <v>9</v>
      </c>
    </row>
    <row r="4" ht="18.75" spans="1:25">
      <c r="A4" s="64"/>
      <c r="B4" s="63" t="s">
        <v>99</v>
      </c>
      <c r="C4" s="63" t="s">
        <v>11</v>
      </c>
      <c r="D4" s="63" t="s">
        <v>100</v>
      </c>
      <c r="E4" s="63" t="s">
        <v>13</v>
      </c>
      <c r="F4" s="63" t="s">
        <v>14</v>
      </c>
      <c r="G4" s="63" t="s">
        <v>15</v>
      </c>
      <c r="H4" s="63" t="s">
        <v>16</v>
      </c>
      <c r="I4" s="63" t="s">
        <v>17</v>
      </c>
      <c r="J4" s="63" t="s">
        <v>18</v>
      </c>
      <c r="K4" s="63" t="s">
        <v>101</v>
      </c>
      <c r="L4" s="63" t="s">
        <v>102</v>
      </c>
      <c r="M4" s="63" t="s">
        <v>103</v>
      </c>
      <c r="N4" s="73" t="s">
        <v>22</v>
      </c>
      <c r="O4" s="73" t="s">
        <v>23</v>
      </c>
      <c r="P4" s="73" t="s">
        <v>24</v>
      </c>
      <c r="Q4" s="73" t="s">
        <v>104</v>
      </c>
      <c r="R4" s="73" t="s">
        <v>105</v>
      </c>
      <c r="S4" s="73" t="s">
        <v>27</v>
      </c>
      <c r="T4" s="73" t="s">
        <v>28</v>
      </c>
      <c r="U4" s="73" t="s">
        <v>106</v>
      </c>
      <c r="V4" s="73" t="s">
        <v>107</v>
      </c>
      <c r="W4" s="73"/>
      <c r="X4" s="73"/>
      <c r="Y4" s="73"/>
    </row>
    <row r="5" ht="14.25" spans="1:25">
      <c r="A5" s="65">
        <v>1</v>
      </c>
      <c r="B5" s="66">
        <v>0.345833333333333</v>
      </c>
      <c r="C5" s="67" t="s">
        <v>108</v>
      </c>
      <c r="D5" s="67" t="s">
        <v>109</v>
      </c>
      <c r="E5" s="67" t="s">
        <v>109</v>
      </c>
      <c r="F5" s="67">
        <v>15965695489</v>
      </c>
      <c r="G5" s="67" t="s">
        <v>110</v>
      </c>
      <c r="H5" s="144" t="s">
        <v>111</v>
      </c>
      <c r="I5" s="67" t="s">
        <v>36</v>
      </c>
      <c r="J5" s="74" t="s">
        <v>112</v>
      </c>
      <c r="K5" s="67">
        <v>49.62</v>
      </c>
      <c r="L5" s="43">
        <v>16.53</v>
      </c>
      <c r="M5" s="67">
        <f t="shared" ref="M5:M68" si="0">K5-L5</f>
        <v>33.09</v>
      </c>
      <c r="N5" s="75"/>
      <c r="O5" s="75"/>
      <c r="P5" s="75"/>
      <c r="Q5" s="75"/>
      <c r="R5" s="75"/>
      <c r="S5" s="81" t="s">
        <v>113</v>
      </c>
      <c r="T5" s="67">
        <v>32.9</v>
      </c>
      <c r="U5" s="67">
        <v>110</v>
      </c>
      <c r="V5" s="67">
        <f t="shared" ref="V5:V68" si="1">T5*U5</f>
        <v>3619</v>
      </c>
      <c r="W5" s="67" t="s">
        <v>114</v>
      </c>
      <c r="X5" s="67" t="s">
        <v>115</v>
      </c>
      <c r="Y5" s="75"/>
    </row>
    <row r="6" ht="14.25" spans="1:25">
      <c r="A6" s="64">
        <v>2</v>
      </c>
      <c r="B6" s="68">
        <v>0.347916666666667</v>
      </c>
      <c r="C6" s="67" t="s">
        <v>116</v>
      </c>
      <c r="D6" s="67" t="s">
        <v>117</v>
      </c>
      <c r="E6" s="67" t="s">
        <v>117</v>
      </c>
      <c r="F6" s="67">
        <v>15092631096</v>
      </c>
      <c r="G6" s="67" t="s">
        <v>118</v>
      </c>
      <c r="H6" s="144" t="s">
        <v>119</v>
      </c>
      <c r="I6" s="67" t="s">
        <v>120</v>
      </c>
      <c r="J6" s="74" t="s">
        <v>121</v>
      </c>
      <c r="K6" s="67">
        <v>50</v>
      </c>
      <c r="L6" s="67">
        <v>14.54</v>
      </c>
      <c r="M6" s="67">
        <f t="shared" si="0"/>
        <v>35.46</v>
      </c>
      <c r="N6" s="75"/>
      <c r="O6" s="75"/>
      <c r="P6" s="75"/>
      <c r="Q6" s="75"/>
      <c r="R6" s="75"/>
      <c r="S6" s="81" t="s">
        <v>113</v>
      </c>
      <c r="T6" s="67">
        <v>35.3</v>
      </c>
      <c r="U6" s="67">
        <v>139</v>
      </c>
      <c r="V6" s="67">
        <f t="shared" si="1"/>
        <v>4906.7</v>
      </c>
      <c r="W6" s="67" t="s">
        <v>114</v>
      </c>
      <c r="X6" s="67" t="s">
        <v>115</v>
      </c>
      <c r="Y6" s="75"/>
    </row>
    <row r="7" ht="14.25" spans="1:25">
      <c r="A7" s="64">
        <v>3</v>
      </c>
      <c r="B7" s="66">
        <v>0.359027777777778</v>
      </c>
      <c r="C7" s="67" t="s">
        <v>122</v>
      </c>
      <c r="D7" s="67" t="s">
        <v>123</v>
      </c>
      <c r="E7" s="67" t="s">
        <v>123</v>
      </c>
      <c r="F7" s="67">
        <v>15854038599</v>
      </c>
      <c r="G7" s="67" t="s">
        <v>118</v>
      </c>
      <c r="H7" s="144" t="s">
        <v>124</v>
      </c>
      <c r="I7" s="67" t="s">
        <v>120</v>
      </c>
      <c r="J7" s="74" t="s">
        <v>121</v>
      </c>
      <c r="K7" s="67">
        <v>49.19</v>
      </c>
      <c r="L7" s="43">
        <v>16.32</v>
      </c>
      <c r="M7" s="67">
        <f t="shared" si="0"/>
        <v>32.87</v>
      </c>
      <c r="N7" s="75"/>
      <c r="O7" s="75"/>
      <c r="P7" s="75"/>
      <c r="Q7" s="75"/>
      <c r="R7" s="75"/>
      <c r="S7" s="81" t="s">
        <v>113</v>
      </c>
      <c r="T7" s="67">
        <v>32.7</v>
      </c>
      <c r="U7" s="67">
        <v>139</v>
      </c>
      <c r="V7" s="67">
        <f t="shared" si="1"/>
        <v>4545.3</v>
      </c>
      <c r="W7" s="67" t="s">
        <v>114</v>
      </c>
      <c r="X7" s="67" t="s">
        <v>115</v>
      </c>
      <c r="Y7" s="75"/>
    </row>
    <row r="8" ht="14.25" spans="1:25">
      <c r="A8" s="65">
        <v>4</v>
      </c>
      <c r="B8" s="66">
        <v>0.432638888888889</v>
      </c>
      <c r="C8" s="67" t="s">
        <v>125</v>
      </c>
      <c r="D8" s="67" t="s">
        <v>126</v>
      </c>
      <c r="E8" s="67" t="s">
        <v>126</v>
      </c>
      <c r="F8" s="144" t="s">
        <v>127</v>
      </c>
      <c r="G8" s="67" t="s">
        <v>110</v>
      </c>
      <c r="H8" s="144" t="s">
        <v>128</v>
      </c>
      <c r="I8" s="67" t="s">
        <v>120</v>
      </c>
      <c r="J8" s="74" t="s">
        <v>121</v>
      </c>
      <c r="K8" s="67">
        <v>49.68</v>
      </c>
      <c r="L8" s="46">
        <v>16.29</v>
      </c>
      <c r="M8" s="67">
        <f t="shared" si="0"/>
        <v>33.39</v>
      </c>
      <c r="N8" s="75"/>
      <c r="O8" s="75"/>
      <c r="P8" s="75"/>
      <c r="Q8" s="75"/>
      <c r="R8" s="75"/>
      <c r="S8" s="81" t="s">
        <v>113</v>
      </c>
      <c r="T8" s="67">
        <v>33.2</v>
      </c>
      <c r="U8" s="67">
        <v>139</v>
      </c>
      <c r="V8" s="67">
        <f t="shared" si="1"/>
        <v>4614.8</v>
      </c>
      <c r="W8" s="67" t="s">
        <v>114</v>
      </c>
      <c r="X8" s="67" t="s">
        <v>115</v>
      </c>
      <c r="Y8" s="75"/>
    </row>
    <row r="9" ht="14.25" spans="1:25">
      <c r="A9" s="65">
        <v>5</v>
      </c>
      <c r="B9" s="66">
        <v>0.434722222222222</v>
      </c>
      <c r="C9" s="67" t="s">
        <v>129</v>
      </c>
      <c r="D9" s="67" t="s">
        <v>130</v>
      </c>
      <c r="E9" s="67" t="s">
        <v>130</v>
      </c>
      <c r="F9" s="67">
        <v>15162417273</v>
      </c>
      <c r="G9" s="67" t="s">
        <v>110</v>
      </c>
      <c r="H9" s="144" t="s">
        <v>131</v>
      </c>
      <c r="I9" s="67" t="s">
        <v>120</v>
      </c>
      <c r="J9" s="74" t="s">
        <v>121</v>
      </c>
      <c r="K9" s="67">
        <v>48.26</v>
      </c>
      <c r="L9" s="46">
        <v>15.72</v>
      </c>
      <c r="M9" s="67">
        <f t="shared" si="0"/>
        <v>32.54</v>
      </c>
      <c r="N9" s="75"/>
      <c r="O9" s="75"/>
      <c r="P9" s="75"/>
      <c r="Q9" s="75"/>
      <c r="R9" s="75"/>
      <c r="S9" s="81" t="s">
        <v>113</v>
      </c>
      <c r="T9" s="67">
        <v>32.4</v>
      </c>
      <c r="U9" s="67">
        <v>139</v>
      </c>
      <c r="V9" s="67">
        <f t="shared" si="1"/>
        <v>4503.6</v>
      </c>
      <c r="W9" s="67" t="s">
        <v>114</v>
      </c>
      <c r="X9" s="67" t="s">
        <v>115</v>
      </c>
      <c r="Y9" s="75"/>
    </row>
    <row r="10" ht="14.25" spans="1:25">
      <c r="A10" s="65">
        <v>6</v>
      </c>
      <c r="B10" s="66">
        <v>0.436111111111111</v>
      </c>
      <c r="C10" s="67" t="s">
        <v>132</v>
      </c>
      <c r="D10" s="67" t="s">
        <v>133</v>
      </c>
      <c r="E10" s="67" t="s">
        <v>133</v>
      </c>
      <c r="F10" s="67">
        <v>17753719081</v>
      </c>
      <c r="G10" s="67" t="s">
        <v>110</v>
      </c>
      <c r="H10" s="144" t="s">
        <v>134</v>
      </c>
      <c r="I10" s="67" t="s">
        <v>120</v>
      </c>
      <c r="J10" s="74" t="s">
        <v>121</v>
      </c>
      <c r="K10" s="67">
        <v>50.1</v>
      </c>
      <c r="L10" s="46">
        <v>16.76</v>
      </c>
      <c r="M10" s="67">
        <f t="shared" si="0"/>
        <v>33.34</v>
      </c>
      <c r="N10" s="75"/>
      <c r="O10" s="75"/>
      <c r="P10" s="75"/>
      <c r="Q10" s="75"/>
      <c r="R10" s="75"/>
      <c r="S10" s="81" t="s">
        <v>113</v>
      </c>
      <c r="T10" s="67">
        <v>33.2</v>
      </c>
      <c r="U10" s="67">
        <v>139</v>
      </c>
      <c r="V10" s="67">
        <f t="shared" si="1"/>
        <v>4614.8</v>
      </c>
      <c r="W10" s="67" t="s">
        <v>114</v>
      </c>
      <c r="X10" s="67" t="s">
        <v>115</v>
      </c>
      <c r="Y10" s="75"/>
    </row>
    <row r="11" ht="14.25" spans="1:25">
      <c r="A11" s="65">
        <v>7</v>
      </c>
      <c r="B11" s="66">
        <v>0.4375</v>
      </c>
      <c r="C11" s="67" t="s">
        <v>135</v>
      </c>
      <c r="D11" s="67" t="s">
        <v>126</v>
      </c>
      <c r="E11" s="67" t="s">
        <v>136</v>
      </c>
      <c r="F11" s="67">
        <v>15053741980</v>
      </c>
      <c r="G11" s="67" t="s">
        <v>110</v>
      </c>
      <c r="H11" s="144" t="s">
        <v>137</v>
      </c>
      <c r="I11" s="67" t="s">
        <v>120</v>
      </c>
      <c r="J11" s="74" t="s">
        <v>121</v>
      </c>
      <c r="K11" s="67">
        <v>47.66</v>
      </c>
      <c r="L11" s="46">
        <v>16.24</v>
      </c>
      <c r="M11" s="67">
        <f t="shared" si="0"/>
        <v>31.42</v>
      </c>
      <c r="N11" s="75"/>
      <c r="O11" s="75"/>
      <c r="P11" s="75"/>
      <c r="Q11" s="75"/>
      <c r="R11" s="75"/>
      <c r="S11" s="81" t="s">
        <v>113</v>
      </c>
      <c r="T11" s="67">
        <v>31.3</v>
      </c>
      <c r="U11" s="67">
        <v>139</v>
      </c>
      <c r="V11" s="67">
        <f t="shared" si="1"/>
        <v>4350.7</v>
      </c>
      <c r="W11" s="67" t="s">
        <v>114</v>
      </c>
      <c r="X11" s="67" t="s">
        <v>115</v>
      </c>
      <c r="Y11" s="75"/>
    </row>
    <row r="12" ht="14.25" spans="1:25">
      <c r="A12" s="65">
        <v>8</v>
      </c>
      <c r="B12" s="66">
        <v>0.556944444444444</v>
      </c>
      <c r="C12" s="67" t="s">
        <v>138</v>
      </c>
      <c r="D12" s="67" t="s">
        <v>139</v>
      </c>
      <c r="E12" s="67" t="s">
        <v>139</v>
      </c>
      <c r="F12" s="67">
        <v>15064771678</v>
      </c>
      <c r="G12" s="67" t="s">
        <v>110</v>
      </c>
      <c r="H12" s="144" t="s">
        <v>140</v>
      </c>
      <c r="I12" s="67" t="s">
        <v>120</v>
      </c>
      <c r="J12" s="74" t="s">
        <v>121</v>
      </c>
      <c r="K12" s="67">
        <v>47.07</v>
      </c>
      <c r="L12" s="46">
        <v>14.4</v>
      </c>
      <c r="M12" s="67">
        <f t="shared" si="0"/>
        <v>32.67</v>
      </c>
      <c r="N12" s="75"/>
      <c r="O12" s="75"/>
      <c r="P12" s="75"/>
      <c r="Q12" s="75"/>
      <c r="R12" s="75"/>
      <c r="S12" s="81" t="s">
        <v>113</v>
      </c>
      <c r="T12" s="67">
        <v>32.5</v>
      </c>
      <c r="U12" s="67">
        <v>139</v>
      </c>
      <c r="V12" s="67">
        <f t="shared" si="1"/>
        <v>4517.5</v>
      </c>
      <c r="W12" s="67" t="s">
        <v>114</v>
      </c>
      <c r="X12" s="67" t="s">
        <v>115</v>
      </c>
      <c r="Y12" s="75"/>
    </row>
    <row r="13" ht="14.25" spans="1:25">
      <c r="A13" s="65">
        <v>9</v>
      </c>
      <c r="B13" s="66">
        <v>0.558333333333333</v>
      </c>
      <c r="C13" s="67" t="s">
        <v>141</v>
      </c>
      <c r="D13" s="67" t="s">
        <v>142</v>
      </c>
      <c r="E13" s="67" t="s">
        <v>142</v>
      </c>
      <c r="F13" s="67">
        <v>18854796605</v>
      </c>
      <c r="G13" s="67" t="s">
        <v>110</v>
      </c>
      <c r="H13" s="144" t="s">
        <v>143</v>
      </c>
      <c r="I13" s="67" t="s">
        <v>120</v>
      </c>
      <c r="J13" s="74" t="s">
        <v>121</v>
      </c>
      <c r="K13" s="67">
        <v>45.85</v>
      </c>
      <c r="L13" s="46">
        <v>14.95</v>
      </c>
      <c r="M13" s="67">
        <f t="shared" si="0"/>
        <v>30.9</v>
      </c>
      <c r="N13" s="75"/>
      <c r="O13" s="75"/>
      <c r="P13" s="75"/>
      <c r="Q13" s="75"/>
      <c r="R13" s="75"/>
      <c r="S13" s="81" t="s">
        <v>113</v>
      </c>
      <c r="T13" s="67">
        <v>30.8</v>
      </c>
      <c r="U13" s="67">
        <v>139</v>
      </c>
      <c r="V13" s="67">
        <f t="shared" si="1"/>
        <v>4281.2</v>
      </c>
      <c r="W13" s="67" t="s">
        <v>114</v>
      </c>
      <c r="X13" s="67" t="s">
        <v>115</v>
      </c>
      <c r="Y13" s="75"/>
    </row>
    <row r="14" ht="14.25" spans="1:25">
      <c r="A14" s="65">
        <v>10</v>
      </c>
      <c r="B14" s="66">
        <v>0.629861111111111</v>
      </c>
      <c r="C14" s="67" t="s">
        <v>116</v>
      </c>
      <c r="D14" s="67" t="s">
        <v>117</v>
      </c>
      <c r="E14" s="67" t="s">
        <v>117</v>
      </c>
      <c r="F14" s="67">
        <v>15092631096</v>
      </c>
      <c r="G14" s="67" t="s">
        <v>118</v>
      </c>
      <c r="H14" s="144" t="s">
        <v>144</v>
      </c>
      <c r="I14" s="67" t="s">
        <v>36</v>
      </c>
      <c r="J14" s="74" t="s">
        <v>112</v>
      </c>
      <c r="K14" s="67">
        <v>48.57</v>
      </c>
      <c r="L14" s="46">
        <v>14.7</v>
      </c>
      <c r="M14" s="67">
        <f t="shared" si="0"/>
        <v>33.87</v>
      </c>
      <c r="N14" s="75"/>
      <c r="O14" s="75"/>
      <c r="P14" s="75"/>
      <c r="Q14" s="75"/>
      <c r="R14" s="75"/>
      <c r="S14" s="81" t="s">
        <v>113</v>
      </c>
      <c r="T14" s="67">
        <v>33.7</v>
      </c>
      <c r="U14" s="67">
        <v>110</v>
      </c>
      <c r="V14" s="67">
        <f t="shared" si="1"/>
        <v>3707</v>
      </c>
      <c r="W14" s="67" t="s">
        <v>114</v>
      </c>
      <c r="X14" s="67" t="s">
        <v>115</v>
      </c>
      <c r="Y14" s="75"/>
    </row>
    <row r="15" ht="14.25" spans="1:25">
      <c r="A15" s="64">
        <v>11</v>
      </c>
      <c r="B15" s="66">
        <v>0.63125</v>
      </c>
      <c r="C15" s="67" t="s">
        <v>122</v>
      </c>
      <c r="D15" s="67" t="s">
        <v>145</v>
      </c>
      <c r="E15" s="67" t="s">
        <v>145</v>
      </c>
      <c r="F15" s="67">
        <v>18953005713</v>
      </c>
      <c r="G15" s="67" t="s">
        <v>118</v>
      </c>
      <c r="H15" s="144" t="s">
        <v>146</v>
      </c>
      <c r="I15" s="67" t="s">
        <v>36</v>
      </c>
      <c r="J15" s="74" t="s">
        <v>112</v>
      </c>
      <c r="K15" s="67">
        <v>49.95</v>
      </c>
      <c r="L15" s="46">
        <v>16.43</v>
      </c>
      <c r="M15" s="67">
        <f t="shared" si="0"/>
        <v>33.52</v>
      </c>
      <c r="N15" s="75"/>
      <c r="O15" s="75"/>
      <c r="P15" s="75"/>
      <c r="Q15" s="75"/>
      <c r="R15" s="75"/>
      <c r="S15" s="81" t="s">
        <v>113</v>
      </c>
      <c r="T15" s="67">
        <v>33.4</v>
      </c>
      <c r="U15" s="67">
        <v>110</v>
      </c>
      <c r="V15" s="67">
        <f t="shared" si="1"/>
        <v>3674</v>
      </c>
      <c r="W15" s="67" t="s">
        <v>114</v>
      </c>
      <c r="X15" s="67" t="s">
        <v>115</v>
      </c>
      <c r="Y15" s="75"/>
    </row>
    <row r="16" ht="14.25" spans="1:25">
      <c r="A16" s="64">
        <v>12</v>
      </c>
      <c r="B16" s="66">
        <v>0.702083333333333</v>
      </c>
      <c r="C16" s="67" t="s">
        <v>132</v>
      </c>
      <c r="D16" s="67" t="s">
        <v>133</v>
      </c>
      <c r="E16" s="67" t="s">
        <v>133</v>
      </c>
      <c r="F16" s="67">
        <v>17753719081</v>
      </c>
      <c r="G16" s="67" t="s">
        <v>110</v>
      </c>
      <c r="H16" s="144" t="s">
        <v>147</v>
      </c>
      <c r="I16" s="67" t="s">
        <v>36</v>
      </c>
      <c r="J16" s="74" t="s">
        <v>112</v>
      </c>
      <c r="K16" s="67">
        <v>50.56</v>
      </c>
      <c r="L16" s="46">
        <v>16.67</v>
      </c>
      <c r="M16" s="67">
        <f t="shared" si="0"/>
        <v>33.89</v>
      </c>
      <c r="N16" s="75"/>
      <c r="O16" s="75"/>
      <c r="P16" s="75"/>
      <c r="Q16" s="75"/>
      <c r="R16" s="75"/>
      <c r="S16" s="81" t="s">
        <v>113</v>
      </c>
      <c r="T16" s="67">
        <v>33.7</v>
      </c>
      <c r="U16" s="67">
        <v>110</v>
      </c>
      <c r="V16" s="67">
        <f t="shared" si="1"/>
        <v>3707</v>
      </c>
      <c r="W16" s="67" t="s">
        <v>114</v>
      </c>
      <c r="X16" s="67" t="s">
        <v>115</v>
      </c>
      <c r="Y16" s="75"/>
    </row>
    <row r="17" ht="14.25" spans="1:25">
      <c r="A17" s="65">
        <v>13</v>
      </c>
      <c r="B17" s="66">
        <v>0.703472222222222</v>
      </c>
      <c r="C17" s="67" t="s">
        <v>129</v>
      </c>
      <c r="D17" s="67" t="s">
        <v>130</v>
      </c>
      <c r="E17" s="67" t="s">
        <v>130</v>
      </c>
      <c r="F17" s="67">
        <v>15162417273</v>
      </c>
      <c r="G17" s="67" t="s">
        <v>110</v>
      </c>
      <c r="H17" s="144" t="s">
        <v>148</v>
      </c>
      <c r="I17" s="67" t="s">
        <v>36</v>
      </c>
      <c r="J17" s="74" t="s">
        <v>112</v>
      </c>
      <c r="K17" s="67">
        <v>49.65</v>
      </c>
      <c r="L17" s="46">
        <v>15.64</v>
      </c>
      <c r="M17" s="67">
        <f t="shared" si="0"/>
        <v>34.01</v>
      </c>
      <c r="N17" s="75"/>
      <c r="O17" s="75"/>
      <c r="P17" s="75"/>
      <c r="Q17" s="75"/>
      <c r="R17" s="75"/>
      <c r="S17" s="81" t="s">
        <v>113</v>
      </c>
      <c r="T17" s="67">
        <v>33.9</v>
      </c>
      <c r="U17" s="67">
        <v>110</v>
      </c>
      <c r="V17" s="67">
        <f t="shared" si="1"/>
        <v>3729</v>
      </c>
      <c r="W17" s="67" t="s">
        <v>114</v>
      </c>
      <c r="X17" s="67" t="s">
        <v>115</v>
      </c>
      <c r="Y17" s="75"/>
    </row>
    <row r="18" ht="14.25" spans="1:25">
      <c r="A18" s="65">
        <v>14</v>
      </c>
      <c r="B18" s="66">
        <v>0.704861111111111</v>
      </c>
      <c r="C18" s="67" t="s">
        <v>125</v>
      </c>
      <c r="D18" s="67" t="s">
        <v>126</v>
      </c>
      <c r="E18" s="67" t="s">
        <v>126</v>
      </c>
      <c r="F18" s="144" t="s">
        <v>127</v>
      </c>
      <c r="G18" s="67" t="s">
        <v>110</v>
      </c>
      <c r="H18" s="144" t="s">
        <v>149</v>
      </c>
      <c r="I18" s="67" t="s">
        <v>36</v>
      </c>
      <c r="J18" s="74" t="s">
        <v>112</v>
      </c>
      <c r="K18" s="67">
        <v>50.28</v>
      </c>
      <c r="L18" s="46">
        <v>16.19</v>
      </c>
      <c r="M18" s="67">
        <f t="shared" si="0"/>
        <v>34.09</v>
      </c>
      <c r="N18" s="75"/>
      <c r="O18" s="75"/>
      <c r="P18" s="75"/>
      <c r="Q18" s="75"/>
      <c r="R18" s="75"/>
      <c r="S18" s="81" t="s">
        <v>113</v>
      </c>
      <c r="T18" s="67">
        <v>33.9</v>
      </c>
      <c r="U18" s="67">
        <v>110</v>
      </c>
      <c r="V18" s="67">
        <f t="shared" si="1"/>
        <v>3729</v>
      </c>
      <c r="W18" s="67" t="s">
        <v>114</v>
      </c>
      <c r="X18" s="67" t="s">
        <v>115</v>
      </c>
      <c r="Y18" s="75"/>
    </row>
    <row r="19" ht="14.25" spans="1:25">
      <c r="A19" s="69">
        <v>15</v>
      </c>
      <c r="B19" s="70">
        <v>0.70625</v>
      </c>
      <c r="C19" s="67" t="s">
        <v>135</v>
      </c>
      <c r="D19" s="67" t="s">
        <v>126</v>
      </c>
      <c r="E19" s="67" t="s">
        <v>136</v>
      </c>
      <c r="F19" s="67">
        <v>15053741980</v>
      </c>
      <c r="G19" s="67" t="s">
        <v>110</v>
      </c>
      <c r="H19" s="144" t="s">
        <v>150</v>
      </c>
      <c r="I19" s="67" t="s">
        <v>36</v>
      </c>
      <c r="J19" s="74" t="s">
        <v>112</v>
      </c>
      <c r="K19" s="71">
        <v>49.58</v>
      </c>
      <c r="L19" s="76">
        <v>16.18</v>
      </c>
      <c r="M19" s="71">
        <f t="shared" si="0"/>
        <v>33.4</v>
      </c>
      <c r="N19" s="77"/>
      <c r="O19" s="77"/>
      <c r="P19" s="77"/>
      <c r="Q19" s="77"/>
      <c r="R19" s="77"/>
      <c r="S19" s="81" t="s">
        <v>113</v>
      </c>
      <c r="T19" s="71">
        <v>33.3</v>
      </c>
      <c r="U19" s="67">
        <v>110</v>
      </c>
      <c r="V19" s="71">
        <f t="shared" si="1"/>
        <v>3663</v>
      </c>
      <c r="W19" s="67" t="s">
        <v>114</v>
      </c>
      <c r="X19" s="67" t="s">
        <v>115</v>
      </c>
      <c r="Y19" s="77"/>
    </row>
    <row r="20" ht="14.25" spans="1:25">
      <c r="A20" s="65">
        <v>16</v>
      </c>
      <c r="B20" s="66">
        <v>0.8</v>
      </c>
      <c r="C20" s="67" t="s">
        <v>151</v>
      </c>
      <c r="D20" s="67" t="s">
        <v>152</v>
      </c>
      <c r="E20" s="67" t="s">
        <v>153</v>
      </c>
      <c r="F20" s="67">
        <v>17753053012</v>
      </c>
      <c r="G20" s="67" t="s">
        <v>154</v>
      </c>
      <c r="H20" s="144" t="s">
        <v>155</v>
      </c>
      <c r="I20" s="67" t="s">
        <v>156</v>
      </c>
      <c r="J20" s="78" t="s">
        <v>157</v>
      </c>
      <c r="K20" s="67">
        <v>93.67</v>
      </c>
      <c r="L20" s="46">
        <v>26.23</v>
      </c>
      <c r="M20" s="67">
        <f t="shared" si="0"/>
        <v>67.44</v>
      </c>
      <c r="N20" s="75"/>
      <c r="O20" s="75"/>
      <c r="P20" s="75"/>
      <c r="Q20" s="75"/>
      <c r="R20" s="75"/>
      <c r="S20" s="81">
        <v>0.003</v>
      </c>
      <c r="T20" s="67">
        <v>67.23</v>
      </c>
      <c r="U20" s="67">
        <v>575</v>
      </c>
      <c r="V20" s="67">
        <f t="shared" si="1"/>
        <v>38657.25</v>
      </c>
      <c r="W20" s="67" t="s">
        <v>114</v>
      </c>
      <c r="X20" s="67" t="s">
        <v>115</v>
      </c>
      <c r="Y20" s="75"/>
    </row>
    <row r="21" ht="14.25" spans="1:25">
      <c r="A21" s="64">
        <v>17</v>
      </c>
      <c r="B21" s="66">
        <v>0.804166666666667</v>
      </c>
      <c r="C21" s="67" t="s">
        <v>158</v>
      </c>
      <c r="D21" s="67" t="s">
        <v>152</v>
      </c>
      <c r="E21" s="67" t="s">
        <v>159</v>
      </c>
      <c r="F21" s="67">
        <v>17753053019</v>
      </c>
      <c r="G21" s="67" t="s">
        <v>154</v>
      </c>
      <c r="H21" s="144" t="s">
        <v>160</v>
      </c>
      <c r="I21" s="67" t="s">
        <v>156</v>
      </c>
      <c r="J21" s="78" t="s">
        <v>157</v>
      </c>
      <c r="K21" s="67">
        <v>87.39</v>
      </c>
      <c r="L21" s="46">
        <v>24.85</v>
      </c>
      <c r="M21" s="67">
        <f t="shared" si="0"/>
        <v>62.54</v>
      </c>
      <c r="N21" s="75"/>
      <c r="O21" s="75"/>
      <c r="P21" s="75"/>
      <c r="Q21" s="75"/>
      <c r="R21" s="75"/>
      <c r="S21" s="81">
        <v>0.003</v>
      </c>
      <c r="T21" s="67">
        <v>62.35</v>
      </c>
      <c r="U21" s="67">
        <v>575</v>
      </c>
      <c r="V21" s="67">
        <f t="shared" si="1"/>
        <v>35851.25</v>
      </c>
      <c r="W21" s="67" t="s">
        <v>114</v>
      </c>
      <c r="X21" s="67" t="s">
        <v>115</v>
      </c>
      <c r="Y21" s="75"/>
    </row>
    <row r="22" ht="14.25" spans="1:25">
      <c r="A22" s="64">
        <v>18</v>
      </c>
      <c r="B22" s="66">
        <v>0.83125</v>
      </c>
      <c r="C22" s="67" t="s">
        <v>116</v>
      </c>
      <c r="D22" s="67" t="s">
        <v>117</v>
      </c>
      <c r="E22" s="67" t="s">
        <v>117</v>
      </c>
      <c r="F22" s="67">
        <v>15092631096</v>
      </c>
      <c r="G22" s="67" t="s">
        <v>118</v>
      </c>
      <c r="H22" s="144" t="s">
        <v>161</v>
      </c>
      <c r="I22" s="67" t="s">
        <v>36</v>
      </c>
      <c r="J22" s="74" t="s">
        <v>112</v>
      </c>
      <c r="K22" s="67">
        <v>47.35</v>
      </c>
      <c r="L22" s="46">
        <v>14.65</v>
      </c>
      <c r="M22" s="67">
        <f t="shared" si="0"/>
        <v>32.7</v>
      </c>
      <c r="N22" s="75"/>
      <c r="O22" s="75"/>
      <c r="P22" s="75"/>
      <c r="Q22" s="75"/>
      <c r="R22" s="75"/>
      <c r="S22" s="81" t="s">
        <v>113</v>
      </c>
      <c r="T22" s="67">
        <v>32.6</v>
      </c>
      <c r="U22" s="67">
        <v>110</v>
      </c>
      <c r="V22" s="67">
        <f t="shared" si="1"/>
        <v>3586</v>
      </c>
      <c r="W22" s="67" t="s">
        <v>114</v>
      </c>
      <c r="X22" s="67" t="s">
        <v>115</v>
      </c>
      <c r="Y22" s="75"/>
    </row>
    <row r="23" ht="14.25" spans="1:25">
      <c r="A23" s="65">
        <v>19</v>
      </c>
      <c r="B23" s="66">
        <v>0.833333333333333</v>
      </c>
      <c r="C23" s="67" t="s">
        <v>141</v>
      </c>
      <c r="D23" s="67" t="s">
        <v>142</v>
      </c>
      <c r="E23" s="67" t="s">
        <v>142</v>
      </c>
      <c r="F23" s="67">
        <v>18854796605</v>
      </c>
      <c r="G23" s="67" t="s">
        <v>110</v>
      </c>
      <c r="H23" s="144" t="s">
        <v>162</v>
      </c>
      <c r="I23" s="67" t="s">
        <v>120</v>
      </c>
      <c r="J23" s="74" t="s">
        <v>121</v>
      </c>
      <c r="K23" s="67">
        <v>45.76</v>
      </c>
      <c r="L23" s="43">
        <v>14.91</v>
      </c>
      <c r="M23" s="67">
        <f t="shared" si="0"/>
        <v>30.85</v>
      </c>
      <c r="N23" s="75"/>
      <c r="O23" s="75"/>
      <c r="P23" s="75"/>
      <c r="Q23" s="75"/>
      <c r="R23" s="75"/>
      <c r="S23" s="81" t="s">
        <v>113</v>
      </c>
      <c r="T23" s="67">
        <v>30.7</v>
      </c>
      <c r="U23" s="67">
        <v>139</v>
      </c>
      <c r="V23" s="67">
        <f t="shared" si="1"/>
        <v>4267.3</v>
      </c>
      <c r="W23" s="67" t="s">
        <v>114</v>
      </c>
      <c r="X23" s="67" t="s">
        <v>115</v>
      </c>
      <c r="Y23" s="75"/>
    </row>
    <row r="24" ht="14.25" spans="1:25">
      <c r="A24" s="65">
        <v>20</v>
      </c>
      <c r="B24" s="66">
        <v>0.834722222222222</v>
      </c>
      <c r="C24" s="67" t="s">
        <v>138</v>
      </c>
      <c r="D24" s="67" t="s">
        <v>139</v>
      </c>
      <c r="E24" s="67" t="s">
        <v>139</v>
      </c>
      <c r="F24" s="67">
        <v>15064771678</v>
      </c>
      <c r="G24" s="67" t="s">
        <v>110</v>
      </c>
      <c r="H24" s="144" t="s">
        <v>163</v>
      </c>
      <c r="I24" s="67" t="s">
        <v>120</v>
      </c>
      <c r="J24" s="74" t="s">
        <v>121</v>
      </c>
      <c r="K24" s="67">
        <v>43.49</v>
      </c>
      <c r="L24" s="43">
        <v>14.34</v>
      </c>
      <c r="M24" s="67">
        <f t="shared" si="0"/>
        <v>29.15</v>
      </c>
      <c r="N24" s="75"/>
      <c r="O24" s="75"/>
      <c r="P24" s="75"/>
      <c r="Q24" s="75"/>
      <c r="R24" s="75"/>
      <c r="S24" s="81" t="s">
        <v>113</v>
      </c>
      <c r="T24" s="67">
        <v>29</v>
      </c>
      <c r="U24" s="67">
        <v>139</v>
      </c>
      <c r="V24" s="67">
        <f t="shared" si="1"/>
        <v>4031</v>
      </c>
      <c r="W24" s="67" t="s">
        <v>114</v>
      </c>
      <c r="X24" s="67" t="s">
        <v>115</v>
      </c>
      <c r="Y24" s="75"/>
    </row>
    <row r="25" ht="14.25" spans="1:25">
      <c r="A25" s="65">
        <v>21</v>
      </c>
      <c r="B25" s="66">
        <v>0.857638888888889</v>
      </c>
      <c r="C25" s="67" t="s">
        <v>122</v>
      </c>
      <c r="D25" s="67" t="s">
        <v>145</v>
      </c>
      <c r="E25" s="67" t="s">
        <v>145</v>
      </c>
      <c r="F25" s="67">
        <v>18953005713</v>
      </c>
      <c r="G25" s="67" t="s">
        <v>118</v>
      </c>
      <c r="H25" s="144" t="s">
        <v>164</v>
      </c>
      <c r="I25" s="67" t="s">
        <v>36</v>
      </c>
      <c r="J25" s="74" t="s">
        <v>112</v>
      </c>
      <c r="K25" s="67">
        <v>49.46</v>
      </c>
      <c r="L25" s="43">
        <v>16.34</v>
      </c>
      <c r="M25" s="67">
        <f t="shared" si="0"/>
        <v>33.12</v>
      </c>
      <c r="N25" s="75"/>
      <c r="O25" s="75"/>
      <c r="P25" s="75"/>
      <c r="Q25" s="75"/>
      <c r="R25" s="75"/>
      <c r="S25" s="81" t="s">
        <v>113</v>
      </c>
      <c r="T25" s="67">
        <v>33</v>
      </c>
      <c r="U25" s="67">
        <v>110</v>
      </c>
      <c r="V25" s="67">
        <f t="shared" si="1"/>
        <v>3630</v>
      </c>
      <c r="W25" s="67" t="s">
        <v>114</v>
      </c>
      <c r="X25" s="67" t="s">
        <v>115</v>
      </c>
      <c r="Y25" s="75"/>
    </row>
    <row r="26" ht="14.25" spans="1:25">
      <c r="A26" s="65">
        <v>22</v>
      </c>
      <c r="B26" s="66"/>
      <c r="C26" s="67"/>
      <c r="D26" s="67"/>
      <c r="E26" s="67"/>
      <c r="F26" s="67"/>
      <c r="G26" s="67"/>
      <c r="H26" s="67"/>
      <c r="I26" s="67"/>
      <c r="J26" s="74"/>
      <c r="K26" s="67"/>
      <c r="L26" s="43"/>
      <c r="M26" s="67">
        <f t="shared" si="0"/>
        <v>0</v>
      </c>
      <c r="N26" s="75"/>
      <c r="O26" s="75"/>
      <c r="P26" s="75"/>
      <c r="Q26" s="75"/>
      <c r="R26" s="75"/>
      <c r="S26" s="81"/>
      <c r="T26" s="67"/>
      <c r="U26" s="67"/>
      <c r="V26" s="67">
        <f t="shared" si="1"/>
        <v>0</v>
      </c>
      <c r="W26" s="67"/>
      <c r="X26" s="67"/>
      <c r="Y26" s="75"/>
    </row>
    <row r="27" ht="14.25" spans="1:25">
      <c r="A27" s="65">
        <v>23</v>
      </c>
      <c r="B27" s="66"/>
      <c r="C27" s="67"/>
      <c r="D27" s="67"/>
      <c r="E27" s="67"/>
      <c r="F27" s="67"/>
      <c r="G27" s="67"/>
      <c r="H27" s="67"/>
      <c r="I27" s="67"/>
      <c r="J27" s="78"/>
      <c r="K27" s="67"/>
      <c r="L27" s="43"/>
      <c r="M27" s="67">
        <f t="shared" si="0"/>
        <v>0</v>
      </c>
      <c r="N27" s="75"/>
      <c r="O27" s="75"/>
      <c r="P27" s="75"/>
      <c r="Q27" s="75"/>
      <c r="R27" s="75"/>
      <c r="S27" s="81"/>
      <c r="T27" s="67"/>
      <c r="U27" s="67"/>
      <c r="V27" s="67">
        <f t="shared" si="1"/>
        <v>0</v>
      </c>
      <c r="W27" s="67"/>
      <c r="X27" s="67"/>
      <c r="Y27" s="75"/>
    </row>
    <row r="28" ht="14.25" spans="1:25">
      <c r="A28" s="65">
        <v>24</v>
      </c>
      <c r="B28" s="66"/>
      <c r="C28" s="67"/>
      <c r="D28" s="67"/>
      <c r="E28" s="67"/>
      <c r="F28" s="67"/>
      <c r="G28" s="67"/>
      <c r="H28" s="67"/>
      <c r="I28" s="67"/>
      <c r="J28" s="78"/>
      <c r="K28" s="67"/>
      <c r="L28" s="43"/>
      <c r="M28" s="67">
        <f t="shared" si="0"/>
        <v>0</v>
      </c>
      <c r="N28" s="75"/>
      <c r="O28" s="75"/>
      <c r="P28" s="75"/>
      <c r="Q28" s="75"/>
      <c r="R28" s="75"/>
      <c r="S28" s="81"/>
      <c r="T28" s="67"/>
      <c r="U28" s="67"/>
      <c r="V28" s="67">
        <f t="shared" si="1"/>
        <v>0</v>
      </c>
      <c r="W28" s="67"/>
      <c r="X28" s="67"/>
      <c r="Y28" s="75"/>
    </row>
    <row r="29" ht="14.25" spans="1:25">
      <c r="A29" s="65">
        <v>25</v>
      </c>
      <c r="B29" s="66"/>
      <c r="C29" s="67"/>
      <c r="D29" s="67"/>
      <c r="E29" s="67"/>
      <c r="F29" s="67"/>
      <c r="G29" s="67"/>
      <c r="H29" s="67"/>
      <c r="I29" s="67"/>
      <c r="J29" s="78"/>
      <c r="K29" s="67"/>
      <c r="L29" s="43"/>
      <c r="M29" s="67">
        <f t="shared" si="0"/>
        <v>0</v>
      </c>
      <c r="N29" s="75"/>
      <c r="O29" s="75"/>
      <c r="P29" s="75"/>
      <c r="Q29" s="75"/>
      <c r="R29" s="75"/>
      <c r="S29" s="81"/>
      <c r="T29" s="67"/>
      <c r="U29" s="67"/>
      <c r="V29" s="67">
        <f t="shared" si="1"/>
        <v>0</v>
      </c>
      <c r="W29" s="67"/>
      <c r="X29" s="67"/>
      <c r="Y29" s="75"/>
    </row>
    <row r="30" ht="14.25" spans="1:25">
      <c r="A30" s="64">
        <v>26</v>
      </c>
      <c r="B30" s="66"/>
      <c r="C30" s="67"/>
      <c r="D30" s="67"/>
      <c r="E30" s="67"/>
      <c r="F30" s="67"/>
      <c r="G30" s="67"/>
      <c r="H30" s="67"/>
      <c r="I30" s="67"/>
      <c r="J30" s="74"/>
      <c r="K30" s="67"/>
      <c r="L30" s="43"/>
      <c r="M30" s="67">
        <f t="shared" si="0"/>
        <v>0</v>
      </c>
      <c r="N30" s="75"/>
      <c r="O30" s="75"/>
      <c r="P30" s="75"/>
      <c r="Q30" s="75"/>
      <c r="R30" s="75"/>
      <c r="S30" s="82"/>
      <c r="T30" s="67"/>
      <c r="U30" s="67"/>
      <c r="V30" s="67">
        <f t="shared" si="1"/>
        <v>0</v>
      </c>
      <c r="W30" s="67"/>
      <c r="X30" s="67"/>
      <c r="Y30" s="75"/>
    </row>
    <row r="31" ht="14.25" spans="1:25">
      <c r="A31" s="64">
        <v>27</v>
      </c>
      <c r="B31" s="66"/>
      <c r="C31" s="67"/>
      <c r="D31" s="67"/>
      <c r="E31" s="67"/>
      <c r="F31" s="67"/>
      <c r="G31" s="67"/>
      <c r="H31" s="67"/>
      <c r="I31" s="67"/>
      <c r="J31" s="74"/>
      <c r="K31" s="67"/>
      <c r="L31" s="43"/>
      <c r="M31" s="67">
        <f t="shared" si="0"/>
        <v>0</v>
      </c>
      <c r="N31" s="75"/>
      <c r="O31" s="75"/>
      <c r="P31" s="75"/>
      <c r="Q31" s="75"/>
      <c r="R31" s="75"/>
      <c r="S31" s="82"/>
      <c r="T31" s="67"/>
      <c r="U31" s="67"/>
      <c r="V31" s="67">
        <f t="shared" si="1"/>
        <v>0</v>
      </c>
      <c r="W31" s="67"/>
      <c r="X31" s="67"/>
      <c r="Y31" s="75"/>
    </row>
    <row r="32" ht="14.25" spans="1:25">
      <c r="A32" s="65">
        <v>28</v>
      </c>
      <c r="B32" s="66"/>
      <c r="C32" s="67"/>
      <c r="D32" s="67"/>
      <c r="E32" s="67"/>
      <c r="F32" s="67"/>
      <c r="G32" s="67"/>
      <c r="H32" s="67"/>
      <c r="I32" s="67"/>
      <c r="J32" s="74"/>
      <c r="K32" s="67"/>
      <c r="L32" s="43"/>
      <c r="M32" s="67">
        <f t="shared" si="0"/>
        <v>0</v>
      </c>
      <c r="N32" s="75"/>
      <c r="O32" s="75"/>
      <c r="P32" s="75"/>
      <c r="Q32" s="75"/>
      <c r="R32" s="75"/>
      <c r="S32" s="82"/>
      <c r="T32" s="67"/>
      <c r="U32" s="67"/>
      <c r="V32" s="67">
        <f t="shared" si="1"/>
        <v>0</v>
      </c>
      <c r="W32" s="67"/>
      <c r="X32" s="67"/>
      <c r="Y32" s="75"/>
    </row>
    <row r="33" ht="14.25" spans="1:25">
      <c r="A33" s="65">
        <v>29</v>
      </c>
      <c r="B33" s="66"/>
      <c r="C33" s="67"/>
      <c r="D33" s="67"/>
      <c r="E33" s="67"/>
      <c r="F33" s="67"/>
      <c r="G33" s="67"/>
      <c r="H33" s="67"/>
      <c r="I33" s="67"/>
      <c r="J33" s="74"/>
      <c r="K33" s="67"/>
      <c r="L33" s="43"/>
      <c r="M33" s="67">
        <f t="shared" si="0"/>
        <v>0</v>
      </c>
      <c r="N33" s="75"/>
      <c r="O33" s="75"/>
      <c r="P33" s="75"/>
      <c r="Q33" s="75"/>
      <c r="R33" s="75"/>
      <c r="S33" s="82"/>
      <c r="T33" s="67"/>
      <c r="U33" s="67"/>
      <c r="V33" s="67">
        <f t="shared" si="1"/>
        <v>0</v>
      </c>
      <c r="W33" s="67"/>
      <c r="X33" s="67"/>
      <c r="Y33" s="75"/>
    </row>
    <row r="34" ht="14.25" spans="1:25">
      <c r="A34" s="65">
        <v>30</v>
      </c>
      <c r="B34" s="66"/>
      <c r="C34" s="67"/>
      <c r="D34" s="67"/>
      <c r="E34" s="67"/>
      <c r="F34" s="67"/>
      <c r="G34" s="67"/>
      <c r="H34" s="67"/>
      <c r="I34" s="67"/>
      <c r="J34" s="74"/>
      <c r="K34" s="67"/>
      <c r="L34" s="43"/>
      <c r="M34" s="67">
        <f t="shared" si="0"/>
        <v>0</v>
      </c>
      <c r="N34" s="75"/>
      <c r="O34" s="75"/>
      <c r="P34" s="75"/>
      <c r="Q34" s="75"/>
      <c r="R34" s="75"/>
      <c r="S34" s="82"/>
      <c r="T34" s="67"/>
      <c r="U34" s="67"/>
      <c r="V34" s="67">
        <f t="shared" si="1"/>
        <v>0</v>
      </c>
      <c r="W34" s="67"/>
      <c r="X34" s="67"/>
      <c r="Y34" s="75"/>
    </row>
    <row r="35" ht="14.25" spans="1:25">
      <c r="A35" s="65">
        <v>31</v>
      </c>
      <c r="B35" s="68"/>
      <c r="C35" s="67"/>
      <c r="D35" s="67"/>
      <c r="E35" s="67"/>
      <c r="F35" s="67"/>
      <c r="G35" s="67"/>
      <c r="H35" s="67"/>
      <c r="I35" s="67"/>
      <c r="J35" s="74"/>
      <c r="K35" s="67"/>
      <c r="L35" s="43"/>
      <c r="M35" s="67">
        <f t="shared" si="0"/>
        <v>0</v>
      </c>
      <c r="N35" s="75"/>
      <c r="O35" s="75"/>
      <c r="P35" s="75"/>
      <c r="Q35" s="75"/>
      <c r="R35" s="75"/>
      <c r="S35" s="82"/>
      <c r="T35" s="67"/>
      <c r="U35" s="67"/>
      <c r="V35" s="67">
        <f t="shared" si="1"/>
        <v>0</v>
      </c>
      <c r="W35" s="67"/>
      <c r="X35" s="67"/>
      <c r="Y35" s="75"/>
    </row>
    <row r="36" ht="14.25" spans="1:25">
      <c r="A36" s="64">
        <v>32</v>
      </c>
      <c r="B36" s="68"/>
      <c r="C36" s="67"/>
      <c r="D36" s="67"/>
      <c r="E36" s="67"/>
      <c r="F36" s="43"/>
      <c r="G36" s="67"/>
      <c r="H36" s="67"/>
      <c r="I36" s="67"/>
      <c r="J36" s="74"/>
      <c r="K36" s="67"/>
      <c r="L36" s="43"/>
      <c r="M36" s="67">
        <f t="shared" si="0"/>
        <v>0</v>
      </c>
      <c r="N36" s="75"/>
      <c r="O36" s="75"/>
      <c r="P36" s="75"/>
      <c r="Q36" s="75"/>
      <c r="R36" s="75"/>
      <c r="S36" s="82"/>
      <c r="T36" s="67"/>
      <c r="U36" s="67"/>
      <c r="V36" s="67">
        <f t="shared" si="1"/>
        <v>0</v>
      </c>
      <c r="W36" s="67"/>
      <c r="X36" s="67"/>
      <c r="Y36" s="75"/>
    </row>
    <row r="37" ht="14.25" spans="1:25">
      <c r="A37" s="64">
        <v>33</v>
      </c>
      <c r="B37" s="68"/>
      <c r="C37" s="67"/>
      <c r="D37" s="67"/>
      <c r="E37" s="67"/>
      <c r="F37" s="67"/>
      <c r="G37" s="67"/>
      <c r="H37" s="67"/>
      <c r="I37" s="67"/>
      <c r="J37" s="74"/>
      <c r="K37" s="67"/>
      <c r="L37" s="43"/>
      <c r="M37" s="67">
        <f t="shared" si="0"/>
        <v>0</v>
      </c>
      <c r="N37" s="75"/>
      <c r="O37" s="75"/>
      <c r="P37" s="75"/>
      <c r="Q37" s="75"/>
      <c r="R37" s="75"/>
      <c r="S37" s="82"/>
      <c r="T37" s="67"/>
      <c r="U37" s="67"/>
      <c r="V37" s="67">
        <f t="shared" si="1"/>
        <v>0</v>
      </c>
      <c r="W37" s="67"/>
      <c r="X37" s="67"/>
      <c r="Y37" s="75"/>
    </row>
    <row r="38" ht="14.25" spans="1:25">
      <c r="A38" s="65">
        <v>34</v>
      </c>
      <c r="B38" s="68"/>
      <c r="C38" s="67"/>
      <c r="D38" s="67"/>
      <c r="E38" s="67"/>
      <c r="F38" s="67"/>
      <c r="G38" s="67"/>
      <c r="H38" s="67"/>
      <c r="I38" s="67"/>
      <c r="J38" s="74"/>
      <c r="K38" s="67"/>
      <c r="L38" s="43"/>
      <c r="M38" s="67">
        <f t="shared" si="0"/>
        <v>0</v>
      </c>
      <c r="N38" s="75"/>
      <c r="O38" s="75"/>
      <c r="P38" s="75"/>
      <c r="Q38" s="75"/>
      <c r="R38" s="75"/>
      <c r="S38" s="82"/>
      <c r="T38" s="67"/>
      <c r="U38" s="67"/>
      <c r="V38" s="67">
        <f t="shared" si="1"/>
        <v>0</v>
      </c>
      <c r="W38" s="67"/>
      <c r="X38" s="67"/>
      <c r="Y38" s="75"/>
    </row>
    <row r="39" ht="14.25" spans="1:25">
      <c r="A39" s="65">
        <v>35</v>
      </c>
      <c r="B39" s="68"/>
      <c r="C39" s="67"/>
      <c r="D39" s="67"/>
      <c r="E39" s="67"/>
      <c r="F39" s="67"/>
      <c r="G39" s="67"/>
      <c r="H39" s="67"/>
      <c r="I39" s="67"/>
      <c r="J39" s="74"/>
      <c r="K39" s="67"/>
      <c r="L39" s="43"/>
      <c r="M39" s="67">
        <f t="shared" si="0"/>
        <v>0</v>
      </c>
      <c r="N39" s="75"/>
      <c r="O39" s="75"/>
      <c r="P39" s="75"/>
      <c r="Q39" s="75"/>
      <c r="R39" s="75"/>
      <c r="S39" s="82"/>
      <c r="T39" s="67"/>
      <c r="U39" s="67"/>
      <c r="V39" s="67">
        <f t="shared" si="1"/>
        <v>0</v>
      </c>
      <c r="W39" s="67"/>
      <c r="X39" s="67"/>
      <c r="Y39" s="75"/>
    </row>
    <row r="40" ht="14.25" spans="1:25">
      <c r="A40" s="65">
        <v>36</v>
      </c>
      <c r="B40" s="68"/>
      <c r="C40" s="67"/>
      <c r="D40" s="67"/>
      <c r="E40" s="67"/>
      <c r="F40" s="67"/>
      <c r="G40" s="67"/>
      <c r="H40" s="67"/>
      <c r="I40" s="67"/>
      <c r="J40" s="74"/>
      <c r="K40" s="67"/>
      <c r="L40" s="43"/>
      <c r="M40" s="67">
        <f t="shared" si="0"/>
        <v>0</v>
      </c>
      <c r="N40" s="75"/>
      <c r="O40" s="75"/>
      <c r="P40" s="75"/>
      <c r="Q40" s="75"/>
      <c r="R40" s="75"/>
      <c r="S40" s="82"/>
      <c r="T40" s="67"/>
      <c r="U40" s="67"/>
      <c r="V40" s="67">
        <f t="shared" si="1"/>
        <v>0</v>
      </c>
      <c r="W40" s="67"/>
      <c r="X40" s="67"/>
      <c r="Y40" s="75"/>
    </row>
    <row r="41" ht="14.25" spans="1:25">
      <c r="A41" s="65">
        <v>37</v>
      </c>
      <c r="B41" s="68"/>
      <c r="C41" s="67"/>
      <c r="D41" s="67"/>
      <c r="E41" s="67"/>
      <c r="F41" s="67"/>
      <c r="G41" s="67"/>
      <c r="H41" s="67"/>
      <c r="I41" s="67"/>
      <c r="J41" s="74"/>
      <c r="K41" s="67"/>
      <c r="L41" s="43"/>
      <c r="M41" s="67">
        <f t="shared" si="0"/>
        <v>0</v>
      </c>
      <c r="N41" s="75"/>
      <c r="O41" s="75"/>
      <c r="P41" s="75"/>
      <c r="Q41" s="75"/>
      <c r="R41" s="75"/>
      <c r="S41" s="82"/>
      <c r="T41" s="67"/>
      <c r="U41" s="67"/>
      <c r="V41" s="67">
        <f t="shared" si="1"/>
        <v>0</v>
      </c>
      <c r="W41" s="67"/>
      <c r="X41" s="67"/>
      <c r="Y41" s="75"/>
    </row>
    <row r="42" ht="14.25" spans="1:25">
      <c r="A42" s="65">
        <v>38</v>
      </c>
      <c r="B42" s="68"/>
      <c r="C42" s="67"/>
      <c r="D42" s="67"/>
      <c r="E42" s="67"/>
      <c r="F42" s="67"/>
      <c r="G42" s="67"/>
      <c r="H42" s="67"/>
      <c r="I42" s="67"/>
      <c r="J42" s="78"/>
      <c r="K42" s="67"/>
      <c r="L42" s="43"/>
      <c r="M42" s="67">
        <f t="shared" si="0"/>
        <v>0</v>
      </c>
      <c r="N42" s="75"/>
      <c r="O42" s="75"/>
      <c r="P42" s="75"/>
      <c r="Q42" s="75"/>
      <c r="R42" s="75"/>
      <c r="S42" s="81"/>
      <c r="T42" s="67"/>
      <c r="U42" s="67"/>
      <c r="V42" s="67">
        <f t="shared" si="1"/>
        <v>0</v>
      </c>
      <c r="W42" s="67"/>
      <c r="X42" s="67"/>
      <c r="Y42" s="75"/>
    </row>
    <row r="43" ht="14.25" spans="1:25">
      <c r="A43" s="65">
        <v>39</v>
      </c>
      <c r="B43" s="68"/>
      <c r="C43" s="67"/>
      <c r="D43" s="67"/>
      <c r="E43" s="67"/>
      <c r="F43" s="67"/>
      <c r="G43" s="67"/>
      <c r="H43" s="67"/>
      <c r="I43" s="67"/>
      <c r="J43" s="74"/>
      <c r="K43" s="67"/>
      <c r="L43" s="67"/>
      <c r="M43" s="67">
        <f t="shared" si="0"/>
        <v>0</v>
      </c>
      <c r="N43" s="75"/>
      <c r="O43" s="75"/>
      <c r="P43" s="75"/>
      <c r="Q43" s="75"/>
      <c r="R43" s="75"/>
      <c r="S43" s="82"/>
      <c r="T43" s="67"/>
      <c r="U43" s="67"/>
      <c r="V43" s="67">
        <f t="shared" si="1"/>
        <v>0</v>
      </c>
      <c r="W43" s="67"/>
      <c r="X43" s="67"/>
      <c r="Y43" s="75"/>
    </row>
    <row r="44" ht="14.25" spans="1:25">
      <c r="A44" s="65">
        <v>40</v>
      </c>
      <c r="B44" s="68"/>
      <c r="C44" s="67"/>
      <c r="D44" s="67"/>
      <c r="E44" s="67"/>
      <c r="F44" s="67"/>
      <c r="G44" s="67"/>
      <c r="H44" s="67"/>
      <c r="I44" s="67"/>
      <c r="J44" s="74"/>
      <c r="K44" s="67"/>
      <c r="L44" s="67"/>
      <c r="M44" s="67">
        <f t="shared" si="0"/>
        <v>0</v>
      </c>
      <c r="N44" s="75"/>
      <c r="O44" s="75"/>
      <c r="P44" s="75"/>
      <c r="Q44" s="75"/>
      <c r="R44" s="75"/>
      <c r="S44" s="82"/>
      <c r="T44" s="67"/>
      <c r="U44" s="67"/>
      <c r="V44" s="67">
        <f t="shared" si="1"/>
        <v>0</v>
      </c>
      <c r="W44" s="67"/>
      <c r="X44" s="67"/>
      <c r="Y44" s="75"/>
    </row>
    <row r="45" ht="18.75" spans="1:25">
      <c r="A45" s="64">
        <v>41</v>
      </c>
      <c r="B45" s="68"/>
      <c r="C45" s="67"/>
      <c r="D45" s="67"/>
      <c r="E45" s="67"/>
      <c r="F45" s="43"/>
      <c r="G45" s="67"/>
      <c r="H45" s="67"/>
      <c r="I45" s="67"/>
      <c r="J45" s="74"/>
      <c r="K45" s="67"/>
      <c r="L45" s="67"/>
      <c r="M45" s="67">
        <f t="shared" si="0"/>
        <v>0</v>
      </c>
      <c r="N45" s="67"/>
      <c r="O45" s="67"/>
      <c r="P45" s="67"/>
      <c r="Q45" s="67"/>
      <c r="R45" s="67"/>
      <c r="S45" s="82"/>
      <c r="T45" s="67"/>
      <c r="U45" s="67"/>
      <c r="V45" s="67">
        <f t="shared" si="1"/>
        <v>0</v>
      </c>
      <c r="W45" s="67"/>
      <c r="X45" s="67"/>
      <c r="Y45" s="63"/>
    </row>
    <row r="46" ht="18.75" spans="1:25">
      <c r="A46" s="64">
        <v>42</v>
      </c>
      <c r="B46" s="68"/>
      <c r="C46" s="67"/>
      <c r="D46" s="67"/>
      <c r="E46" s="67"/>
      <c r="F46" s="67"/>
      <c r="G46" s="67"/>
      <c r="H46" s="67"/>
      <c r="I46" s="67"/>
      <c r="J46" s="74"/>
      <c r="K46" s="67"/>
      <c r="L46" s="67"/>
      <c r="M46" s="67">
        <f t="shared" si="0"/>
        <v>0</v>
      </c>
      <c r="N46" s="67"/>
      <c r="O46" s="67"/>
      <c r="P46" s="67"/>
      <c r="Q46" s="67"/>
      <c r="R46" s="67"/>
      <c r="S46" s="82"/>
      <c r="T46" s="67"/>
      <c r="U46" s="67"/>
      <c r="V46" s="67">
        <f t="shared" si="1"/>
        <v>0</v>
      </c>
      <c r="W46" s="67"/>
      <c r="X46" s="67"/>
      <c r="Y46" s="63"/>
    </row>
    <row r="47" ht="18.75" spans="1:25">
      <c r="A47" s="65">
        <v>43</v>
      </c>
      <c r="B47" s="68"/>
      <c r="C47" s="67"/>
      <c r="D47" s="67"/>
      <c r="E47" s="67"/>
      <c r="F47" s="67"/>
      <c r="G47" s="67"/>
      <c r="H47" s="67"/>
      <c r="I47" s="67"/>
      <c r="J47" s="74"/>
      <c r="K47" s="67"/>
      <c r="L47" s="67"/>
      <c r="M47" s="67">
        <f t="shared" si="0"/>
        <v>0</v>
      </c>
      <c r="N47" s="67"/>
      <c r="O47" s="67"/>
      <c r="P47" s="67"/>
      <c r="Q47" s="67"/>
      <c r="R47" s="67"/>
      <c r="S47" s="82"/>
      <c r="T47" s="67"/>
      <c r="U47" s="67"/>
      <c r="V47" s="67">
        <f t="shared" si="1"/>
        <v>0</v>
      </c>
      <c r="W47" s="67"/>
      <c r="X47" s="67"/>
      <c r="Y47" s="63"/>
    </row>
    <row r="48" ht="18.75" spans="1:25">
      <c r="A48" s="65">
        <v>44</v>
      </c>
      <c r="B48" s="68"/>
      <c r="C48" s="67"/>
      <c r="D48" s="67"/>
      <c r="E48" s="67"/>
      <c r="F48" s="67"/>
      <c r="G48" s="67"/>
      <c r="H48" s="67"/>
      <c r="I48" s="67"/>
      <c r="J48" s="74"/>
      <c r="K48" s="67"/>
      <c r="L48" s="67"/>
      <c r="M48" s="67">
        <f t="shared" si="0"/>
        <v>0</v>
      </c>
      <c r="N48" s="67"/>
      <c r="O48" s="67"/>
      <c r="P48" s="67"/>
      <c r="Q48" s="67"/>
      <c r="R48" s="67"/>
      <c r="S48" s="82"/>
      <c r="T48" s="67"/>
      <c r="U48" s="67"/>
      <c r="V48" s="67">
        <f t="shared" si="1"/>
        <v>0</v>
      </c>
      <c r="W48" s="67"/>
      <c r="X48" s="67"/>
      <c r="Y48" s="63"/>
    </row>
    <row r="49" ht="18.75" spans="1:25">
      <c r="A49" s="65">
        <v>45</v>
      </c>
      <c r="B49" s="68"/>
      <c r="C49" s="67"/>
      <c r="D49" s="67"/>
      <c r="E49" s="67"/>
      <c r="F49" s="67"/>
      <c r="G49" s="67"/>
      <c r="H49" s="67"/>
      <c r="I49" s="67"/>
      <c r="J49" s="74"/>
      <c r="K49" s="67"/>
      <c r="L49" s="67"/>
      <c r="M49" s="67">
        <f t="shared" si="0"/>
        <v>0</v>
      </c>
      <c r="N49" s="67"/>
      <c r="O49" s="67"/>
      <c r="P49" s="67"/>
      <c r="Q49" s="67"/>
      <c r="R49" s="67"/>
      <c r="S49" s="82"/>
      <c r="T49" s="67"/>
      <c r="U49" s="67"/>
      <c r="V49" s="67">
        <f t="shared" si="1"/>
        <v>0</v>
      </c>
      <c r="W49" s="67"/>
      <c r="X49" s="67"/>
      <c r="Y49" s="63"/>
    </row>
    <row r="50" ht="18.75" spans="1:25">
      <c r="A50" s="65">
        <v>46</v>
      </c>
      <c r="B50" s="68"/>
      <c r="C50" s="67"/>
      <c r="D50" s="67"/>
      <c r="E50" s="67"/>
      <c r="F50" s="67"/>
      <c r="G50" s="67"/>
      <c r="H50" s="67"/>
      <c r="I50" s="67"/>
      <c r="J50" s="74"/>
      <c r="K50" s="67"/>
      <c r="L50" s="67"/>
      <c r="M50" s="67">
        <f t="shared" si="0"/>
        <v>0</v>
      </c>
      <c r="N50" s="67"/>
      <c r="O50" s="67"/>
      <c r="P50" s="67"/>
      <c r="Q50" s="67"/>
      <c r="R50" s="67"/>
      <c r="S50" s="82"/>
      <c r="T50" s="67"/>
      <c r="U50" s="67"/>
      <c r="V50" s="67">
        <f t="shared" si="1"/>
        <v>0</v>
      </c>
      <c r="W50" s="67"/>
      <c r="X50" s="67"/>
      <c r="Y50" s="63"/>
    </row>
    <row r="51" ht="18.75" spans="1:25">
      <c r="A51" s="64">
        <v>47</v>
      </c>
      <c r="B51" s="68"/>
      <c r="C51" s="67"/>
      <c r="D51" s="67"/>
      <c r="E51" s="67"/>
      <c r="F51" s="67"/>
      <c r="G51" s="67"/>
      <c r="H51" s="67"/>
      <c r="I51" s="67"/>
      <c r="J51" s="74"/>
      <c r="K51" s="67"/>
      <c r="L51" s="67"/>
      <c r="M51" s="67">
        <f t="shared" si="0"/>
        <v>0</v>
      </c>
      <c r="N51" s="67"/>
      <c r="O51" s="67"/>
      <c r="P51" s="67"/>
      <c r="Q51" s="67"/>
      <c r="R51" s="67"/>
      <c r="S51" s="82"/>
      <c r="T51" s="67"/>
      <c r="U51" s="67"/>
      <c r="V51" s="67">
        <f t="shared" si="1"/>
        <v>0</v>
      </c>
      <c r="W51" s="67"/>
      <c r="X51" s="67"/>
      <c r="Y51" s="63"/>
    </row>
    <row r="52" ht="18.75" spans="1:25">
      <c r="A52" s="64">
        <v>48</v>
      </c>
      <c r="B52" s="68"/>
      <c r="C52" s="67"/>
      <c r="D52" s="67"/>
      <c r="E52" s="67"/>
      <c r="F52" s="43"/>
      <c r="G52" s="67"/>
      <c r="H52" s="67"/>
      <c r="I52" s="67"/>
      <c r="J52" s="74"/>
      <c r="K52" s="67"/>
      <c r="L52" s="67"/>
      <c r="M52" s="67">
        <f t="shared" si="0"/>
        <v>0</v>
      </c>
      <c r="N52" s="67"/>
      <c r="O52" s="67"/>
      <c r="P52" s="67"/>
      <c r="Q52" s="67"/>
      <c r="R52" s="67"/>
      <c r="S52" s="82"/>
      <c r="T52" s="67"/>
      <c r="U52" s="67"/>
      <c r="V52" s="67">
        <f t="shared" si="1"/>
        <v>0</v>
      </c>
      <c r="W52" s="67"/>
      <c r="X52" s="67"/>
      <c r="Y52" s="63"/>
    </row>
    <row r="53" ht="18.75" spans="1:25">
      <c r="A53" s="65">
        <v>49</v>
      </c>
      <c r="B53" s="68"/>
      <c r="C53" s="71"/>
      <c r="D53" s="71"/>
      <c r="E53" s="71"/>
      <c r="F53" s="71"/>
      <c r="G53" s="71"/>
      <c r="H53" s="67"/>
      <c r="I53" s="67"/>
      <c r="J53" s="74"/>
      <c r="K53" s="67"/>
      <c r="L53" s="67"/>
      <c r="M53" s="67">
        <f t="shared" si="0"/>
        <v>0</v>
      </c>
      <c r="N53" s="67"/>
      <c r="O53" s="67"/>
      <c r="P53" s="67"/>
      <c r="Q53" s="67"/>
      <c r="R53" s="67"/>
      <c r="S53" s="82"/>
      <c r="T53" s="67"/>
      <c r="U53" s="67"/>
      <c r="V53" s="67">
        <f t="shared" si="1"/>
        <v>0</v>
      </c>
      <c r="W53" s="67"/>
      <c r="X53" s="67"/>
      <c r="Y53" s="63"/>
    </row>
    <row r="54" ht="18.75" spans="1:25">
      <c r="A54" s="65">
        <v>50</v>
      </c>
      <c r="B54" s="68"/>
      <c r="C54" s="67"/>
      <c r="D54" s="67"/>
      <c r="E54" s="67"/>
      <c r="F54" s="67"/>
      <c r="G54" s="67"/>
      <c r="H54" s="67"/>
      <c r="I54" s="67"/>
      <c r="J54" s="74"/>
      <c r="K54" s="67"/>
      <c r="L54" s="67"/>
      <c r="M54" s="67">
        <f t="shared" si="0"/>
        <v>0</v>
      </c>
      <c r="N54" s="67"/>
      <c r="O54" s="67"/>
      <c r="P54" s="67"/>
      <c r="Q54" s="67"/>
      <c r="R54" s="67"/>
      <c r="S54" s="81"/>
      <c r="T54" s="67"/>
      <c r="U54" s="67"/>
      <c r="V54" s="67">
        <f t="shared" si="1"/>
        <v>0</v>
      </c>
      <c r="W54" s="67"/>
      <c r="X54" s="67"/>
      <c r="Y54" s="63"/>
    </row>
    <row r="55" ht="18.75" spans="1:25">
      <c r="A55" s="65">
        <v>51</v>
      </c>
      <c r="B55" s="68"/>
      <c r="C55" s="67"/>
      <c r="D55" s="67"/>
      <c r="E55" s="67"/>
      <c r="F55" s="67"/>
      <c r="G55" s="67"/>
      <c r="H55" s="67"/>
      <c r="I55" s="67"/>
      <c r="J55" s="74"/>
      <c r="K55" s="67"/>
      <c r="L55" s="67"/>
      <c r="M55" s="67">
        <f t="shared" si="0"/>
        <v>0</v>
      </c>
      <c r="N55" s="67"/>
      <c r="O55" s="67"/>
      <c r="P55" s="67"/>
      <c r="Q55" s="67"/>
      <c r="R55" s="67"/>
      <c r="S55" s="82"/>
      <c r="T55" s="67"/>
      <c r="U55" s="67"/>
      <c r="V55" s="67">
        <f t="shared" si="1"/>
        <v>0</v>
      </c>
      <c r="W55" s="67"/>
      <c r="X55" s="67"/>
      <c r="Y55" s="63"/>
    </row>
    <row r="56" ht="18.75" spans="1:25">
      <c r="A56" s="65">
        <v>52</v>
      </c>
      <c r="B56" s="68"/>
      <c r="C56" s="67"/>
      <c r="D56" s="67"/>
      <c r="E56" s="67"/>
      <c r="F56" s="67"/>
      <c r="G56" s="67"/>
      <c r="H56" s="67"/>
      <c r="I56" s="67"/>
      <c r="J56" s="74"/>
      <c r="K56" s="67"/>
      <c r="L56" s="67"/>
      <c r="M56" s="67">
        <f t="shared" si="0"/>
        <v>0</v>
      </c>
      <c r="N56" s="67"/>
      <c r="O56" s="67"/>
      <c r="P56" s="67"/>
      <c r="Q56" s="67"/>
      <c r="R56" s="67"/>
      <c r="S56" s="82"/>
      <c r="T56" s="67"/>
      <c r="U56" s="67"/>
      <c r="V56" s="67">
        <f t="shared" si="1"/>
        <v>0</v>
      </c>
      <c r="W56" s="67"/>
      <c r="X56" s="67"/>
      <c r="Y56" s="63"/>
    </row>
    <row r="57" ht="18.75" spans="1:25">
      <c r="A57" s="65">
        <v>53</v>
      </c>
      <c r="B57" s="68"/>
      <c r="C57" s="67"/>
      <c r="D57" s="67"/>
      <c r="E57" s="67"/>
      <c r="F57" s="43"/>
      <c r="G57" s="67"/>
      <c r="H57" s="67"/>
      <c r="I57" s="67"/>
      <c r="J57" s="74"/>
      <c r="K57" s="67"/>
      <c r="L57" s="67"/>
      <c r="M57" s="67">
        <f t="shared" si="0"/>
        <v>0</v>
      </c>
      <c r="N57" s="67"/>
      <c r="O57" s="67"/>
      <c r="P57" s="67"/>
      <c r="Q57" s="67"/>
      <c r="R57" s="67"/>
      <c r="S57" s="82"/>
      <c r="T57" s="67"/>
      <c r="U57" s="67"/>
      <c r="V57" s="67">
        <f t="shared" si="1"/>
        <v>0</v>
      </c>
      <c r="W57" s="67"/>
      <c r="X57" s="67"/>
      <c r="Y57" s="63"/>
    </row>
    <row r="58" ht="18.75" spans="1:25">
      <c r="A58" s="65">
        <v>54</v>
      </c>
      <c r="B58" s="68"/>
      <c r="C58" s="67"/>
      <c r="D58" s="67"/>
      <c r="E58" s="67"/>
      <c r="F58" s="67"/>
      <c r="G58" s="67"/>
      <c r="H58" s="67"/>
      <c r="I58" s="67"/>
      <c r="J58" s="74"/>
      <c r="K58" s="67"/>
      <c r="L58" s="67"/>
      <c r="M58" s="67">
        <f t="shared" si="0"/>
        <v>0</v>
      </c>
      <c r="N58" s="67"/>
      <c r="O58" s="67"/>
      <c r="P58" s="67"/>
      <c r="Q58" s="67"/>
      <c r="R58" s="67"/>
      <c r="S58" s="82"/>
      <c r="T58" s="67"/>
      <c r="U58" s="67"/>
      <c r="V58" s="67">
        <f t="shared" si="1"/>
        <v>0</v>
      </c>
      <c r="W58" s="67"/>
      <c r="X58" s="67"/>
      <c r="Y58" s="63"/>
    </row>
    <row r="59" ht="18.75" spans="1:25">
      <c r="A59" s="65">
        <v>55</v>
      </c>
      <c r="B59" s="68"/>
      <c r="C59" s="67"/>
      <c r="D59" s="67"/>
      <c r="E59" s="67"/>
      <c r="F59" s="67"/>
      <c r="G59" s="67"/>
      <c r="H59" s="67"/>
      <c r="I59" s="67"/>
      <c r="J59" s="74"/>
      <c r="K59" s="67"/>
      <c r="L59" s="67"/>
      <c r="M59" s="67">
        <f t="shared" si="0"/>
        <v>0</v>
      </c>
      <c r="N59" s="67"/>
      <c r="O59" s="67"/>
      <c r="P59" s="67"/>
      <c r="Q59" s="67"/>
      <c r="R59" s="67"/>
      <c r="S59" s="82"/>
      <c r="T59" s="67"/>
      <c r="U59" s="67"/>
      <c r="V59" s="67">
        <f t="shared" si="1"/>
        <v>0</v>
      </c>
      <c r="W59" s="67"/>
      <c r="X59" s="67"/>
      <c r="Y59" s="63"/>
    </row>
    <row r="60" ht="18.75" spans="1:25">
      <c r="A60" s="64">
        <v>56</v>
      </c>
      <c r="B60" s="68"/>
      <c r="C60" s="67"/>
      <c r="D60" s="67"/>
      <c r="E60" s="67"/>
      <c r="F60" s="67"/>
      <c r="G60" s="67"/>
      <c r="H60" s="67"/>
      <c r="I60" s="67"/>
      <c r="J60" s="74"/>
      <c r="K60" s="67"/>
      <c r="L60" s="67"/>
      <c r="M60" s="67">
        <f t="shared" si="0"/>
        <v>0</v>
      </c>
      <c r="N60" s="67"/>
      <c r="O60" s="67"/>
      <c r="P60" s="67"/>
      <c r="Q60" s="67"/>
      <c r="R60" s="67"/>
      <c r="S60" s="83"/>
      <c r="T60" s="67"/>
      <c r="U60" s="67"/>
      <c r="V60" s="67">
        <f t="shared" si="1"/>
        <v>0</v>
      </c>
      <c r="W60" s="67"/>
      <c r="X60" s="67"/>
      <c r="Y60" s="63"/>
    </row>
    <row r="61" ht="18.75" spans="1:25">
      <c r="A61" s="64">
        <v>57</v>
      </c>
      <c r="B61" s="68"/>
      <c r="C61" s="67"/>
      <c r="D61" s="67"/>
      <c r="E61" s="67"/>
      <c r="F61" s="67"/>
      <c r="G61" s="67"/>
      <c r="H61" s="67"/>
      <c r="I61" s="67"/>
      <c r="J61" s="74"/>
      <c r="K61" s="67"/>
      <c r="L61" s="67"/>
      <c r="M61" s="67">
        <f t="shared" si="0"/>
        <v>0</v>
      </c>
      <c r="N61" s="67"/>
      <c r="O61" s="67"/>
      <c r="P61" s="67"/>
      <c r="Q61" s="67"/>
      <c r="R61" s="67"/>
      <c r="S61" s="83"/>
      <c r="T61" s="67"/>
      <c r="U61" s="67"/>
      <c r="V61" s="67">
        <f t="shared" si="1"/>
        <v>0</v>
      </c>
      <c r="W61" s="67"/>
      <c r="X61" s="67"/>
      <c r="Y61" s="63"/>
    </row>
    <row r="62" ht="18.75" spans="1:25">
      <c r="A62" s="65">
        <v>58</v>
      </c>
      <c r="B62" s="68"/>
      <c r="C62" s="67"/>
      <c r="D62" s="67"/>
      <c r="E62" s="67"/>
      <c r="F62" s="43"/>
      <c r="G62" s="67"/>
      <c r="H62" s="67"/>
      <c r="I62" s="67"/>
      <c r="J62" s="74"/>
      <c r="K62" s="67"/>
      <c r="L62" s="67"/>
      <c r="M62" s="67">
        <f t="shared" si="0"/>
        <v>0</v>
      </c>
      <c r="N62" s="67"/>
      <c r="O62" s="67"/>
      <c r="P62" s="67"/>
      <c r="Q62" s="67"/>
      <c r="R62" s="67"/>
      <c r="S62" s="67"/>
      <c r="T62" s="67"/>
      <c r="U62" s="67"/>
      <c r="V62" s="67">
        <f t="shared" si="1"/>
        <v>0</v>
      </c>
      <c r="W62" s="67"/>
      <c r="X62" s="67"/>
      <c r="Y62" s="63"/>
    </row>
    <row r="63" ht="18.75" spans="1:25">
      <c r="A63" s="65">
        <v>59</v>
      </c>
      <c r="B63" s="68"/>
      <c r="C63" s="67"/>
      <c r="D63" s="67"/>
      <c r="E63" s="67"/>
      <c r="F63" s="43"/>
      <c r="G63" s="67"/>
      <c r="H63" s="67"/>
      <c r="I63" s="67"/>
      <c r="J63" s="74"/>
      <c r="K63" s="67"/>
      <c r="L63" s="67"/>
      <c r="M63" s="67">
        <f t="shared" si="0"/>
        <v>0</v>
      </c>
      <c r="N63" s="67"/>
      <c r="O63" s="67"/>
      <c r="P63" s="67"/>
      <c r="Q63" s="67"/>
      <c r="R63" s="67"/>
      <c r="S63" s="83"/>
      <c r="T63" s="67"/>
      <c r="U63" s="67"/>
      <c r="V63" s="67">
        <f t="shared" si="1"/>
        <v>0</v>
      </c>
      <c r="W63" s="67"/>
      <c r="X63" s="67"/>
      <c r="Y63" s="63"/>
    </row>
    <row r="64" ht="18.75" spans="1:25">
      <c r="A64" s="65">
        <v>60</v>
      </c>
      <c r="B64" s="68"/>
      <c r="C64" s="67"/>
      <c r="D64" s="67"/>
      <c r="E64" s="67"/>
      <c r="F64" s="43"/>
      <c r="G64" s="67"/>
      <c r="H64" s="67"/>
      <c r="I64" s="67"/>
      <c r="J64" s="74"/>
      <c r="K64" s="67"/>
      <c r="L64" s="67"/>
      <c r="M64" s="67">
        <f t="shared" si="0"/>
        <v>0</v>
      </c>
      <c r="N64" s="67"/>
      <c r="O64" s="67"/>
      <c r="P64" s="67"/>
      <c r="Q64" s="67"/>
      <c r="R64" s="67"/>
      <c r="S64" s="67"/>
      <c r="T64" s="67"/>
      <c r="U64" s="67"/>
      <c r="V64" s="67">
        <f t="shared" si="1"/>
        <v>0</v>
      </c>
      <c r="W64" s="67"/>
      <c r="X64" s="67"/>
      <c r="Y64" s="63"/>
    </row>
    <row r="65" ht="18.75" spans="1:25">
      <c r="A65" s="65">
        <v>61</v>
      </c>
      <c r="B65" s="68"/>
      <c r="C65" s="67"/>
      <c r="D65" s="67"/>
      <c r="E65" s="67"/>
      <c r="F65" s="43"/>
      <c r="G65" s="67"/>
      <c r="H65" s="67"/>
      <c r="I65" s="67"/>
      <c r="J65" s="74"/>
      <c r="K65" s="67"/>
      <c r="L65" s="67"/>
      <c r="M65" s="67">
        <f t="shared" si="0"/>
        <v>0</v>
      </c>
      <c r="N65" s="67"/>
      <c r="O65" s="67"/>
      <c r="P65" s="67"/>
      <c r="Q65" s="67"/>
      <c r="R65" s="67"/>
      <c r="S65" s="67"/>
      <c r="T65" s="67"/>
      <c r="U65" s="67"/>
      <c r="V65" s="67">
        <f t="shared" si="1"/>
        <v>0</v>
      </c>
      <c r="W65" s="67"/>
      <c r="X65" s="67"/>
      <c r="Y65" s="63"/>
    </row>
    <row r="66" ht="18.75" spans="1:25">
      <c r="A66" s="64">
        <v>62</v>
      </c>
      <c r="B66" s="68"/>
      <c r="C66" s="67"/>
      <c r="D66" s="67"/>
      <c r="E66" s="67"/>
      <c r="F66" s="43"/>
      <c r="G66" s="67"/>
      <c r="H66" s="67"/>
      <c r="I66" s="67"/>
      <c r="J66" s="74"/>
      <c r="K66" s="67"/>
      <c r="L66" s="67"/>
      <c r="M66" s="67">
        <f t="shared" si="0"/>
        <v>0</v>
      </c>
      <c r="N66" s="67"/>
      <c r="O66" s="67"/>
      <c r="P66" s="67"/>
      <c r="Q66" s="67"/>
      <c r="R66" s="67"/>
      <c r="S66" s="67"/>
      <c r="T66" s="67"/>
      <c r="U66" s="67"/>
      <c r="V66" s="67">
        <f t="shared" si="1"/>
        <v>0</v>
      </c>
      <c r="W66" s="67"/>
      <c r="X66" s="67"/>
      <c r="Y66" s="63"/>
    </row>
    <row r="67" ht="18.75" spans="1:25">
      <c r="A67" s="64">
        <v>63</v>
      </c>
      <c r="B67" s="68"/>
      <c r="C67" s="67"/>
      <c r="D67" s="67"/>
      <c r="E67" s="67"/>
      <c r="F67" s="43"/>
      <c r="G67" s="67"/>
      <c r="H67" s="67"/>
      <c r="I67" s="67"/>
      <c r="J67" s="74"/>
      <c r="K67" s="67"/>
      <c r="L67" s="67"/>
      <c r="M67" s="67">
        <f t="shared" si="0"/>
        <v>0</v>
      </c>
      <c r="N67" s="67"/>
      <c r="O67" s="67"/>
      <c r="P67" s="67"/>
      <c r="Q67" s="67"/>
      <c r="R67" s="67"/>
      <c r="S67" s="83"/>
      <c r="T67" s="67"/>
      <c r="U67" s="67"/>
      <c r="V67" s="67">
        <f t="shared" si="1"/>
        <v>0</v>
      </c>
      <c r="W67" s="67"/>
      <c r="X67" s="67"/>
      <c r="Y67" s="63"/>
    </row>
    <row r="68" ht="18.75" spans="1:25">
      <c r="A68" s="65">
        <v>64</v>
      </c>
      <c r="B68" s="68"/>
      <c r="C68" s="67"/>
      <c r="D68" s="67"/>
      <c r="E68" s="67"/>
      <c r="F68" s="43"/>
      <c r="G68" s="67"/>
      <c r="H68" s="67"/>
      <c r="I68" s="67"/>
      <c r="J68" s="74"/>
      <c r="K68" s="67"/>
      <c r="L68" s="67"/>
      <c r="M68" s="67">
        <f t="shared" si="0"/>
        <v>0</v>
      </c>
      <c r="N68" s="67"/>
      <c r="O68" s="67"/>
      <c r="P68" s="67"/>
      <c r="Q68" s="67"/>
      <c r="R68" s="67"/>
      <c r="S68" s="67"/>
      <c r="T68" s="67"/>
      <c r="U68" s="67"/>
      <c r="V68" s="67">
        <f t="shared" si="1"/>
        <v>0</v>
      </c>
      <c r="W68" s="67"/>
      <c r="X68" s="67"/>
      <c r="Y68" s="63"/>
    </row>
    <row r="69" ht="18.75" spans="1:25">
      <c r="A69" s="65">
        <v>65</v>
      </c>
      <c r="B69" s="68"/>
      <c r="C69" s="67"/>
      <c r="D69" s="67"/>
      <c r="E69" s="67"/>
      <c r="F69" s="43"/>
      <c r="G69" s="67"/>
      <c r="H69" s="67"/>
      <c r="I69" s="67"/>
      <c r="J69" s="74"/>
      <c r="K69" s="67"/>
      <c r="L69" s="67"/>
      <c r="M69" s="67">
        <f t="shared" ref="M69:M72" si="2">K69-L69</f>
        <v>0</v>
      </c>
      <c r="N69" s="67"/>
      <c r="O69" s="67"/>
      <c r="P69" s="67"/>
      <c r="Q69" s="67"/>
      <c r="R69" s="67"/>
      <c r="S69" s="67"/>
      <c r="T69" s="67"/>
      <c r="U69" s="67"/>
      <c r="V69" s="67">
        <f t="shared" ref="V69:V72" si="3">T69*U69</f>
        <v>0</v>
      </c>
      <c r="W69" s="67"/>
      <c r="X69" s="67"/>
      <c r="Y69" s="63"/>
    </row>
    <row r="70" ht="18.75" spans="1:25">
      <c r="A70" s="65">
        <v>66</v>
      </c>
      <c r="B70" s="68"/>
      <c r="C70" s="67"/>
      <c r="D70" s="67"/>
      <c r="E70" s="67"/>
      <c r="F70" s="43"/>
      <c r="G70" s="67"/>
      <c r="H70" s="67"/>
      <c r="I70" s="67"/>
      <c r="J70" s="74"/>
      <c r="K70" s="67"/>
      <c r="L70" s="67"/>
      <c r="M70" s="67">
        <f t="shared" si="2"/>
        <v>0</v>
      </c>
      <c r="N70" s="67"/>
      <c r="O70" s="67"/>
      <c r="P70" s="67"/>
      <c r="Q70" s="67"/>
      <c r="R70" s="67"/>
      <c r="S70" s="67"/>
      <c r="T70" s="67"/>
      <c r="U70" s="67"/>
      <c r="V70" s="67">
        <f t="shared" si="3"/>
        <v>0</v>
      </c>
      <c r="W70" s="67"/>
      <c r="X70" s="67"/>
      <c r="Y70" s="63"/>
    </row>
    <row r="71" ht="18.75" spans="1:25">
      <c r="A71" s="65">
        <v>67</v>
      </c>
      <c r="B71" s="84"/>
      <c r="C71" s="67"/>
      <c r="D71" s="67"/>
      <c r="E71" s="67"/>
      <c r="F71" s="43"/>
      <c r="G71" s="67"/>
      <c r="H71" s="67"/>
      <c r="I71" s="67"/>
      <c r="J71" s="74"/>
      <c r="K71" s="67"/>
      <c r="L71" s="67"/>
      <c r="M71" s="67">
        <f t="shared" si="2"/>
        <v>0</v>
      </c>
      <c r="N71" s="67"/>
      <c r="O71" s="67"/>
      <c r="P71" s="67"/>
      <c r="Q71" s="67"/>
      <c r="R71" s="67"/>
      <c r="S71" s="67"/>
      <c r="T71" s="67"/>
      <c r="U71" s="67"/>
      <c r="V71" s="67">
        <f t="shared" si="3"/>
        <v>0</v>
      </c>
      <c r="W71" s="67"/>
      <c r="X71" s="67"/>
      <c r="Y71" s="63"/>
    </row>
    <row r="72" ht="18.75" spans="1:25">
      <c r="A72" s="65">
        <v>68</v>
      </c>
      <c r="B72" s="84"/>
      <c r="C72" s="67"/>
      <c r="D72" s="67"/>
      <c r="E72" s="67"/>
      <c r="F72" s="43"/>
      <c r="G72" s="67"/>
      <c r="H72" s="67"/>
      <c r="I72" s="67"/>
      <c r="J72" s="74"/>
      <c r="K72" s="67"/>
      <c r="L72" s="67"/>
      <c r="M72" s="67">
        <f t="shared" si="2"/>
        <v>0</v>
      </c>
      <c r="N72" s="67"/>
      <c r="O72" s="67"/>
      <c r="P72" s="67"/>
      <c r="Q72" s="67"/>
      <c r="R72" s="67"/>
      <c r="S72" s="67"/>
      <c r="T72" s="67"/>
      <c r="U72" s="67"/>
      <c r="V72" s="67">
        <f t="shared" si="3"/>
        <v>0</v>
      </c>
      <c r="W72" s="67"/>
      <c r="X72" s="67"/>
      <c r="Y72" s="63"/>
    </row>
    <row r="73" ht="14.25" spans="1:25">
      <c r="A73" s="43" t="s">
        <v>165</v>
      </c>
      <c r="B73" s="85"/>
      <c r="C73" s="40"/>
      <c r="D73" s="48"/>
      <c r="E73" s="48"/>
      <c r="F73" s="48"/>
      <c r="G73" s="48"/>
      <c r="H73" s="48"/>
      <c r="I73" s="48"/>
      <c r="J73" s="48"/>
      <c r="K73" s="48"/>
      <c r="L73" s="43"/>
      <c r="M73" s="67"/>
      <c r="N73" s="48"/>
      <c r="O73" s="48"/>
      <c r="P73" s="48"/>
      <c r="Q73" s="48"/>
      <c r="R73" s="48"/>
      <c r="S73" s="48"/>
      <c r="T73" s="48">
        <v>0</v>
      </c>
      <c r="U73" s="48"/>
      <c r="V73" s="43">
        <f>SUM(V5:V72)</f>
        <v>152185.4</v>
      </c>
      <c r="W73" s="48"/>
      <c r="X73" s="48"/>
      <c r="Y73" s="48"/>
    </row>
    <row r="74" ht="14.25" spans="1:21">
      <c r="A74" s="38"/>
      <c r="B74" s="86"/>
      <c r="C74" s="49"/>
      <c r="D74" s="49"/>
      <c r="E74" s="49"/>
      <c r="F74" s="49"/>
      <c r="G74" s="49"/>
      <c r="H74" s="49"/>
      <c r="I74" s="49"/>
      <c r="J74" s="49"/>
      <c r="K74" s="49"/>
      <c r="L74" s="87"/>
      <c r="M74" s="88"/>
      <c r="N74" s="89"/>
      <c r="O74" s="49"/>
      <c r="P74" s="49"/>
      <c r="Q74" s="49"/>
      <c r="R74" s="49"/>
      <c r="S74" s="49"/>
      <c r="T74" s="49"/>
      <c r="U74" s="49"/>
    </row>
    <row r="75" spans="1:19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87"/>
      <c r="M75" s="87"/>
      <c r="N75" s="87"/>
      <c r="O75" s="38"/>
      <c r="P75" s="38"/>
      <c r="Q75" s="38"/>
      <c r="R75" s="38"/>
      <c r="S75" s="38"/>
    </row>
    <row r="76" spans="1:19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</row>
    <row r="77" spans="1:19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</row>
    <row r="78" spans="1:19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</row>
    <row r="79" spans="1:19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</row>
    <row r="80" spans="1:19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</row>
    <row r="81" spans="1:19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</row>
    <row r="82" spans="1:19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</row>
    <row r="83" spans="1:19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</row>
    <row r="84" spans="1:19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</row>
    <row r="85" spans="1:19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</row>
    <row r="86" spans="1:19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A14" sqref="A14"/>
    </sheetView>
  </sheetViews>
  <sheetFormatPr defaultColWidth="9" defaultRowHeight="13.5"/>
  <cols>
    <col min="6" max="6" width="12.625" customWidth="1"/>
  </cols>
  <sheetData>
    <row r="1" ht="61" customHeight="1" spans="1:25">
      <c r="A1" s="37" t="s">
        <v>166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</row>
    <row r="2" ht="14.25" spans="1:22">
      <c r="A2" s="38"/>
      <c r="B2" s="39" t="s">
        <v>167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</row>
    <row r="3" spans="1:25">
      <c r="A3" s="40" t="s">
        <v>2</v>
      </c>
      <c r="B3" s="40" t="s">
        <v>3</v>
      </c>
      <c r="C3" s="40" t="s">
        <v>4</v>
      </c>
      <c r="D3" s="40"/>
      <c r="E3" s="40"/>
      <c r="F3" s="40"/>
      <c r="G3" s="40"/>
      <c r="H3" s="41" t="s">
        <v>5</v>
      </c>
      <c r="I3" s="50"/>
      <c r="J3" s="50"/>
      <c r="K3" s="50"/>
      <c r="L3" s="50"/>
      <c r="M3" s="50"/>
      <c r="N3" s="50"/>
      <c r="O3" s="50"/>
      <c r="P3" s="50"/>
      <c r="Q3" s="50"/>
      <c r="R3" s="50"/>
      <c r="S3" s="54"/>
      <c r="T3" s="40" t="s">
        <v>6</v>
      </c>
      <c r="U3" s="40"/>
      <c r="V3" s="40"/>
      <c r="W3" s="40" t="s">
        <v>7</v>
      </c>
      <c r="X3" s="55" t="s">
        <v>8</v>
      </c>
      <c r="Y3" s="40" t="s">
        <v>9</v>
      </c>
    </row>
    <row r="4" ht="27" spans="1:25">
      <c r="A4" s="40"/>
      <c r="B4" s="40" t="s">
        <v>10</v>
      </c>
      <c r="C4" s="40" t="s">
        <v>11</v>
      </c>
      <c r="D4" s="42" t="s">
        <v>12</v>
      </c>
      <c r="E4" s="40" t="s">
        <v>13</v>
      </c>
      <c r="F4" s="40" t="s">
        <v>14</v>
      </c>
      <c r="G4" s="40" t="s">
        <v>15</v>
      </c>
      <c r="H4" s="40" t="s">
        <v>16</v>
      </c>
      <c r="I4" s="40" t="s">
        <v>17</v>
      </c>
      <c r="J4" s="40" t="s">
        <v>18</v>
      </c>
      <c r="K4" s="40" t="s">
        <v>19</v>
      </c>
      <c r="L4" s="40" t="s">
        <v>20</v>
      </c>
      <c r="M4" s="40" t="s">
        <v>21</v>
      </c>
      <c r="N4" s="40" t="s">
        <v>22</v>
      </c>
      <c r="O4" s="40" t="s">
        <v>168</v>
      </c>
      <c r="P4" s="40" t="s">
        <v>24</v>
      </c>
      <c r="Q4" s="40" t="s">
        <v>104</v>
      </c>
      <c r="R4" s="40" t="s">
        <v>105</v>
      </c>
      <c r="S4" s="40" t="s">
        <v>27</v>
      </c>
      <c r="T4" s="40" t="s">
        <v>28</v>
      </c>
      <c r="U4" s="40" t="s">
        <v>106</v>
      </c>
      <c r="V4" s="40" t="s">
        <v>107</v>
      </c>
      <c r="W4" s="40"/>
      <c r="X4" s="56"/>
      <c r="Y4" s="40"/>
    </row>
    <row r="5" spans="1:25">
      <c r="A5" s="43">
        <v>1</v>
      </c>
      <c r="B5" s="44">
        <v>0.388888888888889</v>
      </c>
      <c r="C5" s="45" t="s">
        <v>169</v>
      </c>
      <c r="D5" s="43" t="s">
        <v>170</v>
      </c>
      <c r="E5" s="43" t="s">
        <v>171</v>
      </c>
      <c r="F5" s="43">
        <v>13775439287</v>
      </c>
      <c r="G5" s="43" t="s">
        <v>170</v>
      </c>
      <c r="H5" s="43">
        <v>5077</v>
      </c>
      <c r="I5" s="43" t="s">
        <v>172</v>
      </c>
      <c r="J5" s="51" t="s">
        <v>173</v>
      </c>
      <c r="K5" s="43">
        <v>89.92</v>
      </c>
      <c r="L5" s="43">
        <v>21.64</v>
      </c>
      <c r="M5" s="43">
        <v>68.28</v>
      </c>
      <c r="N5" s="52">
        <v>1.2</v>
      </c>
      <c r="O5" s="43">
        <v>0.4</v>
      </c>
      <c r="P5" s="43"/>
      <c r="Q5" s="46" t="s">
        <v>174</v>
      </c>
      <c r="R5" s="57">
        <v>0.083</v>
      </c>
      <c r="S5" s="43">
        <v>0.78</v>
      </c>
      <c r="T5" s="43">
        <v>67.5</v>
      </c>
      <c r="U5" s="43">
        <v>90</v>
      </c>
      <c r="V5" s="48"/>
      <c r="W5" s="43" t="s">
        <v>175</v>
      </c>
      <c r="X5" s="43" t="s">
        <v>176</v>
      </c>
      <c r="Y5" s="48"/>
    </row>
    <row r="6" spans="1:25">
      <c r="A6" s="43">
        <v>2</v>
      </c>
      <c r="B6" s="44">
        <v>0.688194444444444</v>
      </c>
      <c r="C6" s="45" t="s">
        <v>177</v>
      </c>
      <c r="D6" s="43" t="s">
        <v>178</v>
      </c>
      <c r="E6" s="43" t="s">
        <v>179</v>
      </c>
      <c r="F6" s="43">
        <v>13805127239</v>
      </c>
      <c r="G6" s="43" t="s">
        <v>178</v>
      </c>
      <c r="H6" s="43">
        <v>5078</v>
      </c>
      <c r="I6" s="43" t="s">
        <v>59</v>
      </c>
      <c r="J6" s="51"/>
      <c r="K6" s="43">
        <v>80.44</v>
      </c>
      <c r="L6" s="43">
        <v>25.4</v>
      </c>
      <c r="M6" s="43">
        <v>55.04</v>
      </c>
      <c r="N6" s="52">
        <v>8.1</v>
      </c>
      <c r="O6" s="43">
        <v>4.8</v>
      </c>
      <c r="P6" s="43">
        <v>2.8</v>
      </c>
      <c r="Q6" s="46" t="s">
        <v>174</v>
      </c>
      <c r="R6" s="57"/>
      <c r="S6" s="43">
        <v>2.04</v>
      </c>
      <c r="T6" s="43">
        <v>53</v>
      </c>
      <c r="U6" s="43">
        <v>75</v>
      </c>
      <c r="V6" s="48"/>
      <c r="W6" s="43" t="s">
        <v>175</v>
      </c>
      <c r="X6" s="43" t="s">
        <v>176</v>
      </c>
      <c r="Y6" s="48"/>
    </row>
    <row r="7" spans="1:25">
      <c r="A7" s="43">
        <v>3</v>
      </c>
      <c r="B7" s="44">
        <v>0.807638888888889</v>
      </c>
      <c r="C7" s="45" t="s">
        <v>169</v>
      </c>
      <c r="D7" s="43" t="s">
        <v>170</v>
      </c>
      <c r="E7" s="43" t="s">
        <v>171</v>
      </c>
      <c r="F7" s="43">
        <v>18806332261</v>
      </c>
      <c r="G7" s="43" t="s">
        <v>170</v>
      </c>
      <c r="H7" s="43">
        <v>5081</v>
      </c>
      <c r="I7" s="43" t="s">
        <v>172</v>
      </c>
      <c r="J7" s="51" t="s">
        <v>173</v>
      </c>
      <c r="K7" s="43">
        <v>89.04</v>
      </c>
      <c r="L7" s="43">
        <v>21.5</v>
      </c>
      <c r="M7" s="43">
        <v>67.54</v>
      </c>
      <c r="N7" s="52">
        <v>1.2</v>
      </c>
      <c r="O7" s="43">
        <v>0.4</v>
      </c>
      <c r="P7" s="43"/>
      <c r="Q7" s="46" t="s">
        <v>174</v>
      </c>
      <c r="R7" s="57">
        <v>0.083</v>
      </c>
      <c r="S7" s="43">
        <v>0.54</v>
      </c>
      <c r="T7" s="43">
        <v>67</v>
      </c>
      <c r="U7" s="43">
        <v>90</v>
      </c>
      <c r="V7" s="48"/>
      <c r="W7" s="43" t="s">
        <v>175</v>
      </c>
      <c r="X7" s="43" t="s">
        <v>176</v>
      </c>
      <c r="Y7" s="48"/>
    </row>
    <row r="8" spans="1:25">
      <c r="A8" s="43">
        <v>4</v>
      </c>
      <c r="B8" s="44">
        <v>0.869444444444444</v>
      </c>
      <c r="C8" s="45" t="s">
        <v>177</v>
      </c>
      <c r="D8" s="43" t="s">
        <v>178</v>
      </c>
      <c r="E8" s="43" t="s">
        <v>179</v>
      </c>
      <c r="F8" s="43">
        <v>13805127239</v>
      </c>
      <c r="G8" s="43" t="s">
        <v>178</v>
      </c>
      <c r="H8" s="46">
        <v>5082</v>
      </c>
      <c r="I8" s="43" t="s">
        <v>59</v>
      </c>
      <c r="J8" s="51"/>
      <c r="K8" s="43">
        <v>75.3</v>
      </c>
      <c r="L8" s="53">
        <v>25.56</v>
      </c>
      <c r="M8" s="43">
        <v>49.74</v>
      </c>
      <c r="N8" s="52">
        <v>8.4</v>
      </c>
      <c r="O8" s="43">
        <v>4.7</v>
      </c>
      <c r="P8" s="46">
        <v>2.8</v>
      </c>
      <c r="Q8" s="46" t="s">
        <v>174</v>
      </c>
      <c r="R8" s="57"/>
      <c r="S8" s="43">
        <v>1.74</v>
      </c>
      <c r="T8" s="43">
        <v>48</v>
      </c>
      <c r="U8" s="43">
        <v>75</v>
      </c>
      <c r="V8" s="43"/>
      <c r="W8" s="43" t="s">
        <v>175</v>
      </c>
      <c r="X8" s="43" t="s">
        <v>176</v>
      </c>
      <c r="Y8" s="43"/>
    </row>
    <row r="9" spans="1:25">
      <c r="A9" s="43">
        <v>5</v>
      </c>
      <c r="B9" s="47">
        <v>0.900694444444444</v>
      </c>
      <c r="C9" s="45" t="s">
        <v>169</v>
      </c>
      <c r="D9" s="43" t="s">
        <v>170</v>
      </c>
      <c r="E9" s="43" t="s">
        <v>171</v>
      </c>
      <c r="F9" s="43">
        <v>15861246899</v>
      </c>
      <c r="G9" s="43" t="s">
        <v>170</v>
      </c>
      <c r="H9" s="46">
        <v>5083</v>
      </c>
      <c r="I9" s="43" t="s">
        <v>172</v>
      </c>
      <c r="J9" s="51" t="s">
        <v>173</v>
      </c>
      <c r="K9" s="43">
        <v>91.4</v>
      </c>
      <c r="L9" s="43">
        <v>21.48</v>
      </c>
      <c r="M9" s="43">
        <v>69.92</v>
      </c>
      <c r="N9" s="52">
        <v>1.2</v>
      </c>
      <c r="O9" s="43">
        <v>0.4</v>
      </c>
      <c r="P9" s="46"/>
      <c r="Q9" s="46" t="s">
        <v>174</v>
      </c>
      <c r="R9" s="57">
        <v>0.083</v>
      </c>
      <c r="S9" s="46">
        <v>0.92</v>
      </c>
      <c r="T9" s="46">
        <v>69</v>
      </c>
      <c r="U9" s="43">
        <v>90</v>
      </c>
      <c r="V9" s="46"/>
      <c r="W9" s="43" t="s">
        <v>175</v>
      </c>
      <c r="X9" s="43" t="s">
        <v>176</v>
      </c>
      <c r="Y9" s="46"/>
    </row>
    <row r="10" spans="1:25">
      <c r="A10" s="43">
        <v>6</v>
      </c>
      <c r="B10" s="44"/>
      <c r="C10" s="45"/>
      <c r="D10" s="43"/>
      <c r="E10" s="43"/>
      <c r="F10" s="43"/>
      <c r="G10" s="43"/>
      <c r="H10" s="43"/>
      <c r="I10" s="43"/>
      <c r="J10" s="51"/>
      <c r="K10" s="43"/>
      <c r="L10" s="43"/>
      <c r="M10" s="43"/>
      <c r="N10" s="52"/>
      <c r="O10" s="43"/>
      <c r="P10" s="43"/>
      <c r="Q10" s="46"/>
      <c r="R10" s="57"/>
      <c r="S10" s="43"/>
      <c r="T10" s="43"/>
      <c r="U10" s="43"/>
      <c r="V10" s="43"/>
      <c r="W10" s="43"/>
      <c r="X10" s="43"/>
      <c r="Y10" s="43"/>
    </row>
    <row r="11" spans="1:25">
      <c r="A11" s="43">
        <v>7</v>
      </c>
      <c r="B11" s="44"/>
      <c r="C11" s="45"/>
      <c r="D11" s="43"/>
      <c r="E11" s="43"/>
      <c r="F11" s="43"/>
      <c r="G11" s="43"/>
      <c r="H11" s="43"/>
      <c r="I11" s="43"/>
      <c r="J11" s="51"/>
      <c r="K11" s="43"/>
      <c r="L11" s="43"/>
      <c r="M11" s="43"/>
      <c r="N11" s="52"/>
      <c r="O11" s="43"/>
      <c r="P11" s="43"/>
      <c r="Q11" s="46"/>
      <c r="R11" s="57"/>
      <c r="S11" s="43"/>
      <c r="T11" s="43"/>
      <c r="U11" s="43"/>
      <c r="V11" s="48"/>
      <c r="W11" s="43"/>
      <c r="X11" s="43"/>
      <c r="Y11" s="48"/>
    </row>
    <row r="12" spans="1:25">
      <c r="A12" s="43">
        <v>8</v>
      </c>
      <c r="B12" s="44"/>
      <c r="C12" s="45"/>
      <c r="D12" s="48"/>
      <c r="E12" s="48"/>
      <c r="F12" s="48"/>
      <c r="G12" s="43"/>
      <c r="H12" s="43"/>
      <c r="I12" s="43"/>
      <c r="J12" s="51"/>
      <c r="K12" s="43"/>
      <c r="L12" s="43"/>
      <c r="M12" s="43"/>
      <c r="N12" s="43"/>
      <c r="O12" s="43"/>
      <c r="P12" s="43"/>
      <c r="Q12" s="43"/>
      <c r="R12" s="57"/>
      <c r="S12" s="43"/>
      <c r="T12" s="43"/>
      <c r="U12" s="43"/>
      <c r="V12" s="48"/>
      <c r="W12" s="43"/>
      <c r="X12" s="43"/>
      <c r="Y12" s="48"/>
    </row>
    <row r="13" spans="1:25">
      <c r="A13" s="43">
        <v>9</v>
      </c>
      <c r="B13" s="44"/>
      <c r="C13" s="45"/>
      <c r="D13" s="48"/>
      <c r="E13" s="48"/>
      <c r="F13" s="48"/>
      <c r="G13" s="43"/>
      <c r="H13" s="43"/>
      <c r="I13" s="43"/>
      <c r="J13" s="51"/>
      <c r="K13" s="43"/>
      <c r="L13" s="43"/>
      <c r="M13" s="43"/>
      <c r="N13" s="43"/>
      <c r="O13" s="43"/>
      <c r="P13" s="43"/>
      <c r="Q13" s="43"/>
      <c r="R13" s="57"/>
      <c r="S13" s="43"/>
      <c r="T13" s="43"/>
      <c r="U13" s="43"/>
      <c r="V13" s="48"/>
      <c r="W13" s="43"/>
      <c r="X13" s="43"/>
      <c r="Y13" s="48"/>
    </row>
    <row r="14" spans="1:25">
      <c r="A14" s="43">
        <v>10</v>
      </c>
      <c r="B14" s="44"/>
      <c r="C14" s="45"/>
      <c r="D14" s="48"/>
      <c r="E14" s="48"/>
      <c r="F14" s="48"/>
      <c r="G14" s="43"/>
      <c r="H14" s="43"/>
      <c r="I14" s="43"/>
      <c r="J14" s="51"/>
      <c r="K14" s="43"/>
      <c r="L14" s="43"/>
      <c r="M14" s="43"/>
      <c r="N14" s="43"/>
      <c r="O14" s="43"/>
      <c r="P14" s="43"/>
      <c r="Q14" s="43"/>
      <c r="R14" s="57"/>
      <c r="S14" s="43"/>
      <c r="T14" s="43"/>
      <c r="U14" s="43"/>
      <c r="V14" s="48"/>
      <c r="W14" s="43"/>
      <c r="X14" s="43"/>
      <c r="Y14" s="48"/>
    </row>
    <row r="15" spans="1:25">
      <c r="A15" s="43">
        <v>11</v>
      </c>
      <c r="B15" s="44"/>
      <c r="C15" s="45"/>
      <c r="D15" s="48"/>
      <c r="E15" s="48"/>
      <c r="F15" s="48"/>
      <c r="G15" s="43"/>
      <c r="H15" s="43"/>
      <c r="I15" s="43"/>
      <c r="J15" s="51"/>
      <c r="K15" s="43"/>
      <c r="L15" s="43"/>
      <c r="M15" s="43"/>
      <c r="N15" s="43"/>
      <c r="O15" s="43"/>
      <c r="P15" s="43"/>
      <c r="Q15" s="43"/>
      <c r="R15" s="57"/>
      <c r="S15" s="43"/>
      <c r="T15" s="43"/>
      <c r="U15" s="43"/>
      <c r="V15" s="48"/>
      <c r="W15" s="43"/>
      <c r="X15" s="43"/>
      <c r="Y15" s="48"/>
    </row>
    <row r="16" spans="1:25">
      <c r="A16" s="43">
        <v>12</v>
      </c>
      <c r="B16" s="44"/>
      <c r="C16" s="45"/>
      <c r="D16" s="48"/>
      <c r="E16" s="48"/>
      <c r="F16" s="48"/>
      <c r="G16" s="43"/>
      <c r="H16" s="43"/>
      <c r="I16" s="43"/>
      <c r="J16" s="51"/>
      <c r="K16" s="43"/>
      <c r="L16" s="43"/>
      <c r="M16" s="43"/>
      <c r="N16" s="43"/>
      <c r="O16" s="43"/>
      <c r="P16" s="43"/>
      <c r="Q16" s="43"/>
      <c r="R16" s="57"/>
      <c r="S16" s="43"/>
      <c r="T16" s="43"/>
      <c r="U16" s="43"/>
      <c r="V16" s="48"/>
      <c r="W16" s="43"/>
      <c r="X16" s="43"/>
      <c r="Y16" s="48"/>
    </row>
    <row r="17" spans="1:25">
      <c r="A17" s="43">
        <v>13</v>
      </c>
      <c r="B17" s="44"/>
      <c r="C17" s="45"/>
      <c r="D17" s="48"/>
      <c r="E17" s="48"/>
      <c r="F17" s="48"/>
      <c r="G17" s="43"/>
      <c r="H17" s="43"/>
      <c r="I17" s="43"/>
      <c r="J17" s="51"/>
      <c r="K17" s="43"/>
      <c r="L17" s="43"/>
      <c r="M17" s="43"/>
      <c r="N17" s="43"/>
      <c r="O17" s="43"/>
      <c r="P17" s="43"/>
      <c r="Q17" s="43"/>
      <c r="R17" s="57"/>
      <c r="S17" s="43"/>
      <c r="T17" s="43"/>
      <c r="U17" s="43"/>
      <c r="V17" s="48"/>
      <c r="W17" s="43"/>
      <c r="X17" s="43"/>
      <c r="Y17" s="48"/>
    </row>
    <row r="18" spans="1:25">
      <c r="A18" s="43">
        <v>14</v>
      </c>
      <c r="B18" s="44"/>
      <c r="C18" s="45"/>
      <c r="D18" s="48"/>
      <c r="E18" s="48"/>
      <c r="F18" s="48"/>
      <c r="G18" s="43"/>
      <c r="H18" s="43"/>
      <c r="I18" s="43"/>
      <c r="J18" s="51"/>
      <c r="K18" s="43"/>
      <c r="L18" s="43"/>
      <c r="M18" s="43"/>
      <c r="N18" s="48"/>
      <c r="O18" s="43"/>
      <c r="P18" s="48"/>
      <c r="Q18" s="43"/>
      <c r="R18" s="43"/>
      <c r="S18" s="43"/>
      <c r="T18" s="43"/>
      <c r="U18" s="43"/>
      <c r="V18" s="48"/>
      <c r="W18" s="43"/>
      <c r="X18" s="43"/>
      <c r="Y18" s="48"/>
    </row>
    <row r="19" spans="1:25">
      <c r="A19" s="43">
        <v>15</v>
      </c>
      <c r="B19" s="44"/>
      <c r="C19" s="45"/>
      <c r="D19" s="48"/>
      <c r="E19" s="48"/>
      <c r="F19" s="48"/>
      <c r="G19" s="43"/>
      <c r="H19" s="43"/>
      <c r="I19" s="43"/>
      <c r="J19" s="51"/>
      <c r="K19" s="43"/>
      <c r="L19" s="43"/>
      <c r="M19" s="43">
        <f>SUM(M5:M18)</f>
        <v>310.52</v>
      </c>
      <c r="N19" s="48"/>
      <c r="O19" s="43"/>
      <c r="P19" s="48"/>
      <c r="Q19" s="43"/>
      <c r="R19" s="43"/>
      <c r="S19" s="43"/>
      <c r="T19" s="43">
        <f>SUM(T5:T18)</f>
        <v>304.5</v>
      </c>
      <c r="U19" s="43"/>
      <c r="V19" s="48"/>
      <c r="W19" s="43"/>
      <c r="X19" s="43"/>
      <c r="Y19" s="48"/>
    </row>
    <row r="20" spans="1:21">
      <c r="A20" s="38"/>
      <c r="B20" s="49" t="s">
        <v>180</v>
      </c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61"/>
  <sheetViews>
    <sheetView tabSelected="1" topLeftCell="A10" workbookViewId="0">
      <selection activeCell="D61" sqref="D61"/>
    </sheetView>
  </sheetViews>
  <sheetFormatPr defaultColWidth="9" defaultRowHeight="13.5"/>
  <cols>
    <col min="6" max="6" width="12.625"/>
  </cols>
  <sheetData>
    <row r="1" s="1" customFormat="1" ht="39.95" customHeight="1" spans="1:24">
      <c r="A1" s="4" t="s">
        <v>181</v>
      </c>
      <c r="B1" s="4"/>
      <c r="C1" s="5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="1" customFormat="1" ht="18.95" customHeight="1" spans="1:22">
      <c r="A2" s="6">
        <v>20180923</v>
      </c>
      <c r="B2" s="7" t="s">
        <v>182</v>
      </c>
      <c r="C2" s="8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2" customFormat="1" ht="21" customHeight="1" spans="1:24">
      <c r="A3" s="9" t="s">
        <v>2</v>
      </c>
      <c r="B3" s="10" t="s">
        <v>3</v>
      </c>
      <c r="C3" s="11" t="s">
        <v>4</v>
      </c>
      <c r="D3" s="9"/>
      <c r="E3" s="9"/>
      <c r="F3" s="9"/>
      <c r="G3" s="9"/>
      <c r="H3" s="12" t="s">
        <v>5</v>
      </c>
      <c r="I3" s="24"/>
      <c r="J3" s="24"/>
      <c r="K3" s="24"/>
      <c r="L3" s="24"/>
      <c r="M3" s="24"/>
      <c r="N3" s="24"/>
      <c r="O3" s="24"/>
      <c r="P3" s="24"/>
      <c r="Q3" s="24"/>
      <c r="R3" s="24"/>
      <c r="S3" s="32"/>
      <c r="T3" s="9" t="s">
        <v>6</v>
      </c>
      <c r="U3" s="9"/>
      <c r="V3" s="9"/>
      <c r="W3" s="10" t="s">
        <v>7</v>
      </c>
      <c r="X3" s="33" t="s">
        <v>8</v>
      </c>
    </row>
    <row r="4" s="3" customFormat="1" ht="25" customHeight="1" spans="1:24">
      <c r="A4" s="9"/>
      <c r="B4" s="13" t="s">
        <v>10</v>
      </c>
      <c r="C4" s="14" t="s">
        <v>11</v>
      </c>
      <c r="D4" s="15" t="s">
        <v>12</v>
      </c>
      <c r="E4" s="16" t="s">
        <v>13</v>
      </c>
      <c r="F4" s="10" t="s">
        <v>14</v>
      </c>
      <c r="G4" s="10" t="s">
        <v>15</v>
      </c>
      <c r="H4" s="10" t="s">
        <v>16</v>
      </c>
      <c r="I4" s="10" t="s">
        <v>17</v>
      </c>
      <c r="J4" s="10" t="s">
        <v>18</v>
      </c>
      <c r="K4" s="10" t="s">
        <v>19</v>
      </c>
      <c r="L4" s="10" t="s">
        <v>20</v>
      </c>
      <c r="M4" s="10" t="s">
        <v>21</v>
      </c>
      <c r="N4" s="10" t="s">
        <v>22</v>
      </c>
      <c r="O4" s="16" t="s">
        <v>23</v>
      </c>
      <c r="P4" s="16" t="s">
        <v>24</v>
      </c>
      <c r="Q4" s="16" t="s">
        <v>104</v>
      </c>
      <c r="R4" s="16" t="s">
        <v>105</v>
      </c>
      <c r="S4" s="16" t="s">
        <v>27</v>
      </c>
      <c r="T4" s="16" t="s">
        <v>28</v>
      </c>
      <c r="U4" s="16" t="s">
        <v>106</v>
      </c>
      <c r="V4" s="16" t="s">
        <v>107</v>
      </c>
      <c r="W4" s="10"/>
      <c r="X4" s="34"/>
    </row>
    <row r="5" s="1" customFormat="1" ht="24.95" customHeight="1" spans="1:24">
      <c r="A5" s="17">
        <v>1</v>
      </c>
      <c r="B5" s="18" t="s">
        <v>183</v>
      </c>
      <c r="C5" s="18" t="s">
        <v>184</v>
      </c>
      <c r="D5" s="19" t="s">
        <v>185</v>
      </c>
      <c r="E5" s="19" t="s">
        <v>185</v>
      </c>
      <c r="F5" s="20" t="s">
        <v>186</v>
      </c>
      <c r="G5" s="19" t="s">
        <v>187</v>
      </c>
      <c r="H5" s="17">
        <v>48210</v>
      </c>
      <c r="I5" s="17" t="s">
        <v>188</v>
      </c>
      <c r="J5" s="18"/>
      <c r="K5" s="17">
        <v>62.18</v>
      </c>
      <c r="L5" s="17">
        <v>19.5</v>
      </c>
      <c r="M5" s="25">
        <f t="shared" ref="M5:M68" si="0">+K5-L5-S5</f>
        <v>41.7</v>
      </c>
      <c r="N5" s="19">
        <v>5.7</v>
      </c>
      <c r="O5" s="19">
        <v>2.5</v>
      </c>
      <c r="P5" s="19">
        <v>2.7</v>
      </c>
      <c r="Q5" s="17"/>
      <c r="R5" s="17"/>
      <c r="S5" s="19">
        <v>0.98</v>
      </c>
      <c r="T5" s="17"/>
      <c r="U5" s="25"/>
      <c r="V5" s="25"/>
      <c r="W5" s="19" t="s">
        <v>189</v>
      </c>
      <c r="X5" s="19" t="s">
        <v>190</v>
      </c>
    </row>
    <row r="6" s="1" customFormat="1" ht="24.95" customHeight="1" spans="1:24">
      <c r="A6" s="17">
        <v>2</v>
      </c>
      <c r="B6" s="18">
        <v>9.08</v>
      </c>
      <c r="C6" s="18" t="s">
        <v>191</v>
      </c>
      <c r="D6" s="19" t="s">
        <v>192</v>
      </c>
      <c r="E6" s="19" t="s">
        <v>192</v>
      </c>
      <c r="F6" s="20" t="s">
        <v>193</v>
      </c>
      <c r="G6" s="19" t="s">
        <v>187</v>
      </c>
      <c r="H6" s="17">
        <v>48211</v>
      </c>
      <c r="I6" s="17" t="s">
        <v>188</v>
      </c>
      <c r="J6" s="18"/>
      <c r="K6" s="17">
        <v>55.78</v>
      </c>
      <c r="L6" s="17">
        <v>17.06</v>
      </c>
      <c r="M6" s="25">
        <f t="shared" si="0"/>
        <v>37.9</v>
      </c>
      <c r="N6" s="19">
        <v>5.9</v>
      </c>
      <c r="O6" s="19">
        <v>2.8</v>
      </c>
      <c r="P6" s="19">
        <v>2.3</v>
      </c>
      <c r="Q6" s="17"/>
      <c r="R6" s="17"/>
      <c r="S6" s="19">
        <v>0.82</v>
      </c>
      <c r="T6" s="17"/>
      <c r="U6" s="25"/>
      <c r="V6" s="25"/>
      <c r="W6" s="19" t="s">
        <v>189</v>
      </c>
      <c r="X6" s="19" t="s">
        <v>190</v>
      </c>
    </row>
    <row r="7" s="1" customFormat="1" ht="25" customHeight="1" spans="1:24">
      <c r="A7" s="17">
        <v>3</v>
      </c>
      <c r="B7" s="18" t="s">
        <v>194</v>
      </c>
      <c r="C7" s="18" t="s">
        <v>195</v>
      </c>
      <c r="D7" s="19" t="s">
        <v>196</v>
      </c>
      <c r="E7" s="19" t="s">
        <v>196</v>
      </c>
      <c r="F7" s="20" t="s">
        <v>197</v>
      </c>
      <c r="G7" s="19" t="s">
        <v>187</v>
      </c>
      <c r="H7" s="17">
        <v>48213</v>
      </c>
      <c r="I7" s="17" t="s">
        <v>188</v>
      </c>
      <c r="J7" s="18"/>
      <c r="K7" s="17">
        <v>62.1</v>
      </c>
      <c r="L7" s="17">
        <v>16.98</v>
      </c>
      <c r="M7" s="25">
        <f t="shared" si="0"/>
        <v>44.2</v>
      </c>
      <c r="N7" s="19">
        <v>5.6</v>
      </c>
      <c r="O7" s="19">
        <v>2.5</v>
      </c>
      <c r="P7" s="19">
        <v>2.3</v>
      </c>
      <c r="Q7" s="17"/>
      <c r="R7" s="17"/>
      <c r="S7" s="19">
        <v>0.92</v>
      </c>
      <c r="T7" s="17"/>
      <c r="U7" s="25"/>
      <c r="V7" s="25" t="s">
        <v>198</v>
      </c>
      <c r="W7" s="19" t="s">
        <v>189</v>
      </c>
      <c r="X7" s="19" t="s">
        <v>190</v>
      </c>
    </row>
    <row r="8" s="1" customFormat="1" ht="24.95" customHeight="1" spans="1:24">
      <c r="A8" s="17">
        <v>4</v>
      </c>
      <c r="B8" s="18" t="s">
        <v>199</v>
      </c>
      <c r="C8" s="18" t="s">
        <v>200</v>
      </c>
      <c r="D8" s="19" t="s">
        <v>201</v>
      </c>
      <c r="E8" s="19" t="s">
        <v>201</v>
      </c>
      <c r="F8" s="20" t="s">
        <v>202</v>
      </c>
      <c r="G8" s="19" t="s">
        <v>187</v>
      </c>
      <c r="H8" s="17">
        <v>48215</v>
      </c>
      <c r="I8" s="17" t="s">
        <v>188</v>
      </c>
      <c r="J8" s="18"/>
      <c r="K8" s="17">
        <v>60.5</v>
      </c>
      <c r="L8" s="17">
        <v>17</v>
      </c>
      <c r="M8" s="25">
        <f t="shared" si="0"/>
        <v>42.6</v>
      </c>
      <c r="N8" s="19">
        <v>5.2</v>
      </c>
      <c r="O8" s="19">
        <v>2</v>
      </c>
      <c r="P8" s="19">
        <v>2.4</v>
      </c>
      <c r="Q8" s="17"/>
      <c r="R8" s="17"/>
      <c r="S8" s="22">
        <v>0.9</v>
      </c>
      <c r="T8" s="17"/>
      <c r="U8" s="25"/>
      <c r="V8" s="25"/>
      <c r="W8" s="19" t="s">
        <v>189</v>
      </c>
      <c r="X8" s="19" t="s">
        <v>190</v>
      </c>
    </row>
    <row r="9" s="1" customFormat="1" ht="24.95" customHeight="1" spans="1:24">
      <c r="A9" s="17">
        <v>5</v>
      </c>
      <c r="B9" s="18" t="s">
        <v>203</v>
      </c>
      <c r="C9" s="18" t="s">
        <v>204</v>
      </c>
      <c r="D9" s="19" t="s">
        <v>205</v>
      </c>
      <c r="E9" s="19" t="s">
        <v>205</v>
      </c>
      <c r="F9" s="20" t="s">
        <v>206</v>
      </c>
      <c r="G9" s="19" t="s">
        <v>187</v>
      </c>
      <c r="H9" s="17">
        <v>48216</v>
      </c>
      <c r="I9" s="17" t="s">
        <v>188</v>
      </c>
      <c r="J9" s="18"/>
      <c r="K9" s="17">
        <v>61.08</v>
      </c>
      <c r="L9" s="17">
        <v>18.4</v>
      </c>
      <c r="M9" s="25">
        <f t="shared" si="0"/>
        <v>41.8</v>
      </c>
      <c r="N9" s="19">
        <v>5.5</v>
      </c>
      <c r="O9" s="19">
        <v>2.6</v>
      </c>
      <c r="P9" s="19">
        <v>2.3</v>
      </c>
      <c r="Q9" s="17"/>
      <c r="R9" s="17"/>
      <c r="S9" s="17">
        <v>0.88</v>
      </c>
      <c r="T9" s="17"/>
      <c r="U9" s="25"/>
      <c r="V9" s="25"/>
      <c r="W9" s="19" t="s">
        <v>189</v>
      </c>
      <c r="X9" s="19" t="s">
        <v>190</v>
      </c>
    </row>
    <row r="10" s="1" customFormat="1" ht="24.95" customHeight="1" spans="1:24">
      <c r="A10" s="17">
        <v>6</v>
      </c>
      <c r="B10" s="18" t="s">
        <v>207</v>
      </c>
      <c r="C10" s="18" t="s">
        <v>208</v>
      </c>
      <c r="D10" s="19" t="s">
        <v>209</v>
      </c>
      <c r="E10" s="19" t="s">
        <v>209</v>
      </c>
      <c r="F10" s="20" t="s">
        <v>210</v>
      </c>
      <c r="G10" s="19" t="s">
        <v>187</v>
      </c>
      <c r="H10" s="17">
        <v>48217</v>
      </c>
      <c r="I10" s="17" t="s">
        <v>188</v>
      </c>
      <c r="J10" s="18"/>
      <c r="K10" s="17">
        <v>58.08</v>
      </c>
      <c r="L10" s="17">
        <v>17.98</v>
      </c>
      <c r="M10" s="25">
        <f t="shared" si="0"/>
        <v>39.2</v>
      </c>
      <c r="N10" s="19">
        <v>5.8</v>
      </c>
      <c r="O10" s="19">
        <v>2.3</v>
      </c>
      <c r="P10" s="19">
        <v>2.8</v>
      </c>
      <c r="Q10" s="17"/>
      <c r="R10" s="17"/>
      <c r="S10" s="17">
        <v>0.9</v>
      </c>
      <c r="T10" s="17"/>
      <c r="U10" s="25"/>
      <c r="V10" s="25"/>
      <c r="W10" s="19" t="s">
        <v>189</v>
      </c>
      <c r="X10" s="19" t="s">
        <v>190</v>
      </c>
    </row>
    <row r="11" s="1" customFormat="1" ht="24.95" customHeight="1" spans="1:24">
      <c r="A11" s="17">
        <v>7</v>
      </c>
      <c r="B11" s="18" t="s">
        <v>211</v>
      </c>
      <c r="C11" s="18" t="s">
        <v>212</v>
      </c>
      <c r="D11" s="19" t="s">
        <v>213</v>
      </c>
      <c r="E11" s="19" t="s">
        <v>213</v>
      </c>
      <c r="F11" s="20" t="s">
        <v>214</v>
      </c>
      <c r="G11" s="17" t="s">
        <v>57</v>
      </c>
      <c r="H11" s="21">
        <v>48221</v>
      </c>
      <c r="I11" s="17" t="s">
        <v>188</v>
      </c>
      <c r="J11" s="18"/>
      <c r="K11" s="17">
        <v>63.04</v>
      </c>
      <c r="L11" s="17">
        <v>16.94</v>
      </c>
      <c r="M11" s="25">
        <f t="shared" si="0"/>
        <v>45.2</v>
      </c>
      <c r="N11" s="19">
        <v>5.8</v>
      </c>
      <c r="O11" s="19">
        <v>2.5</v>
      </c>
      <c r="P11" s="19">
        <v>2.6</v>
      </c>
      <c r="Q11" s="17"/>
      <c r="R11" s="17"/>
      <c r="S11" s="17">
        <v>0.9</v>
      </c>
      <c r="T11" s="17"/>
      <c r="U11" s="25"/>
      <c r="V11" s="25"/>
      <c r="W11" s="19" t="s">
        <v>189</v>
      </c>
      <c r="X11" s="19" t="s">
        <v>190</v>
      </c>
    </row>
    <row r="12" s="1" customFormat="1" ht="24.95" customHeight="1" spans="1:24">
      <c r="A12" s="17">
        <v>8</v>
      </c>
      <c r="B12" s="18" t="s">
        <v>215</v>
      </c>
      <c r="C12" s="18" t="s">
        <v>216</v>
      </c>
      <c r="D12" s="19" t="s">
        <v>217</v>
      </c>
      <c r="E12" s="19" t="s">
        <v>218</v>
      </c>
      <c r="F12" s="20" t="s">
        <v>219</v>
      </c>
      <c r="G12" s="19" t="s">
        <v>187</v>
      </c>
      <c r="H12" s="21">
        <v>48222</v>
      </c>
      <c r="I12" s="17" t="s">
        <v>188</v>
      </c>
      <c r="J12" s="18"/>
      <c r="K12" s="17">
        <v>68.66</v>
      </c>
      <c r="L12" s="17">
        <v>19.2</v>
      </c>
      <c r="M12" s="25">
        <f t="shared" si="0"/>
        <v>48.4</v>
      </c>
      <c r="N12" s="19">
        <v>5.2</v>
      </c>
      <c r="O12" s="19">
        <v>2</v>
      </c>
      <c r="P12" s="19">
        <v>2.4</v>
      </c>
      <c r="Q12" s="17"/>
      <c r="R12" s="17"/>
      <c r="S12" s="17">
        <v>1.06</v>
      </c>
      <c r="T12" s="17"/>
      <c r="U12" s="25"/>
      <c r="V12" s="25"/>
      <c r="W12" s="19" t="s">
        <v>189</v>
      </c>
      <c r="X12" s="19" t="s">
        <v>190</v>
      </c>
    </row>
    <row r="13" s="1" customFormat="1" ht="24.95" customHeight="1" spans="1:24">
      <c r="A13" s="17">
        <v>9</v>
      </c>
      <c r="B13" s="18" t="s">
        <v>220</v>
      </c>
      <c r="C13" s="18" t="s">
        <v>221</v>
      </c>
      <c r="D13" s="17" t="s">
        <v>222</v>
      </c>
      <c r="E13" s="17" t="s">
        <v>223</v>
      </c>
      <c r="F13" s="17">
        <v>13805221198</v>
      </c>
      <c r="G13" s="19" t="s">
        <v>187</v>
      </c>
      <c r="H13" s="21">
        <v>48223</v>
      </c>
      <c r="I13" s="17" t="s">
        <v>188</v>
      </c>
      <c r="J13" s="18"/>
      <c r="K13" s="17">
        <v>60.3</v>
      </c>
      <c r="L13" s="17">
        <v>18.46</v>
      </c>
      <c r="M13" s="25">
        <f t="shared" si="0"/>
        <v>41</v>
      </c>
      <c r="N13" s="19">
        <v>5.9</v>
      </c>
      <c r="O13" s="19">
        <v>2.8</v>
      </c>
      <c r="P13" s="19">
        <v>2.3</v>
      </c>
      <c r="Q13" s="17"/>
      <c r="R13" s="17"/>
      <c r="S13" s="17">
        <v>0.84</v>
      </c>
      <c r="T13" s="17"/>
      <c r="U13" s="25"/>
      <c r="V13" s="25"/>
      <c r="W13" s="19" t="s">
        <v>189</v>
      </c>
      <c r="X13" s="19" t="s">
        <v>190</v>
      </c>
    </row>
    <row r="14" s="1" customFormat="1" ht="27.5" customHeight="1" spans="1:24">
      <c r="A14" s="17">
        <v>10</v>
      </c>
      <c r="B14" s="18" t="s">
        <v>224</v>
      </c>
      <c r="C14" s="18" t="s">
        <v>225</v>
      </c>
      <c r="D14" s="17" t="s">
        <v>226</v>
      </c>
      <c r="E14" s="17" t="s">
        <v>227</v>
      </c>
      <c r="F14" s="17">
        <v>15152002008</v>
      </c>
      <c r="G14" s="19" t="s">
        <v>187</v>
      </c>
      <c r="H14" s="21">
        <v>48224</v>
      </c>
      <c r="I14" s="17" t="s">
        <v>188</v>
      </c>
      <c r="J14" s="18"/>
      <c r="K14" s="17">
        <v>56.02</v>
      </c>
      <c r="L14" s="25">
        <v>16.3</v>
      </c>
      <c r="M14" s="25">
        <f t="shared" si="0"/>
        <v>38.9</v>
      </c>
      <c r="N14" s="19">
        <v>5.6</v>
      </c>
      <c r="O14" s="19">
        <v>2.5</v>
      </c>
      <c r="P14" s="19">
        <v>2.3</v>
      </c>
      <c r="Q14" s="25"/>
      <c r="R14" s="19"/>
      <c r="S14" s="25">
        <v>0.82</v>
      </c>
      <c r="T14" s="25"/>
      <c r="U14" s="25"/>
      <c r="V14" s="25"/>
      <c r="W14" s="19" t="s">
        <v>189</v>
      </c>
      <c r="X14" s="19" t="s">
        <v>190</v>
      </c>
    </row>
    <row r="15" s="1" customFormat="1" ht="27.5" customHeight="1" spans="1:24">
      <c r="A15" s="17">
        <v>11</v>
      </c>
      <c r="B15" s="18" t="s">
        <v>228</v>
      </c>
      <c r="C15" s="18" t="s">
        <v>229</v>
      </c>
      <c r="D15" s="17" t="s">
        <v>230</v>
      </c>
      <c r="E15" s="17" t="s">
        <v>231</v>
      </c>
      <c r="F15" s="17">
        <v>18251759261</v>
      </c>
      <c r="G15" s="19" t="s">
        <v>187</v>
      </c>
      <c r="H15" s="21">
        <v>48225</v>
      </c>
      <c r="I15" s="17" t="s">
        <v>188</v>
      </c>
      <c r="J15" s="18"/>
      <c r="K15" s="26">
        <v>62.3</v>
      </c>
      <c r="L15" s="27">
        <v>19.5</v>
      </c>
      <c r="M15" s="25">
        <f t="shared" si="0"/>
        <v>42</v>
      </c>
      <c r="N15" s="19">
        <v>5.2</v>
      </c>
      <c r="O15" s="19">
        <v>2</v>
      </c>
      <c r="P15" s="19">
        <v>2.4</v>
      </c>
      <c r="Q15" s="27"/>
      <c r="R15" s="35"/>
      <c r="S15" s="27">
        <v>0.8</v>
      </c>
      <c r="T15" s="36"/>
      <c r="U15" s="25"/>
      <c r="V15" s="25"/>
      <c r="W15" s="19" t="s">
        <v>189</v>
      </c>
      <c r="X15" s="19" t="s">
        <v>190</v>
      </c>
    </row>
    <row r="16" s="1" customFormat="1" ht="24.5" customHeight="1" spans="1:24">
      <c r="A16" s="17">
        <v>12</v>
      </c>
      <c r="B16" s="18" t="s">
        <v>232</v>
      </c>
      <c r="C16" s="18" t="s">
        <v>233</v>
      </c>
      <c r="D16" s="17" t="s">
        <v>226</v>
      </c>
      <c r="E16" s="17" t="s">
        <v>227</v>
      </c>
      <c r="F16" s="17">
        <v>15152002008</v>
      </c>
      <c r="G16" s="19" t="s">
        <v>57</v>
      </c>
      <c r="H16" s="21">
        <v>48226</v>
      </c>
      <c r="I16" s="17" t="s">
        <v>188</v>
      </c>
      <c r="J16" s="18"/>
      <c r="K16" s="17">
        <v>59.58</v>
      </c>
      <c r="L16" s="25">
        <v>18</v>
      </c>
      <c r="M16" s="25">
        <f t="shared" si="0"/>
        <v>40.9</v>
      </c>
      <c r="N16" s="19">
        <v>5.5</v>
      </c>
      <c r="O16" s="19">
        <v>2.6</v>
      </c>
      <c r="P16" s="19">
        <v>2.3</v>
      </c>
      <c r="Q16" s="25"/>
      <c r="R16" s="19"/>
      <c r="S16" s="25">
        <v>0.68</v>
      </c>
      <c r="T16" s="25"/>
      <c r="U16" s="25"/>
      <c r="V16" s="25"/>
      <c r="W16" s="19" t="s">
        <v>189</v>
      </c>
      <c r="X16" s="19" t="s">
        <v>190</v>
      </c>
    </row>
    <row r="17" s="1" customFormat="1" ht="27.5" customHeight="1" spans="1:24">
      <c r="A17" s="17">
        <v>13</v>
      </c>
      <c r="B17" s="18" t="s">
        <v>234</v>
      </c>
      <c r="C17" s="18" t="s">
        <v>235</v>
      </c>
      <c r="D17" s="17" t="s">
        <v>236</v>
      </c>
      <c r="E17" s="17" t="s">
        <v>237</v>
      </c>
      <c r="F17" s="17">
        <v>13913489206</v>
      </c>
      <c r="G17" s="17" t="s">
        <v>57</v>
      </c>
      <c r="H17" s="21">
        <v>48227</v>
      </c>
      <c r="I17" s="17" t="s">
        <v>188</v>
      </c>
      <c r="J17" s="18"/>
      <c r="K17" s="17">
        <v>64.24</v>
      </c>
      <c r="L17" s="25">
        <v>19.6</v>
      </c>
      <c r="M17" s="25">
        <f t="shared" si="0"/>
        <v>44</v>
      </c>
      <c r="N17" s="19">
        <v>5.8</v>
      </c>
      <c r="O17" s="19">
        <v>2.3</v>
      </c>
      <c r="P17" s="19">
        <v>2.8</v>
      </c>
      <c r="Q17" s="25"/>
      <c r="R17" s="19"/>
      <c r="S17" s="25">
        <v>0.64</v>
      </c>
      <c r="T17" s="25"/>
      <c r="U17" s="25"/>
      <c r="V17" s="25"/>
      <c r="W17" s="19" t="s">
        <v>189</v>
      </c>
      <c r="X17" s="19" t="s">
        <v>190</v>
      </c>
    </row>
    <row r="18" s="1" customFormat="1" ht="27.5" customHeight="1" spans="1:24">
      <c r="A18" s="17">
        <v>14</v>
      </c>
      <c r="B18" s="18" t="s">
        <v>238</v>
      </c>
      <c r="C18" s="18" t="s">
        <v>239</v>
      </c>
      <c r="D18" s="17" t="s">
        <v>240</v>
      </c>
      <c r="E18" s="17" t="s">
        <v>241</v>
      </c>
      <c r="F18" s="17">
        <v>15062043488</v>
      </c>
      <c r="G18" s="19" t="s">
        <v>187</v>
      </c>
      <c r="H18" s="21">
        <v>48228</v>
      </c>
      <c r="I18" s="17" t="s">
        <v>188</v>
      </c>
      <c r="J18" s="20"/>
      <c r="K18" s="22">
        <v>60.7</v>
      </c>
      <c r="L18" s="22">
        <v>16.44</v>
      </c>
      <c r="M18" s="28">
        <f t="shared" si="0"/>
        <v>43.2</v>
      </c>
      <c r="N18" s="19">
        <v>5.8</v>
      </c>
      <c r="O18" s="19">
        <v>2.5</v>
      </c>
      <c r="P18" s="19">
        <v>2.6</v>
      </c>
      <c r="Q18" s="21"/>
      <c r="R18" s="21"/>
      <c r="S18" s="21">
        <v>1.06</v>
      </c>
      <c r="T18" s="25"/>
      <c r="U18" s="25"/>
      <c r="V18" s="25"/>
      <c r="W18" s="19" t="s">
        <v>189</v>
      </c>
      <c r="X18" s="19" t="s">
        <v>190</v>
      </c>
    </row>
    <row r="19" s="1" customFormat="1" ht="27.5" customHeight="1" spans="1:24">
      <c r="A19" s="17">
        <v>15</v>
      </c>
      <c r="B19" s="18" t="s">
        <v>238</v>
      </c>
      <c r="C19" s="18" t="s">
        <v>242</v>
      </c>
      <c r="D19" s="17" t="s">
        <v>243</v>
      </c>
      <c r="E19" s="17" t="s">
        <v>243</v>
      </c>
      <c r="F19" s="17">
        <v>18136361877</v>
      </c>
      <c r="G19" s="17" t="s">
        <v>187</v>
      </c>
      <c r="H19" s="21">
        <v>48229</v>
      </c>
      <c r="I19" s="17" t="s">
        <v>188</v>
      </c>
      <c r="J19" s="18"/>
      <c r="K19" s="22">
        <v>60.32</v>
      </c>
      <c r="L19" s="28">
        <v>17.12</v>
      </c>
      <c r="M19" s="28">
        <f t="shared" si="0"/>
        <v>42.3</v>
      </c>
      <c r="N19" s="19">
        <v>5.2</v>
      </c>
      <c r="O19" s="19">
        <v>2</v>
      </c>
      <c r="P19" s="19">
        <v>2.4</v>
      </c>
      <c r="Q19" s="28"/>
      <c r="R19" s="21"/>
      <c r="S19" s="28">
        <v>0.9</v>
      </c>
      <c r="T19" s="25"/>
      <c r="U19" s="25"/>
      <c r="V19" s="25"/>
      <c r="W19" s="19" t="s">
        <v>189</v>
      </c>
      <c r="X19" s="19" t="s">
        <v>190</v>
      </c>
    </row>
    <row r="20" s="1" customFormat="1" ht="27.5" customHeight="1" spans="1:24">
      <c r="A20" s="17">
        <v>16</v>
      </c>
      <c r="B20" s="18" t="s">
        <v>244</v>
      </c>
      <c r="C20" s="18" t="s">
        <v>245</v>
      </c>
      <c r="D20" s="19" t="s">
        <v>201</v>
      </c>
      <c r="E20" s="19" t="s">
        <v>201</v>
      </c>
      <c r="F20" s="20" t="s">
        <v>202</v>
      </c>
      <c r="G20" s="19" t="s">
        <v>187</v>
      </c>
      <c r="H20" s="21">
        <v>48230</v>
      </c>
      <c r="I20" s="17" t="s">
        <v>188</v>
      </c>
      <c r="J20" s="18"/>
      <c r="K20" s="17">
        <v>60.4</v>
      </c>
      <c r="L20" s="17">
        <v>16.92</v>
      </c>
      <c r="M20" s="25">
        <f t="shared" si="0"/>
        <v>42.7</v>
      </c>
      <c r="N20" s="19">
        <v>5.8</v>
      </c>
      <c r="O20" s="19">
        <v>2.3</v>
      </c>
      <c r="P20" s="19">
        <v>2.8</v>
      </c>
      <c r="Q20" s="17"/>
      <c r="R20" s="19"/>
      <c r="S20" s="17">
        <v>0.78</v>
      </c>
      <c r="T20" s="17"/>
      <c r="U20" s="17"/>
      <c r="V20" s="25"/>
      <c r="W20" s="19" t="s">
        <v>189</v>
      </c>
      <c r="X20" s="19" t="s">
        <v>190</v>
      </c>
    </row>
    <row r="21" s="1" customFormat="1" ht="27.5" customHeight="1" spans="1:24">
      <c r="A21" s="17">
        <v>17</v>
      </c>
      <c r="B21" s="18" t="s">
        <v>246</v>
      </c>
      <c r="C21" s="18" t="s">
        <v>247</v>
      </c>
      <c r="D21" s="19" t="s">
        <v>205</v>
      </c>
      <c r="E21" s="19" t="s">
        <v>205</v>
      </c>
      <c r="F21" s="20" t="s">
        <v>206</v>
      </c>
      <c r="G21" s="19" t="s">
        <v>187</v>
      </c>
      <c r="H21" s="21">
        <v>48231</v>
      </c>
      <c r="I21" s="17" t="s">
        <v>188</v>
      </c>
      <c r="J21" s="18"/>
      <c r="K21" s="17">
        <v>59.2</v>
      </c>
      <c r="L21" s="17">
        <v>19.64</v>
      </c>
      <c r="M21" s="25">
        <f t="shared" si="0"/>
        <v>38.7</v>
      </c>
      <c r="N21" s="19">
        <v>5.5</v>
      </c>
      <c r="O21" s="19">
        <v>2.6</v>
      </c>
      <c r="P21" s="19">
        <v>2.3</v>
      </c>
      <c r="Q21" s="17"/>
      <c r="R21" s="19"/>
      <c r="S21" s="17">
        <v>0.86</v>
      </c>
      <c r="T21" s="17"/>
      <c r="U21" s="17"/>
      <c r="V21" s="25"/>
      <c r="W21" s="19" t="s">
        <v>189</v>
      </c>
      <c r="X21" s="19" t="s">
        <v>190</v>
      </c>
    </row>
    <row r="22" s="1" customFormat="1" ht="27.5" customHeight="1" spans="1:24">
      <c r="A22" s="17">
        <v>18</v>
      </c>
      <c r="B22" s="18" t="s">
        <v>248</v>
      </c>
      <c r="C22" s="18" t="s">
        <v>249</v>
      </c>
      <c r="D22" s="19" t="s">
        <v>209</v>
      </c>
      <c r="E22" s="19" t="s">
        <v>209</v>
      </c>
      <c r="F22" s="20" t="s">
        <v>210</v>
      </c>
      <c r="G22" s="19" t="s">
        <v>34</v>
      </c>
      <c r="H22" s="21">
        <v>48232</v>
      </c>
      <c r="I22" s="17" t="s">
        <v>188</v>
      </c>
      <c r="J22" s="29"/>
      <c r="K22" s="26">
        <v>61.22</v>
      </c>
      <c r="L22" s="26">
        <v>18</v>
      </c>
      <c r="M22" s="25">
        <f t="shared" si="0"/>
        <v>42.4</v>
      </c>
      <c r="N22" s="19">
        <v>5.8</v>
      </c>
      <c r="O22" s="19">
        <v>2.3</v>
      </c>
      <c r="P22" s="19">
        <v>2.8</v>
      </c>
      <c r="Q22" s="17"/>
      <c r="R22" s="19"/>
      <c r="S22" s="17">
        <v>0.82</v>
      </c>
      <c r="T22" s="17"/>
      <c r="U22" s="17"/>
      <c r="V22" s="25"/>
      <c r="W22" s="19" t="s">
        <v>189</v>
      </c>
      <c r="X22" s="19" t="s">
        <v>190</v>
      </c>
    </row>
    <row r="23" s="1" customFormat="1" ht="27.5" customHeight="1" spans="1:24">
      <c r="A23" s="17">
        <v>19</v>
      </c>
      <c r="B23" s="18" t="s">
        <v>250</v>
      </c>
      <c r="C23" s="18" t="s">
        <v>251</v>
      </c>
      <c r="D23" s="19" t="s">
        <v>213</v>
      </c>
      <c r="E23" s="19" t="s">
        <v>213</v>
      </c>
      <c r="F23" s="20" t="s">
        <v>214</v>
      </c>
      <c r="G23" s="19" t="s">
        <v>34</v>
      </c>
      <c r="H23" s="21">
        <v>48233</v>
      </c>
      <c r="I23" s="17" t="s">
        <v>188</v>
      </c>
      <c r="J23" s="30"/>
      <c r="K23" s="26">
        <v>64.48</v>
      </c>
      <c r="L23" s="26">
        <v>17.3</v>
      </c>
      <c r="M23" s="25">
        <f t="shared" si="0"/>
        <v>46.2</v>
      </c>
      <c r="N23" s="19">
        <v>5.8</v>
      </c>
      <c r="O23" s="19">
        <v>2.5</v>
      </c>
      <c r="P23" s="19">
        <v>2.6</v>
      </c>
      <c r="Q23" s="19"/>
      <c r="R23" s="19"/>
      <c r="S23" s="19">
        <v>0.98</v>
      </c>
      <c r="T23" s="17"/>
      <c r="U23" s="17"/>
      <c r="V23" s="25"/>
      <c r="W23" s="19" t="s">
        <v>189</v>
      </c>
      <c r="X23" s="19" t="s">
        <v>190</v>
      </c>
    </row>
    <row r="24" s="1" customFormat="1" ht="27.5" customHeight="1" spans="1:24">
      <c r="A24" s="17">
        <v>20</v>
      </c>
      <c r="B24" s="18" t="s">
        <v>252</v>
      </c>
      <c r="C24" s="18" t="s">
        <v>253</v>
      </c>
      <c r="D24" s="19" t="s">
        <v>217</v>
      </c>
      <c r="E24" s="19" t="s">
        <v>218</v>
      </c>
      <c r="F24" s="20" t="s">
        <v>219</v>
      </c>
      <c r="G24" s="19" t="s">
        <v>34</v>
      </c>
      <c r="H24" s="21">
        <v>48234</v>
      </c>
      <c r="I24" s="17" t="s">
        <v>188</v>
      </c>
      <c r="J24" s="30"/>
      <c r="K24" s="26">
        <v>60.58</v>
      </c>
      <c r="L24" s="26">
        <v>18</v>
      </c>
      <c r="M24" s="25">
        <f t="shared" si="0"/>
        <v>41.6</v>
      </c>
      <c r="N24" s="19">
        <v>5.2</v>
      </c>
      <c r="O24" s="19">
        <v>2</v>
      </c>
      <c r="P24" s="19">
        <v>2.4</v>
      </c>
      <c r="Q24" s="17"/>
      <c r="R24" s="17"/>
      <c r="S24" s="17">
        <v>0.98</v>
      </c>
      <c r="T24" s="17"/>
      <c r="U24" s="17"/>
      <c r="V24" s="25"/>
      <c r="W24" s="19" t="s">
        <v>189</v>
      </c>
      <c r="X24" s="19" t="s">
        <v>190</v>
      </c>
    </row>
    <row r="25" s="1" customFormat="1" ht="27.5" customHeight="1" spans="1:24">
      <c r="A25" s="17">
        <v>21</v>
      </c>
      <c r="B25" s="18" t="s">
        <v>254</v>
      </c>
      <c r="C25" s="18" t="s">
        <v>255</v>
      </c>
      <c r="D25" s="19" t="s">
        <v>256</v>
      </c>
      <c r="E25" s="19" t="s">
        <v>256</v>
      </c>
      <c r="F25" s="20" t="s">
        <v>257</v>
      </c>
      <c r="G25" s="19" t="s">
        <v>187</v>
      </c>
      <c r="H25" s="21">
        <v>48235</v>
      </c>
      <c r="I25" s="17" t="s">
        <v>188</v>
      </c>
      <c r="J25" s="20"/>
      <c r="K25" s="17">
        <v>60.94</v>
      </c>
      <c r="L25" s="17">
        <v>18.88</v>
      </c>
      <c r="M25" s="25">
        <f t="shared" si="0"/>
        <v>41.2</v>
      </c>
      <c r="N25" s="19">
        <v>5.9</v>
      </c>
      <c r="O25" s="19">
        <v>2.8</v>
      </c>
      <c r="P25" s="19">
        <v>2.3</v>
      </c>
      <c r="Q25" s="17"/>
      <c r="R25" s="17"/>
      <c r="S25" s="17">
        <v>0.86</v>
      </c>
      <c r="T25" s="17"/>
      <c r="U25" s="17"/>
      <c r="V25" s="25"/>
      <c r="W25" s="19" t="s">
        <v>189</v>
      </c>
      <c r="X25" s="19" t="s">
        <v>190</v>
      </c>
    </row>
    <row r="26" s="1" customFormat="1" ht="27.5" customHeight="1" spans="1:24">
      <c r="A26" s="17">
        <v>22</v>
      </c>
      <c r="B26" s="18" t="s">
        <v>258</v>
      </c>
      <c r="C26" s="18" t="s">
        <v>259</v>
      </c>
      <c r="D26" s="19" t="s">
        <v>260</v>
      </c>
      <c r="E26" s="19" t="s">
        <v>260</v>
      </c>
      <c r="F26" s="20" t="s">
        <v>261</v>
      </c>
      <c r="G26" s="19" t="s">
        <v>187</v>
      </c>
      <c r="H26" s="21">
        <v>48236</v>
      </c>
      <c r="I26" s="17" t="s">
        <v>188</v>
      </c>
      <c r="J26" s="20"/>
      <c r="K26" s="17">
        <v>51.38</v>
      </c>
      <c r="L26" s="17">
        <v>14.8</v>
      </c>
      <c r="M26" s="25">
        <f t="shared" si="0"/>
        <v>35.8</v>
      </c>
      <c r="N26" s="19">
        <v>5.6</v>
      </c>
      <c r="O26" s="19">
        <v>2.5</v>
      </c>
      <c r="P26" s="19">
        <v>2.3</v>
      </c>
      <c r="Q26" s="17"/>
      <c r="R26" s="17"/>
      <c r="S26" s="17">
        <v>0.78</v>
      </c>
      <c r="T26" s="17"/>
      <c r="U26" s="17"/>
      <c r="V26" s="25"/>
      <c r="W26" s="19" t="s">
        <v>189</v>
      </c>
      <c r="X26" s="19" t="s">
        <v>190</v>
      </c>
    </row>
    <row r="27" s="1" customFormat="1" ht="27.5" customHeight="1" spans="1:24">
      <c r="A27" s="17">
        <v>23</v>
      </c>
      <c r="B27" s="18" t="s">
        <v>262</v>
      </c>
      <c r="C27" s="18" t="s">
        <v>263</v>
      </c>
      <c r="D27" s="19" t="s">
        <v>264</v>
      </c>
      <c r="E27" s="19" t="s">
        <v>264</v>
      </c>
      <c r="F27" s="20" t="s">
        <v>265</v>
      </c>
      <c r="G27" s="19" t="s">
        <v>187</v>
      </c>
      <c r="H27" s="21">
        <v>48237</v>
      </c>
      <c r="I27" s="17" t="s">
        <v>188</v>
      </c>
      <c r="J27" s="20"/>
      <c r="K27" s="17">
        <v>67.16</v>
      </c>
      <c r="L27" s="17">
        <v>16.8</v>
      </c>
      <c r="M27" s="25">
        <f t="shared" si="0"/>
        <v>49.3</v>
      </c>
      <c r="N27" s="19">
        <v>5.2</v>
      </c>
      <c r="O27" s="19">
        <v>2</v>
      </c>
      <c r="P27" s="19">
        <v>2.4</v>
      </c>
      <c r="Q27" s="17"/>
      <c r="R27" s="17"/>
      <c r="S27" s="17">
        <v>1.06</v>
      </c>
      <c r="T27" s="17"/>
      <c r="U27" s="17"/>
      <c r="V27" s="25"/>
      <c r="W27" s="19" t="s">
        <v>189</v>
      </c>
      <c r="X27" s="19" t="s">
        <v>190</v>
      </c>
    </row>
    <row r="28" s="1" customFormat="1" ht="27.5" customHeight="1" spans="1:24">
      <c r="A28" s="17">
        <v>24</v>
      </c>
      <c r="B28" s="18" t="s">
        <v>266</v>
      </c>
      <c r="C28" s="18" t="s">
        <v>267</v>
      </c>
      <c r="D28" s="17" t="s">
        <v>222</v>
      </c>
      <c r="E28" s="17" t="s">
        <v>268</v>
      </c>
      <c r="F28" s="17">
        <v>13952293221</v>
      </c>
      <c r="G28" s="19" t="s">
        <v>187</v>
      </c>
      <c r="H28" s="21">
        <v>48238</v>
      </c>
      <c r="I28" s="17" t="s">
        <v>188</v>
      </c>
      <c r="J28" s="20"/>
      <c r="K28" s="17">
        <v>57</v>
      </c>
      <c r="L28" s="17">
        <v>17.02</v>
      </c>
      <c r="M28" s="25">
        <f t="shared" si="0"/>
        <v>39</v>
      </c>
      <c r="N28" s="19">
        <v>5.5</v>
      </c>
      <c r="O28" s="19">
        <v>2.6</v>
      </c>
      <c r="P28" s="19">
        <v>2.3</v>
      </c>
      <c r="Q28" s="17"/>
      <c r="R28" s="17"/>
      <c r="S28" s="17">
        <v>0.98</v>
      </c>
      <c r="T28" s="17"/>
      <c r="U28" s="17"/>
      <c r="V28" s="25"/>
      <c r="W28" s="19" t="s">
        <v>189</v>
      </c>
      <c r="X28" s="19" t="s">
        <v>190</v>
      </c>
    </row>
    <row r="29" s="1" customFormat="1" ht="27.5" customHeight="1" spans="1:24">
      <c r="A29" s="17">
        <v>25</v>
      </c>
      <c r="B29" s="18" t="s">
        <v>269</v>
      </c>
      <c r="C29" s="18" t="s">
        <v>225</v>
      </c>
      <c r="D29" s="17" t="s">
        <v>222</v>
      </c>
      <c r="E29" s="17" t="s">
        <v>223</v>
      </c>
      <c r="F29" s="17">
        <v>13805221198</v>
      </c>
      <c r="G29" s="19" t="s">
        <v>187</v>
      </c>
      <c r="H29" s="21">
        <v>48241</v>
      </c>
      <c r="I29" s="17" t="s">
        <v>188</v>
      </c>
      <c r="J29" s="20"/>
      <c r="K29" s="17">
        <v>55.58</v>
      </c>
      <c r="L29" s="17">
        <v>16.36</v>
      </c>
      <c r="M29" s="25">
        <f t="shared" si="0"/>
        <v>38.4</v>
      </c>
      <c r="N29" s="19">
        <v>5.8</v>
      </c>
      <c r="O29" s="19">
        <v>2.3</v>
      </c>
      <c r="P29" s="19">
        <v>2.8</v>
      </c>
      <c r="Q29" s="17"/>
      <c r="R29" s="17"/>
      <c r="S29" s="17">
        <v>0.82</v>
      </c>
      <c r="T29" s="17"/>
      <c r="U29" s="17"/>
      <c r="V29" s="25"/>
      <c r="W29" s="19" t="s">
        <v>189</v>
      </c>
      <c r="X29" s="19" t="s">
        <v>190</v>
      </c>
    </row>
    <row r="30" s="1" customFormat="1" ht="27.5" customHeight="1" spans="1:24">
      <c r="A30" s="17">
        <v>26</v>
      </c>
      <c r="B30" s="18" t="s">
        <v>270</v>
      </c>
      <c r="C30" s="18" t="s">
        <v>271</v>
      </c>
      <c r="D30" s="17" t="s">
        <v>272</v>
      </c>
      <c r="E30" s="17" t="s">
        <v>272</v>
      </c>
      <c r="F30" s="17">
        <v>13815334019</v>
      </c>
      <c r="G30" s="17" t="s">
        <v>187</v>
      </c>
      <c r="H30" s="17">
        <v>48242</v>
      </c>
      <c r="I30" s="17" t="s">
        <v>188</v>
      </c>
      <c r="J30" s="18"/>
      <c r="K30" s="17">
        <v>71.36</v>
      </c>
      <c r="L30" s="17">
        <v>17.68</v>
      </c>
      <c r="M30" s="25">
        <f t="shared" si="0"/>
        <v>52.6</v>
      </c>
      <c r="N30" s="19">
        <v>5.8</v>
      </c>
      <c r="O30" s="19">
        <v>2.5</v>
      </c>
      <c r="P30" s="19">
        <v>2.6</v>
      </c>
      <c r="Q30" s="17"/>
      <c r="R30" s="17"/>
      <c r="S30" s="17">
        <v>1.08</v>
      </c>
      <c r="T30" s="17"/>
      <c r="U30" s="17"/>
      <c r="V30" s="25"/>
      <c r="W30" s="19" t="s">
        <v>189</v>
      </c>
      <c r="X30" s="19" t="s">
        <v>190</v>
      </c>
    </row>
    <row r="31" s="1" customFormat="1" ht="27.5" customHeight="1" spans="1:24">
      <c r="A31" s="17">
        <v>27</v>
      </c>
      <c r="B31" s="18" t="s">
        <v>273</v>
      </c>
      <c r="C31" s="18" t="s">
        <v>221</v>
      </c>
      <c r="D31" s="17" t="s">
        <v>226</v>
      </c>
      <c r="E31" s="17" t="s">
        <v>227</v>
      </c>
      <c r="F31" s="17">
        <v>15152002008</v>
      </c>
      <c r="G31" s="17" t="s">
        <v>57</v>
      </c>
      <c r="H31" s="21">
        <v>48243</v>
      </c>
      <c r="I31" s="17" t="s">
        <v>188</v>
      </c>
      <c r="J31" s="18"/>
      <c r="K31" s="17">
        <v>61.7</v>
      </c>
      <c r="L31" s="17">
        <v>18.5</v>
      </c>
      <c r="M31" s="25">
        <f t="shared" si="0"/>
        <v>42.4</v>
      </c>
      <c r="N31" s="19">
        <v>5.2</v>
      </c>
      <c r="O31" s="19">
        <v>2</v>
      </c>
      <c r="P31" s="19">
        <v>2.4</v>
      </c>
      <c r="Q31" s="17"/>
      <c r="R31" s="17"/>
      <c r="S31" s="17">
        <v>0.8</v>
      </c>
      <c r="T31" s="17"/>
      <c r="U31" s="17"/>
      <c r="V31" s="25"/>
      <c r="W31" s="19" t="s">
        <v>189</v>
      </c>
      <c r="X31" s="19" t="s">
        <v>190</v>
      </c>
    </row>
    <row r="32" s="1" customFormat="1" ht="27.5" customHeight="1" spans="1:24">
      <c r="A32" s="17">
        <v>28</v>
      </c>
      <c r="B32" s="18" t="s">
        <v>274</v>
      </c>
      <c r="C32" s="18" t="s">
        <v>275</v>
      </c>
      <c r="D32" s="17" t="s">
        <v>236</v>
      </c>
      <c r="E32" s="17" t="s">
        <v>237</v>
      </c>
      <c r="F32" s="17">
        <v>13913489206</v>
      </c>
      <c r="G32" s="17" t="s">
        <v>187</v>
      </c>
      <c r="H32" s="17">
        <v>48244</v>
      </c>
      <c r="I32" s="17" t="s">
        <v>188</v>
      </c>
      <c r="J32" s="18"/>
      <c r="K32" s="17">
        <v>63.66</v>
      </c>
      <c r="L32" s="17">
        <v>17.3</v>
      </c>
      <c r="M32" s="25">
        <f t="shared" si="0"/>
        <v>45.4</v>
      </c>
      <c r="N32" s="19">
        <v>5.8</v>
      </c>
      <c r="O32" s="19">
        <v>2.3</v>
      </c>
      <c r="P32" s="19">
        <v>2.8</v>
      </c>
      <c r="Q32" s="17"/>
      <c r="R32" s="17"/>
      <c r="S32" s="17">
        <v>0.96</v>
      </c>
      <c r="T32" s="17"/>
      <c r="U32" s="17"/>
      <c r="V32" s="25"/>
      <c r="W32" s="19" t="s">
        <v>189</v>
      </c>
      <c r="X32" s="19" t="s">
        <v>190</v>
      </c>
    </row>
    <row r="33" s="1" customFormat="1" ht="27.5" customHeight="1" spans="1:24">
      <c r="A33" s="17">
        <v>29</v>
      </c>
      <c r="B33" s="18" t="s">
        <v>276</v>
      </c>
      <c r="C33" s="18" t="s">
        <v>277</v>
      </c>
      <c r="D33" s="17" t="s">
        <v>240</v>
      </c>
      <c r="E33" s="17" t="s">
        <v>241</v>
      </c>
      <c r="F33" s="17">
        <v>15062043488</v>
      </c>
      <c r="G33" s="17" t="s">
        <v>187</v>
      </c>
      <c r="H33" s="21">
        <v>48245</v>
      </c>
      <c r="I33" s="17" t="s">
        <v>188</v>
      </c>
      <c r="J33" s="18"/>
      <c r="K33" s="17">
        <v>56.42</v>
      </c>
      <c r="L33" s="17">
        <v>17.54</v>
      </c>
      <c r="M33" s="25">
        <f t="shared" si="0"/>
        <v>38</v>
      </c>
      <c r="N33" s="19">
        <v>5.5</v>
      </c>
      <c r="O33" s="19">
        <v>2.6</v>
      </c>
      <c r="P33" s="19">
        <v>2.3</v>
      </c>
      <c r="Q33" s="17"/>
      <c r="R33" s="17"/>
      <c r="S33" s="17">
        <v>0.88</v>
      </c>
      <c r="T33" s="17"/>
      <c r="U33" s="17"/>
      <c r="V33" s="25"/>
      <c r="W33" s="19" t="s">
        <v>189</v>
      </c>
      <c r="X33" s="19" t="s">
        <v>190</v>
      </c>
    </row>
    <row r="34" s="1" customFormat="1" ht="27.5" customHeight="1" spans="1:24">
      <c r="A34" s="17">
        <v>30</v>
      </c>
      <c r="B34" s="18" t="s">
        <v>278</v>
      </c>
      <c r="C34" s="18" t="s">
        <v>229</v>
      </c>
      <c r="D34" s="17" t="s">
        <v>279</v>
      </c>
      <c r="E34" s="17" t="s">
        <v>279</v>
      </c>
      <c r="F34" s="17">
        <v>15312654439</v>
      </c>
      <c r="G34" s="19" t="s">
        <v>57</v>
      </c>
      <c r="H34" s="17">
        <v>48246</v>
      </c>
      <c r="I34" s="17" t="s">
        <v>188</v>
      </c>
      <c r="J34" s="18"/>
      <c r="K34" s="17">
        <v>64.22</v>
      </c>
      <c r="L34" s="17">
        <v>19.62</v>
      </c>
      <c r="M34" s="25">
        <f t="shared" si="0"/>
        <v>43.8</v>
      </c>
      <c r="N34" s="19">
        <v>5.8</v>
      </c>
      <c r="O34" s="19">
        <v>2.3</v>
      </c>
      <c r="P34" s="19">
        <v>2.8</v>
      </c>
      <c r="Q34" s="17"/>
      <c r="R34" s="17"/>
      <c r="S34" s="17">
        <v>0.8</v>
      </c>
      <c r="T34" s="17"/>
      <c r="U34" s="17"/>
      <c r="V34" s="25"/>
      <c r="W34" s="19" t="s">
        <v>189</v>
      </c>
      <c r="X34" s="19" t="s">
        <v>190</v>
      </c>
    </row>
    <row r="35" s="1" customFormat="1" ht="27.5" customHeight="1" spans="1:24">
      <c r="A35" s="17">
        <v>31</v>
      </c>
      <c r="B35" s="18" t="s">
        <v>280</v>
      </c>
      <c r="C35" s="18" t="s">
        <v>235</v>
      </c>
      <c r="D35" s="17" t="s">
        <v>230</v>
      </c>
      <c r="E35" s="17" t="s">
        <v>231</v>
      </c>
      <c r="F35" s="17">
        <v>18251759261</v>
      </c>
      <c r="G35" s="19" t="s">
        <v>57</v>
      </c>
      <c r="H35" s="21">
        <v>48247</v>
      </c>
      <c r="I35" s="17" t="s">
        <v>188</v>
      </c>
      <c r="J35" s="18"/>
      <c r="K35" s="17">
        <v>64.5</v>
      </c>
      <c r="L35" s="17">
        <v>19.52</v>
      </c>
      <c r="M35" s="25">
        <f t="shared" si="0"/>
        <v>44.2</v>
      </c>
      <c r="N35" s="19">
        <v>5.8</v>
      </c>
      <c r="O35" s="19">
        <v>2.5</v>
      </c>
      <c r="P35" s="19">
        <v>2.6</v>
      </c>
      <c r="Q35" s="17"/>
      <c r="R35" s="17"/>
      <c r="S35" s="17">
        <v>0.78</v>
      </c>
      <c r="T35" s="17"/>
      <c r="U35" s="17"/>
      <c r="V35" s="25"/>
      <c r="W35" s="19" t="s">
        <v>189</v>
      </c>
      <c r="X35" s="19" t="s">
        <v>190</v>
      </c>
    </row>
    <row r="36" s="1" customFormat="1" ht="27.5" customHeight="1" spans="1:24">
      <c r="A36" s="17">
        <v>32</v>
      </c>
      <c r="B36" s="18" t="s">
        <v>281</v>
      </c>
      <c r="C36" s="18" t="s">
        <v>233</v>
      </c>
      <c r="D36" s="22" t="s">
        <v>282</v>
      </c>
      <c r="E36" s="22" t="s">
        <v>283</v>
      </c>
      <c r="F36" s="22">
        <v>13921763308</v>
      </c>
      <c r="G36" s="19" t="s">
        <v>57</v>
      </c>
      <c r="H36" s="17">
        <v>48248</v>
      </c>
      <c r="I36" s="17" t="s">
        <v>188</v>
      </c>
      <c r="J36" s="18"/>
      <c r="K36" s="17">
        <v>61.08</v>
      </c>
      <c r="L36" s="17">
        <v>18.28</v>
      </c>
      <c r="M36" s="25">
        <f t="shared" si="0"/>
        <v>42.1</v>
      </c>
      <c r="N36" s="19">
        <v>5.2</v>
      </c>
      <c r="O36" s="19">
        <v>2</v>
      </c>
      <c r="P36" s="19">
        <v>2.4</v>
      </c>
      <c r="Q36" s="17"/>
      <c r="R36" s="17"/>
      <c r="S36" s="17">
        <v>0.7</v>
      </c>
      <c r="T36" s="17"/>
      <c r="U36" s="17"/>
      <c r="V36" s="25"/>
      <c r="W36" s="19" t="s">
        <v>189</v>
      </c>
      <c r="X36" s="19" t="s">
        <v>190</v>
      </c>
    </row>
    <row r="37" s="1" customFormat="1" ht="27.5" customHeight="1" spans="1:24">
      <c r="A37" s="17">
        <v>33</v>
      </c>
      <c r="B37" s="18" t="s">
        <v>284</v>
      </c>
      <c r="C37" s="18" t="s">
        <v>285</v>
      </c>
      <c r="D37" s="22" t="s">
        <v>282</v>
      </c>
      <c r="E37" s="22" t="s">
        <v>282</v>
      </c>
      <c r="F37" s="22">
        <v>13626156855</v>
      </c>
      <c r="G37" s="19" t="s">
        <v>187</v>
      </c>
      <c r="H37" s="21">
        <v>48249</v>
      </c>
      <c r="I37" s="17" t="s">
        <v>188</v>
      </c>
      <c r="J37" s="18"/>
      <c r="K37" s="17">
        <v>53.5</v>
      </c>
      <c r="L37" s="17">
        <v>19.54</v>
      </c>
      <c r="M37" s="25">
        <f t="shared" si="0"/>
        <v>33</v>
      </c>
      <c r="N37" s="19">
        <v>5.9</v>
      </c>
      <c r="O37" s="19">
        <v>2.8</v>
      </c>
      <c r="P37" s="19">
        <v>2.3</v>
      </c>
      <c r="Q37" s="17"/>
      <c r="R37" s="17"/>
      <c r="S37" s="17">
        <v>0.96</v>
      </c>
      <c r="T37" s="17"/>
      <c r="U37" s="17"/>
      <c r="V37" s="25"/>
      <c r="W37" s="19" t="s">
        <v>189</v>
      </c>
      <c r="X37" s="19" t="s">
        <v>190</v>
      </c>
    </row>
    <row r="38" s="1" customFormat="1" ht="27.5" customHeight="1" spans="1:24">
      <c r="A38" s="17">
        <v>34</v>
      </c>
      <c r="B38" s="18" t="s">
        <v>286</v>
      </c>
      <c r="C38" s="18" t="s">
        <v>287</v>
      </c>
      <c r="D38" s="17" t="s">
        <v>272</v>
      </c>
      <c r="E38" s="17" t="s">
        <v>272</v>
      </c>
      <c r="F38" s="17">
        <v>13815334019</v>
      </c>
      <c r="G38" s="17" t="s">
        <v>187</v>
      </c>
      <c r="H38" s="17">
        <v>48250</v>
      </c>
      <c r="I38" s="17" t="s">
        <v>188</v>
      </c>
      <c r="J38" s="18"/>
      <c r="K38" s="17">
        <v>60.22</v>
      </c>
      <c r="L38" s="17">
        <v>16.14</v>
      </c>
      <c r="M38" s="25">
        <f t="shared" si="0"/>
        <v>43.1</v>
      </c>
      <c r="N38" s="19">
        <v>5.6</v>
      </c>
      <c r="O38" s="19">
        <v>2.5</v>
      </c>
      <c r="P38" s="19">
        <v>2.3</v>
      </c>
      <c r="Q38" s="17"/>
      <c r="R38" s="17"/>
      <c r="S38" s="17">
        <v>0.98</v>
      </c>
      <c r="T38" s="17"/>
      <c r="U38" s="17"/>
      <c r="V38" s="25"/>
      <c r="W38" s="19" t="s">
        <v>189</v>
      </c>
      <c r="X38" s="19" t="s">
        <v>190</v>
      </c>
    </row>
    <row r="39" s="1" customFormat="1" ht="27.5" customHeight="1" spans="1:24">
      <c r="A39" s="17">
        <v>35</v>
      </c>
      <c r="B39" s="18" t="s">
        <v>288</v>
      </c>
      <c r="C39" s="18" t="s">
        <v>289</v>
      </c>
      <c r="D39" s="17" t="s">
        <v>290</v>
      </c>
      <c r="E39" s="17" t="s">
        <v>290</v>
      </c>
      <c r="F39" s="17">
        <v>13605222731</v>
      </c>
      <c r="G39" s="17" t="s">
        <v>187</v>
      </c>
      <c r="H39" s="21">
        <v>48251</v>
      </c>
      <c r="I39" s="17" t="s">
        <v>188</v>
      </c>
      <c r="J39" s="18"/>
      <c r="K39" s="17">
        <v>55.34</v>
      </c>
      <c r="L39" s="17">
        <v>17.28</v>
      </c>
      <c r="M39" s="25">
        <f t="shared" si="0"/>
        <v>37</v>
      </c>
      <c r="N39" s="19">
        <v>5.2</v>
      </c>
      <c r="O39" s="19">
        <v>2</v>
      </c>
      <c r="P39" s="19">
        <v>2.4</v>
      </c>
      <c r="Q39" s="17"/>
      <c r="R39" s="17"/>
      <c r="S39" s="17">
        <v>1.06</v>
      </c>
      <c r="T39" s="17"/>
      <c r="U39" s="17"/>
      <c r="V39" s="25"/>
      <c r="W39" s="19" t="s">
        <v>189</v>
      </c>
      <c r="X39" s="19" t="s">
        <v>190</v>
      </c>
    </row>
    <row r="40" s="1" customFormat="1" ht="27.5" customHeight="1" spans="1:24">
      <c r="A40" s="17">
        <v>36</v>
      </c>
      <c r="B40" s="18" t="s">
        <v>291</v>
      </c>
      <c r="C40" s="18" t="s">
        <v>292</v>
      </c>
      <c r="D40" s="19" t="s">
        <v>293</v>
      </c>
      <c r="E40" s="19" t="s">
        <v>293</v>
      </c>
      <c r="F40" s="20" t="s">
        <v>294</v>
      </c>
      <c r="G40" s="17" t="s">
        <v>187</v>
      </c>
      <c r="H40" s="17">
        <v>48252</v>
      </c>
      <c r="I40" s="17" t="s">
        <v>188</v>
      </c>
      <c r="J40" s="18"/>
      <c r="K40" s="17">
        <v>54.68</v>
      </c>
      <c r="L40" s="17">
        <v>17.5</v>
      </c>
      <c r="M40" s="25">
        <f t="shared" si="0"/>
        <v>36.4</v>
      </c>
      <c r="N40" s="19">
        <v>5.5</v>
      </c>
      <c r="O40" s="19">
        <v>2.6</v>
      </c>
      <c r="P40" s="19">
        <v>2.3</v>
      </c>
      <c r="Q40" s="17"/>
      <c r="R40" s="17"/>
      <c r="S40" s="17">
        <v>0.78</v>
      </c>
      <c r="T40" s="17"/>
      <c r="U40" s="17"/>
      <c r="V40" s="25"/>
      <c r="W40" s="19" t="s">
        <v>189</v>
      </c>
      <c r="X40" s="19" t="s">
        <v>190</v>
      </c>
    </row>
    <row r="41" s="1" customFormat="1" ht="27.5" customHeight="1" spans="1:24">
      <c r="A41" s="17">
        <v>37</v>
      </c>
      <c r="B41" s="18" t="s">
        <v>295</v>
      </c>
      <c r="C41" s="18" t="s">
        <v>296</v>
      </c>
      <c r="D41" s="17" t="s">
        <v>297</v>
      </c>
      <c r="E41" s="17" t="s">
        <v>298</v>
      </c>
      <c r="F41" s="17">
        <v>18751672899</v>
      </c>
      <c r="G41" s="17" t="s">
        <v>297</v>
      </c>
      <c r="H41" s="17">
        <v>48212</v>
      </c>
      <c r="I41" s="17" t="s">
        <v>36</v>
      </c>
      <c r="J41" s="18" t="s">
        <v>299</v>
      </c>
      <c r="K41" s="17">
        <v>71.08</v>
      </c>
      <c r="L41" s="17">
        <v>19.8</v>
      </c>
      <c r="M41" s="25">
        <f>+K41-L41-S41</f>
        <v>50.7</v>
      </c>
      <c r="N41" s="19"/>
      <c r="O41" s="19"/>
      <c r="P41" s="19"/>
      <c r="Q41" s="17"/>
      <c r="R41" s="17"/>
      <c r="S41" s="17">
        <v>0.58</v>
      </c>
      <c r="T41" s="17"/>
      <c r="U41" s="17"/>
      <c r="V41" s="25"/>
      <c r="W41" s="19" t="s">
        <v>189</v>
      </c>
      <c r="X41" s="19" t="s">
        <v>190</v>
      </c>
    </row>
    <row r="42" s="1" customFormat="1" ht="27.5" customHeight="1" spans="1:24">
      <c r="A42" s="17">
        <v>38</v>
      </c>
      <c r="B42" s="18" t="s">
        <v>300</v>
      </c>
      <c r="C42" s="18" t="s">
        <v>301</v>
      </c>
      <c r="D42" s="17" t="s">
        <v>297</v>
      </c>
      <c r="E42" s="17" t="s">
        <v>302</v>
      </c>
      <c r="F42" s="17">
        <v>18251755119</v>
      </c>
      <c r="G42" s="17" t="s">
        <v>297</v>
      </c>
      <c r="H42" s="17">
        <v>48214</v>
      </c>
      <c r="I42" s="17" t="s">
        <v>36</v>
      </c>
      <c r="J42" s="18" t="s">
        <v>303</v>
      </c>
      <c r="K42" s="17">
        <v>65.44</v>
      </c>
      <c r="L42" s="17">
        <v>18.34</v>
      </c>
      <c r="M42" s="25">
        <f>+K42-L42-S42</f>
        <v>46.5</v>
      </c>
      <c r="N42" s="31"/>
      <c r="O42" s="31"/>
      <c r="P42" s="31"/>
      <c r="Q42" s="17"/>
      <c r="R42" s="17"/>
      <c r="S42" s="17">
        <v>0.6</v>
      </c>
      <c r="T42" s="17"/>
      <c r="U42" s="17"/>
      <c r="V42" s="25"/>
      <c r="W42" s="19" t="s">
        <v>189</v>
      </c>
      <c r="X42" s="19" t="s">
        <v>190</v>
      </c>
    </row>
    <row r="43" s="1" customFormat="1" ht="27.5" customHeight="1" spans="1:24">
      <c r="A43" s="17">
        <v>39</v>
      </c>
      <c r="B43" s="18" t="s">
        <v>304</v>
      </c>
      <c r="C43" s="18" t="s">
        <v>305</v>
      </c>
      <c r="D43" s="17" t="s">
        <v>306</v>
      </c>
      <c r="E43" s="17" t="s">
        <v>307</v>
      </c>
      <c r="F43" s="17">
        <v>18251756681</v>
      </c>
      <c r="G43" s="19" t="s">
        <v>308</v>
      </c>
      <c r="H43" s="17">
        <v>48218</v>
      </c>
      <c r="I43" s="17" t="s">
        <v>36</v>
      </c>
      <c r="J43" s="20" t="s">
        <v>303</v>
      </c>
      <c r="K43" s="17">
        <v>83.32</v>
      </c>
      <c r="L43" s="17">
        <v>20.88</v>
      </c>
      <c r="M43" s="25">
        <f>+K43-L43-S43</f>
        <v>61.7</v>
      </c>
      <c r="N43" s="19"/>
      <c r="O43" s="19"/>
      <c r="P43" s="19"/>
      <c r="Q43" s="17"/>
      <c r="R43" s="17"/>
      <c r="S43" s="17">
        <v>0.74</v>
      </c>
      <c r="T43" s="17"/>
      <c r="U43" s="17"/>
      <c r="V43" s="25"/>
      <c r="W43" s="19" t="s">
        <v>189</v>
      </c>
      <c r="X43" s="19" t="s">
        <v>190</v>
      </c>
    </row>
    <row r="44" s="1" customFormat="1" ht="27.5" customHeight="1" spans="1:24">
      <c r="A44" s="17">
        <v>40</v>
      </c>
      <c r="B44" s="18" t="s">
        <v>309</v>
      </c>
      <c r="C44" s="18" t="s">
        <v>310</v>
      </c>
      <c r="D44" s="17" t="s">
        <v>297</v>
      </c>
      <c r="E44" s="17" t="s">
        <v>311</v>
      </c>
      <c r="F44" s="17">
        <v>18205220109</v>
      </c>
      <c r="G44" s="17" t="s">
        <v>297</v>
      </c>
      <c r="H44" s="17">
        <v>48220</v>
      </c>
      <c r="I44" s="17" t="s">
        <v>36</v>
      </c>
      <c r="J44" s="18" t="s">
        <v>299</v>
      </c>
      <c r="K44" s="17">
        <v>73.7</v>
      </c>
      <c r="L44" s="17">
        <v>20.2</v>
      </c>
      <c r="M44" s="25">
        <f>+K44-L44-S44</f>
        <v>53</v>
      </c>
      <c r="N44" s="19"/>
      <c r="O44" s="19"/>
      <c r="P44" s="19"/>
      <c r="Q44" s="17"/>
      <c r="R44" s="17"/>
      <c r="S44" s="17">
        <v>0.5</v>
      </c>
      <c r="T44" s="17"/>
      <c r="U44" s="17"/>
      <c r="V44" s="25"/>
      <c r="W44" s="19" t="s">
        <v>189</v>
      </c>
      <c r="X44" s="19" t="s">
        <v>190</v>
      </c>
    </row>
    <row r="45" s="1" customFormat="1" ht="27.5" customHeight="1" spans="1:24">
      <c r="A45" s="17">
        <v>41</v>
      </c>
      <c r="B45" s="18" t="s">
        <v>312</v>
      </c>
      <c r="C45" s="18" t="s">
        <v>313</v>
      </c>
      <c r="D45" s="17" t="s">
        <v>314</v>
      </c>
      <c r="E45" s="17" t="s">
        <v>315</v>
      </c>
      <c r="F45" s="17">
        <v>15996993186</v>
      </c>
      <c r="G45" s="19" t="s">
        <v>316</v>
      </c>
      <c r="H45" s="17">
        <v>48230</v>
      </c>
      <c r="I45" s="17" t="s">
        <v>36</v>
      </c>
      <c r="J45" s="18" t="s">
        <v>299</v>
      </c>
      <c r="K45" s="17">
        <v>59.46</v>
      </c>
      <c r="L45" s="17">
        <v>18.02</v>
      </c>
      <c r="M45" s="25">
        <f>+K45-L45-S45</f>
        <v>40.8</v>
      </c>
      <c r="N45" s="19"/>
      <c r="O45" s="19"/>
      <c r="P45" s="19"/>
      <c r="Q45" s="17"/>
      <c r="R45" s="17"/>
      <c r="S45" s="17">
        <v>0.64</v>
      </c>
      <c r="T45" s="17"/>
      <c r="U45" s="17"/>
      <c r="V45" s="25"/>
      <c r="W45" s="19" t="s">
        <v>189</v>
      </c>
      <c r="X45" s="19" t="s">
        <v>190</v>
      </c>
    </row>
    <row r="46" s="1" customFormat="1" ht="27.5" customHeight="1" spans="1:24">
      <c r="A46" s="17">
        <v>42</v>
      </c>
      <c r="B46" s="18" t="s">
        <v>317</v>
      </c>
      <c r="C46" s="18" t="s">
        <v>296</v>
      </c>
      <c r="D46" s="17" t="s">
        <v>297</v>
      </c>
      <c r="E46" s="17" t="s">
        <v>298</v>
      </c>
      <c r="F46" s="17">
        <v>18751672899</v>
      </c>
      <c r="G46" s="17" t="s">
        <v>297</v>
      </c>
      <c r="H46" s="17">
        <v>48232</v>
      </c>
      <c r="I46" s="17" t="s">
        <v>36</v>
      </c>
      <c r="J46" s="18" t="s">
        <v>299</v>
      </c>
      <c r="K46" s="17">
        <v>72.5</v>
      </c>
      <c r="L46" s="17">
        <v>19.82</v>
      </c>
      <c r="M46" s="25">
        <f>+K46-L46-S46</f>
        <v>52</v>
      </c>
      <c r="N46" s="19"/>
      <c r="O46" s="19"/>
      <c r="P46" s="19"/>
      <c r="Q46" s="17"/>
      <c r="R46" s="17"/>
      <c r="S46" s="17">
        <v>0.68</v>
      </c>
      <c r="T46" s="17"/>
      <c r="U46" s="17"/>
      <c r="V46" s="25"/>
      <c r="W46" s="19" t="s">
        <v>189</v>
      </c>
      <c r="X46" s="19" t="s">
        <v>190</v>
      </c>
    </row>
    <row r="47" s="1" customFormat="1" ht="27.5" customHeight="1" spans="1:24">
      <c r="A47" s="17">
        <v>43</v>
      </c>
      <c r="B47" s="18"/>
      <c r="C47" s="18"/>
      <c r="D47" s="17"/>
      <c r="E47" s="17"/>
      <c r="F47" s="17"/>
      <c r="G47" s="17"/>
      <c r="H47" s="17"/>
      <c r="I47" s="17"/>
      <c r="J47" s="18"/>
      <c r="K47" s="17"/>
      <c r="L47" s="17"/>
      <c r="M47" s="25">
        <f t="shared" ref="M47:M60" si="1">+K47-L47-S47</f>
        <v>0</v>
      </c>
      <c r="N47" s="19"/>
      <c r="O47" s="19"/>
      <c r="P47" s="19"/>
      <c r="Q47" s="17"/>
      <c r="R47" s="17"/>
      <c r="S47" s="17"/>
      <c r="T47" s="17"/>
      <c r="U47" s="17"/>
      <c r="V47" s="25"/>
      <c r="W47" s="19" t="s">
        <v>189</v>
      </c>
      <c r="X47" s="19" t="s">
        <v>190</v>
      </c>
    </row>
    <row r="48" s="1" customFormat="1" ht="27.5" customHeight="1" spans="1:24">
      <c r="A48" s="17">
        <v>44</v>
      </c>
      <c r="B48" s="18"/>
      <c r="C48" s="18"/>
      <c r="D48" s="17"/>
      <c r="E48" s="17"/>
      <c r="F48" s="17"/>
      <c r="G48" s="17"/>
      <c r="H48" s="17"/>
      <c r="I48" s="17"/>
      <c r="J48" s="18"/>
      <c r="K48" s="17"/>
      <c r="L48" s="17"/>
      <c r="M48" s="25">
        <f t="shared" si="1"/>
        <v>0</v>
      </c>
      <c r="N48" s="19"/>
      <c r="O48" s="19"/>
      <c r="P48" s="19"/>
      <c r="Q48" s="17"/>
      <c r="R48" s="17"/>
      <c r="S48" s="17"/>
      <c r="T48" s="17"/>
      <c r="U48" s="17"/>
      <c r="V48" s="25"/>
      <c r="W48" s="19" t="s">
        <v>189</v>
      </c>
      <c r="X48" s="19" t="s">
        <v>190</v>
      </c>
    </row>
    <row r="49" s="1" customFormat="1" ht="27.5" customHeight="1" spans="1:24">
      <c r="A49" s="17">
        <v>45</v>
      </c>
      <c r="B49" s="18"/>
      <c r="C49" s="18"/>
      <c r="D49" s="17"/>
      <c r="E49" s="17"/>
      <c r="F49" s="17"/>
      <c r="G49" s="17"/>
      <c r="H49" s="17"/>
      <c r="I49" s="17"/>
      <c r="J49" s="18"/>
      <c r="K49" s="17"/>
      <c r="L49" s="17"/>
      <c r="M49" s="25">
        <f t="shared" si="1"/>
        <v>0</v>
      </c>
      <c r="N49" s="19"/>
      <c r="O49" s="19"/>
      <c r="P49" s="19"/>
      <c r="Q49" s="17"/>
      <c r="R49" s="17"/>
      <c r="S49" s="17"/>
      <c r="T49" s="17"/>
      <c r="U49" s="17"/>
      <c r="V49" s="25"/>
      <c r="W49" s="19" t="s">
        <v>189</v>
      </c>
      <c r="X49" s="19" t="s">
        <v>190</v>
      </c>
    </row>
    <row r="50" s="1" customFormat="1" ht="27.5" customHeight="1" spans="1:24">
      <c r="A50" s="17">
        <v>46</v>
      </c>
      <c r="B50" s="18"/>
      <c r="C50" s="18"/>
      <c r="D50" s="17"/>
      <c r="E50" s="17"/>
      <c r="F50" s="17"/>
      <c r="G50" s="17"/>
      <c r="H50" s="17"/>
      <c r="I50" s="17"/>
      <c r="J50" s="18"/>
      <c r="K50" s="17"/>
      <c r="L50" s="17"/>
      <c r="M50" s="25">
        <f t="shared" si="1"/>
        <v>0</v>
      </c>
      <c r="N50" s="19"/>
      <c r="O50" s="19"/>
      <c r="P50" s="19"/>
      <c r="Q50" s="17"/>
      <c r="R50" s="17"/>
      <c r="S50" s="17"/>
      <c r="T50" s="17"/>
      <c r="U50" s="17"/>
      <c r="V50" s="25"/>
      <c r="W50" s="19" t="s">
        <v>189</v>
      </c>
      <c r="X50" s="19" t="s">
        <v>190</v>
      </c>
    </row>
    <row r="51" s="1" customFormat="1" ht="27.5" customHeight="1" spans="1:24">
      <c r="A51" s="17">
        <v>47</v>
      </c>
      <c r="B51" s="18"/>
      <c r="C51" s="18"/>
      <c r="D51" s="17"/>
      <c r="E51" s="17"/>
      <c r="F51" s="17"/>
      <c r="G51" s="17"/>
      <c r="H51" s="17"/>
      <c r="I51" s="17"/>
      <c r="J51" s="18"/>
      <c r="K51" s="17"/>
      <c r="L51" s="17"/>
      <c r="M51" s="25">
        <f t="shared" si="1"/>
        <v>0</v>
      </c>
      <c r="N51" s="19"/>
      <c r="O51" s="19"/>
      <c r="P51" s="19"/>
      <c r="Q51" s="17"/>
      <c r="R51" s="17"/>
      <c r="S51" s="17"/>
      <c r="T51" s="17"/>
      <c r="U51" s="17"/>
      <c r="V51" s="17"/>
      <c r="W51" s="19" t="s">
        <v>189</v>
      </c>
      <c r="X51" s="19" t="s">
        <v>190</v>
      </c>
    </row>
    <row r="52" s="1" customFormat="1" ht="27.5" customHeight="1" spans="1:24">
      <c r="A52" s="17">
        <v>48</v>
      </c>
      <c r="B52" s="18"/>
      <c r="C52" s="18"/>
      <c r="D52" s="19"/>
      <c r="E52" s="19"/>
      <c r="F52" s="19"/>
      <c r="G52" s="19"/>
      <c r="H52" s="17"/>
      <c r="I52" s="17"/>
      <c r="J52" s="18"/>
      <c r="K52" s="17"/>
      <c r="L52" s="17"/>
      <c r="M52" s="25">
        <f t="shared" si="1"/>
        <v>0</v>
      </c>
      <c r="N52" s="19"/>
      <c r="O52" s="19"/>
      <c r="P52" s="19"/>
      <c r="Q52" s="17"/>
      <c r="R52" s="17"/>
      <c r="S52" s="17"/>
      <c r="T52" s="17"/>
      <c r="U52" s="17"/>
      <c r="V52" s="17"/>
      <c r="W52" s="19" t="s">
        <v>189</v>
      </c>
      <c r="X52" s="19" t="s">
        <v>190</v>
      </c>
    </row>
    <row r="53" s="1" customFormat="1" ht="27.5" customHeight="1" spans="1:24">
      <c r="A53" s="17">
        <v>49</v>
      </c>
      <c r="B53" s="18"/>
      <c r="C53" s="18"/>
      <c r="D53" s="17"/>
      <c r="E53" s="17"/>
      <c r="F53" s="17"/>
      <c r="G53" s="17"/>
      <c r="H53" s="17"/>
      <c r="I53" s="17"/>
      <c r="J53" s="18"/>
      <c r="K53" s="17"/>
      <c r="L53" s="17"/>
      <c r="M53" s="25">
        <f t="shared" si="1"/>
        <v>0</v>
      </c>
      <c r="N53" s="19"/>
      <c r="O53" s="19"/>
      <c r="P53" s="19"/>
      <c r="Q53" s="17"/>
      <c r="R53" s="17"/>
      <c r="S53" s="17"/>
      <c r="T53" s="17"/>
      <c r="U53" s="17"/>
      <c r="V53" s="17"/>
      <c r="W53" s="19" t="s">
        <v>189</v>
      </c>
      <c r="X53" s="19" t="s">
        <v>190</v>
      </c>
    </row>
    <row r="54" s="1" customFormat="1" ht="27.5" customHeight="1" spans="1:24">
      <c r="A54" s="17">
        <v>50</v>
      </c>
      <c r="B54" s="18"/>
      <c r="C54" s="18"/>
      <c r="D54" s="17"/>
      <c r="E54" s="17"/>
      <c r="F54" s="17"/>
      <c r="G54" s="17"/>
      <c r="H54" s="17"/>
      <c r="I54" s="17"/>
      <c r="J54" s="18"/>
      <c r="K54" s="17"/>
      <c r="L54" s="17"/>
      <c r="M54" s="25">
        <f t="shared" si="1"/>
        <v>0</v>
      </c>
      <c r="N54" s="19"/>
      <c r="O54" s="19"/>
      <c r="P54" s="19"/>
      <c r="Q54" s="17"/>
      <c r="R54" s="17"/>
      <c r="S54" s="17"/>
      <c r="T54" s="17"/>
      <c r="U54" s="17"/>
      <c r="V54" s="17"/>
      <c r="W54" s="19" t="s">
        <v>189</v>
      </c>
      <c r="X54" s="19" t="s">
        <v>190</v>
      </c>
    </row>
    <row r="55" s="1" customFormat="1" ht="27.5" customHeight="1" spans="1:24">
      <c r="A55" s="17">
        <v>51</v>
      </c>
      <c r="B55" s="18"/>
      <c r="C55" s="18"/>
      <c r="D55" s="17"/>
      <c r="E55" s="17"/>
      <c r="F55" s="17"/>
      <c r="G55" s="17"/>
      <c r="H55" s="17"/>
      <c r="I55" s="17"/>
      <c r="J55" s="18"/>
      <c r="K55" s="17"/>
      <c r="L55" s="17"/>
      <c r="M55" s="25">
        <f t="shared" si="1"/>
        <v>0</v>
      </c>
      <c r="N55" s="19"/>
      <c r="O55" s="19"/>
      <c r="P55" s="19"/>
      <c r="Q55" s="17"/>
      <c r="R55" s="17"/>
      <c r="S55" s="17"/>
      <c r="T55" s="17"/>
      <c r="U55" s="17"/>
      <c r="V55" s="17"/>
      <c r="W55" s="19" t="s">
        <v>189</v>
      </c>
      <c r="X55" s="19" t="s">
        <v>190</v>
      </c>
    </row>
    <row r="56" s="1" customFormat="1" ht="27.5" customHeight="1" spans="1:24">
      <c r="A56" s="17">
        <v>52</v>
      </c>
      <c r="B56" s="18"/>
      <c r="C56" s="18"/>
      <c r="D56" s="17"/>
      <c r="E56" s="17"/>
      <c r="F56" s="17"/>
      <c r="G56" s="19"/>
      <c r="H56" s="17"/>
      <c r="I56" s="17"/>
      <c r="J56" s="18"/>
      <c r="K56" s="17"/>
      <c r="L56" s="17"/>
      <c r="M56" s="25">
        <f t="shared" si="1"/>
        <v>0</v>
      </c>
      <c r="N56" s="19"/>
      <c r="O56" s="19"/>
      <c r="P56" s="19"/>
      <c r="Q56" s="17"/>
      <c r="R56" s="17"/>
      <c r="S56" s="17"/>
      <c r="T56" s="17"/>
      <c r="U56" s="17"/>
      <c r="V56" s="17"/>
      <c r="W56" s="19" t="s">
        <v>189</v>
      </c>
      <c r="X56" s="19" t="s">
        <v>190</v>
      </c>
    </row>
    <row r="57" s="1" customFormat="1" ht="27.5" customHeight="1" spans="1:24">
      <c r="A57" s="17">
        <v>53</v>
      </c>
      <c r="B57" s="18"/>
      <c r="C57" s="18"/>
      <c r="D57" s="19"/>
      <c r="E57" s="19"/>
      <c r="F57" s="20"/>
      <c r="G57" s="19"/>
      <c r="H57" s="17"/>
      <c r="I57" s="17"/>
      <c r="J57" s="18"/>
      <c r="K57" s="17"/>
      <c r="L57" s="17"/>
      <c r="M57" s="25">
        <f t="shared" si="1"/>
        <v>0</v>
      </c>
      <c r="N57" s="19"/>
      <c r="O57" s="19"/>
      <c r="P57" s="19"/>
      <c r="Q57" s="17"/>
      <c r="R57" s="17"/>
      <c r="S57" s="17"/>
      <c r="T57" s="17"/>
      <c r="U57" s="17"/>
      <c r="V57" s="17"/>
      <c r="W57" s="19" t="s">
        <v>189</v>
      </c>
      <c r="X57" s="19" t="s">
        <v>190</v>
      </c>
    </row>
    <row r="58" s="1" customFormat="1" ht="27.5" customHeight="1" spans="1:24">
      <c r="A58" s="17">
        <v>54</v>
      </c>
      <c r="B58" s="18"/>
      <c r="C58" s="18"/>
      <c r="D58" s="19"/>
      <c r="E58" s="19"/>
      <c r="F58" s="20"/>
      <c r="G58" s="19"/>
      <c r="H58" s="17"/>
      <c r="I58" s="17"/>
      <c r="J58" s="18"/>
      <c r="K58" s="17"/>
      <c r="L58" s="17"/>
      <c r="M58" s="25">
        <f t="shared" si="1"/>
        <v>0</v>
      </c>
      <c r="N58" s="19"/>
      <c r="O58" s="19"/>
      <c r="P58" s="19"/>
      <c r="Q58" s="17"/>
      <c r="R58" s="17"/>
      <c r="S58" s="17"/>
      <c r="T58" s="17"/>
      <c r="U58" s="17"/>
      <c r="V58" s="17"/>
      <c r="W58" s="19" t="s">
        <v>189</v>
      </c>
      <c r="X58" s="19" t="s">
        <v>190</v>
      </c>
    </row>
    <row r="59" s="1" customFormat="1" ht="27.5" customHeight="1" spans="1:24">
      <c r="A59" s="17">
        <v>55</v>
      </c>
      <c r="B59" s="18"/>
      <c r="C59" s="18"/>
      <c r="D59" s="17"/>
      <c r="E59" s="17"/>
      <c r="F59" s="17"/>
      <c r="G59" s="19"/>
      <c r="H59" s="17"/>
      <c r="I59" s="17"/>
      <c r="J59" s="18"/>
      <c r="K59" s="17"/>
      <c r="L59" s="17"/>
      <c r="M59" s="25">
        <f t="shared" si="1"/>
        <v>0</v>
      </c>
      <c r="N59" s="19"/>
      <c r="O59" s="19"/>
      <c r="P59" s="19"/>
      <c r="Q59" s="17"/>
      <c r="R59" s="17"/>
      <c r="S59" s="17"/>
      <c r="T59" s="17"/>
      <c r="U59" s="17"/>
      <c r="V59" s="17"/>
      <c r="W59" s="19" t="s">
        <v>189</v>
      </c>
      <c r="X59" s="19" t="s">
        <v>190</v>
      </c>
    </row>
    <row r="60" s="1" customFormat="1" ht="27.5" customHeight="1" spans="1:24">
      <c r="A60" s="17">
        <v>56</v>
      </c>
      <c r="B60" s="18"/>
      <c r="C60" s="18"/>
      <c r="D60" s="17"/>
      <c r="E60" s="17"/>
      <c r="F60" s="17"/>
      <c r="G60" s="19"/>
      <c r="H60" s="17"/>
      <c r="I60" s="17"/>
      <c r="J60" s="18"/>
      <c r="K60" s="17"/>
      <c r="L60" s="17"/>
      <c r="M60" s="25">
        <f t="shared" si="1"/>
        <v>0</v>
      </c>
      <c r="N60" s="19"/>
      <c r="O60" s="19"/>
      <c r="P60" s="19"/>
      <c r="Q60" s="17"/>
      <c r="R60" s="17"/>
      <c r="S60" s="17"/>
      <c r="T60" s="17"/>
      <c r="U60" s="17"/>
      <c r="V60" s="17"/>
      <c r="W60" s="19" t="s">
        <v>189</v>
      </c>
      <c r="X60" s="19" t="s">
        <v>190</v>
      </c>
    </row>
    <row r="61" s="1" customFormat="1" ht="27.5" customHeight="1" spans="1:23">
      <c r="A61" s="17">
        <v>45</v>
      </c>
      <c r="B61" s="6" t="s">
        <v>180</v>
      </c>
      <c r="C61" s="23"/>
      <c r="D61" s="6"/>
      <c r="E61" s="6"/>
      <c r="F61" s="6"/>
      <c r="G61" s="6"/>
      <c r="H61" s="6"/>
      <c r="I61" s="6"/>
      <c r="J61" s="23"/>
      <c r="K61" s="6"/>
      <c r="L61" s="6"/>
      <c r="M61" s="6"/>
      <c r="N61" s="19"/>
      <c r="O61" s="19"/>
      <c r="P61" s="19"/>
      <c r="Q61" s="6"/>
      <c r="R61" s="6"/>
      <c r="S61" s="6"/>
      <c r="T61" s="6"/>
      <c r="U61" s="6"/>
      <c r="V61" s="6"/>
      <c r="W61" s="6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2018-12-13T09:00:28Z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2052-11.1.0.8178</vt:lpwstr>
  </property>
  <property fmtid="{D5CDD505-2E9C-101B-9397-08002B2CF9AE}" pid="3" name="KSORubyTemplateID" linkTarget="0">
    <vt:lpwstr>14</vt:lpwstr>
  </property>
</Properties>
</file>