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3"/>
  </bookViews>
  <sheets>
    <sheet name="邳州分公司" sheetId="5" r:id="rId1"/>
    <sheet name="巨野分公司" sheetId="6" r:id="rId2"/>
    <sheet name="连云港分公司" sheetId="7" r:id="rId3"/>
    <sheet name="大唐商混" sheetId="8" r:id="rId4"/>
  </sheets>
  <calcPr calcId="144525"/>
</workbook>
</file>

<file path=xl/sharedStrings.xml><?xml version="1.0" encoding="utf-8"?>
<sst xmlns="http://schemas.openxmlformats.org/spreadsheetml/2006/main" count="491">
  <si>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12月09日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</si>
  <si>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</si>
  <si>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</si>
  <si>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</si>
  <si>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</si>
  <si>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</si>
  <si>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</si>
  <si>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</si>
  <si>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</si>
  <si>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</si>
  <si>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</si>
  <si>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</si>
  <si>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</si>
  <si>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</si>
  <si>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</si>
  <si>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</si>
  <si>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</si>
  <si>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</si>
  <si>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</si>
  <si>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</si>
  <si>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</si>
  <si>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</si>
  <si>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</si>
  <si>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</si>
  <si>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</si>
  <si>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</si>
  <si>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</si>
  <si>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</si>
  <si>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</si>
  <si>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</si>
  <si>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</si>
  <si>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鲁Q956BY</t>
  </si>
  <si>
    <t>王浩</t>
  </si>
  <si>
    <t>杜祥军</t>
  </si>
  <si>
    <t>王星</t>
  </si>
  <si>
    <t>WIN0049007</t>
  </si>
  <si>
    <t>石子</t>
  </si>
  <si>
    <t>1-2#</t>
  </si>
  <si>
    <t>良好</t>
  </si>
  <si>
    <t>耿小龙</t>
  </si>
  <si>
    <t>杜娥娥</t>
  </si>
  <si>
    <r>
      <rPr>
        <sz val="11"/>
        <color theme="1"/>
        <rFont val="宋体"/>
        <charset val="134"/>
        <scheme val="minor"/>
      </rPr>
      <t>鲁Q</t>
    </r>
    <r>
      <rPr>
        <sz val="11"/>
        <color indexed="8"/>
        <rFont val="宋体"/>
        <charset val="134"/>
        <scheme val="minor"/>
      </rPr>
      <t>000AJ</t>
    </r>
  </si>
  <si>
    <t>魏思亚</t>
  </si>
  <si>
    <t>苏CP8009</t>
  </si>
  <si>
    <t>李少松</t>
  </si>
  <si>
    <t>鲁QV8991</t>
  </si>
  <si>
    <t>孙立</t>
  </si>
  <si>
    <t>韩洪吉</t>
  </si>
  <si>
    <t>李海洋</t>
  </si>
  <si>
    <t>WIN0049008</t>
  </si>
  <si>
    <t>鲁Q587CW</t>
  </si>
  <si>
    <t>冯永清</t>
  </si>
  <si>
    <t>曹善龙</t>
  </si>
  <si>
    <t>退货</t>
  </si>
  <si>
    <t>机制砂</t>
  </si>
  <si>
    <t>中粗砂</t>
  </si>
  <si>
    <t>王瑶瑶</t>
  </si>
  <si>
    <t>含泥量超标，退货</t>
  </si>
  <si>
    <t>鲁Q515BZ</t>
  </si>
  <si>
    <t>王吉冈</t>
  </si>
  <si>
    <t>郭方猛</t>
  </si>
  <si>
    <t>鲁Q188BQ</t>
  </si>
  <si>
    <t>徐辉</t>
  </si>
  <si>
    <t>沈强</t>
  </si>
  <si>
    <t>鲁QV8018</t>
  </si>
  <si>
    <t>彭杰</t>
  </si>
  <si>
    <t>刘会良</t>
  </si>
  <si>
    <t>鲁Q753BM</t>
  </si>
  <si>
    <t>丁胜</t>
  </si>
  <si>
    <t>王彬</t>
  </si>
  <si>
    <t>鲁QV9058</t>
  </si>
  <si>
    <t>姬传江</t>
  </si>
  <si>
    <t>鲁QV8530</t>
  </si>
  <si>
    <t>许瑞峰</t>
  </si>
  <si>
    <t>苏C1A602</t>
  </si>
  <si>
    <t>庄猛</t>
  </si>
  <si>
    <t>冯忠生</t>
  </si>
  <si>
    <t>WIN0049006</t>
  </si>
  <si>
    <t>Ⅱ区</t>
  </si>
  <si>
    <t>张玉</t>
  </si>
  <si>
    <t>王虎</t>
  </si>
  <si>
    <t>含碎石、泥块</t>
  </si>
  <si>
    <t>陈金芳</t>
  </si>
  <si>
    <t>含碎石、泥块，退货</t>
  </si>
  <si>
    <t>苏C1T950</t>
  </si>
  <si>
    <t>郭凤林</t>
  </si>
  <si>
    <t>冯飞</t>
  </si>
  <si>
    <t>苏CGQ622</t>
  </si>
  <si>
    <t>鲁正永</t>
  </si>
  <si>
    <t>苏CAC326</t>
  </si>
  <si>
    <t>朱安徽</t>
  </si>
  <si>
    <t>鲁Q276AQ</t>
  </si>
  <si>
    <t>李想</t>
  </si>
  <si>
    <t>含碎石</t>
  </si>
  <si>
    <t>刘秋行</t>
  </si>
  <si>
    <t>鲁Q087AF</t>
  </si>
  <si>
    <t>王乔业</t>
  </si>
  <si>
    <t>王鹏</t>
  </si>
  <si>
    <t>叶志</t>
  </si>
  <si>
    <t>WIN0049004</t>
  </si>
  <si>
    <t>杨家辉</t>
  </si>
  <si>
    <t>鲁QV7771</t>
  </si>
  <si>
    <t>韩瑜</t>
  </si>
  <si>
    <t>鲁QV8855</t>
  </si>
  <si>
    <t>刘海林</t>
  </si>
  <si>
    <t>鲁Q838BG</t>
  </si>
  <si>
    <t>周文明</t>
  </si>
  <si>
    <t>鲁Q522BG</t>
  </si>
  <si>
    <t>戴春雨</t>
  </si>
  <si>
    <t>魏辉</t>
  </si>
  <si>
    <t>鲁Q152AK</t>
  </si>
  <si>
    <t>丁乙</t>
  </si>
  <si>
    <t>苏CGA868</t>
  </si>
  <si>
    <t>郑浩</t>
  </si>
  <si>
    <t>藤磊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</si>
  <si>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  <scheme val="minor"/>
      </rPr>
      <t>2A698</t>
    </r>
  </si>
  <si>
    <t>高雷</t>
  </si>
  <si>
    <t>李如刚</t>
  </si>
  <si>
    <t>杨需</t>
  </si>
  <si>
    <t>WIN0049005</t>
  </si>
  <si>
    <t>鲁Q627AP</t>
  </si>
  <si>
    <t>宫东明</t>
  </si>
  <si>
    <t>苏C1T861</t>
  </si>
  <si>
    <t>赵双赢</t>
  </si>
  <si>
    <t>苏CGS000</t>
  </si>
  <si>
    <t>周桂霖</t>
  </si>
  <si>
    <t>黄荣德</t>
  </si>
  <si>
    <t>苏CGV338</t>
  </si>
  <si>
    <t>鲁H7H833</t>
  </si>
  <si>
    <t>冯现朝</t>
  </si>
  <si>
    <t>李光</t>
  </si>
  <si>
    <t>王正方</t>
  </si>
  <si>
    <t>苏CGF365</t>
  </si>
  <si>
    <t>王克光</t>
  </si>
  <si>
    <t>苏CGP356</t>
  </si>
  <si>
    <t>马飞</t>
  </si>
  <si>
    <t>鲁Q338AA</t>
  </si>
  <si>
    <t>刘金虎</t>
  </si>
  <si>
    <t>三车间</t>
  </si>
  <si>
    <t>合计</t>
  </si>
  <si>
    <t xml:space="preserve">收料登记表填报
日期    2018年 12 月 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</si>
  <si>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</si>
  <si>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</si>
  <si>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</si>
  <si>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</si>
  <si>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</si>
  <si>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</si>
  <si>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</si>
  <si>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</si>
  <si>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</si>
  <si>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</si>
  <si>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鲁HSC752</t>
  </si>
  <si>
    <t>聂红波</t>
  </si>
  <si>
    <t>郑言克</t>
  </si>
  <si>
    <t>010864</t>
  </si>
  <si>
    <t>机制沙</t>
  </si>
  <si>
    <t>中粗</t>
  </si>
  <si>
    <t>0.1T</t>
  </si>
  <si>
    <t>冯海英</t>
  </si>
  <si>
    <t>聂恒光</t>
  </si>
  <si>
    <t>鲁RB6017</t>
  </si>
  <si>
    <t>李如魁</t>
  </si>
  <si>
    <t>010865</t>
  </si>
  <si>
    <t>鲁HR3606</t>
  </si>
  <si>
    <t>李业举</t>
  </si>
  <si>
    <t>杜昌慈</t>
  </si>
  <si>
    <t>金利宏物流</t>
  </si>
  <si>
    <t>010866</t>
  </si>
  <si>
    <t>矿粉</t>
  </si>
  <si>
    <t>鲁HW6711</t>
  </si>
  <si>
    <t>王长青</t>
  </si>
  <si>
    <t>梁长青</t>
  </si>
  <si>
    <t>010867</t>
  </si>
  <si>
    <t>黄沙</t>
  </si>
  <si>
    <t>鲁JA4773</t>
  </si>
  <si>
    <t>王双喜</t>
  </si>
  <si>
    <t>010868</t>
  </si>
  <si>
    <t>鲁RA2631</t>
  </si>
  <si>
    <t>欧阳亮</t>
  </si>
  <si>
    <t>010869</t>
  </si>
  <si>
    <t>鲁PM3995</t>
  </si>
  <si>
    <t>张修果</t>
  </si>
  <si>
    <t>千秋</t>
  </si>
  <si>
    <t>010870</t>
  </si>
  <si>
    <t>鲁UL9182</t>
  </si>
  <si>
    <t>徐雷</t>
  </si>
  <si>
    <t>010871</t>
  </si>
  <si>
    <t>鲁UL9132</t>
  </si>
  <si>
    <t>唐保保</t>
  </si>
  <si>
    <t>王爱宽</t>
  </si>
  <si>
    <t>010872</t>
  </si>
  <si>
    <t>鲁H79F67</t>
  </si>
  <si>
    <t>张路军</t>
  </si>
  <si>
    <t>李广坤</t>
  </si>
  <si>
    <t>010873</t>
  </si>
  <si>
    <t>鲁H61H65</t>
  </si>
  <si>
    <t>张春义</t>
  </si>
  <si>
    <t>010874</t>
  </si>
  <si>
    <t>鲁H76B46</t>
  </si>
  <si>
    <t>田兴法</t>
  </si>
  <si>
    <t>于华</t>
  </si>
  <si>
    <t>010875</t>
  </si>
  <si>
    <t>鲁HW0617</t>
  </si>
  <si>
    <t>张兆群</t>
  </si>
  <si>
    <t>010876</t>
  </si>
  <si>
    <t>1--2</t>
  </si>
  <si>
    <t>鲁RJ1282</t>
  </si>
  <si>
    <t>王彦钦</t>
  </si>
  <si>
    <t>徐龙福</t>
  </si>
  <si>
    <t>巨野中联</t>
  </si>
  <si>
    <t>010877</t>
  </si>
  <si>
    <t>水泥</t>
  </si>
  <si>
    <t>PO42.5</t>
  </si>
  <si>
    <t>鲁HD2339</t>
  </si>
  <si>
    <t>张连聚</t>
  </si>
  <si>
    <t>010878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</si>
  <si>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</si>
  <si>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9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</si>
  <si>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</si>
  <si>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</si>
  <si>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836</t>
  </si>
  <si>
    <t>张成义</t>
  </si>
  <si>
    <t>张永民</t>
  </si>
  <si>
    <t>I</t>
  </si>
  <si>
    <t>杜华军</t>
  </si>
  <si>
    <t>张传迎</t>
  </si>
  <si>
    <t>128</t>
  </si>
  <si>
    <t>鲁成良</t>
  </si>
  <si>
    <t>886</t>
  </si>
  <si>
    <t>刘朝朋</t>
  </si>
  <si>
    <t>0553</t>
  </si>
  <si>
    <t>孙冲</t>
  </si>
  <si>
    <t>张来高</t>
  </si>
  <si>
    <t>碎石</t>
  </si>
  <si>
    <t>5~25</t>
  </si>
  <si>
    <t xml:space="preserve">收料登记表填报
日期   2018  年  12月   9日                                填表人：韩小潮                           </t>
  </si>
  <si>
    <t>单位：江苏大唐商品混凝土有限公司</t>
  </si>
  <si>
    <t>7:29</t>
  </si>
  <si>
    <t>020</t>
  </si>
  <si>
    <t>许庆东</t>
  </si>
  <si>
    <t>17866688786</t>
  </si>
  <si>
    <t>1-2</t>
  </si>
  <si>
    <t>韩小潮</t>
  </si>
  <si>
    <t>曹红梅</t>
  </si>
  <si>
    <t>727</t>
  </si>
  <si>
    <t>常明华</t>
  </si>
  <si>
    <t>18853959078</t>
  </si>
  <si>
    <t>7:57</t>
  </si>
  <si>
    <t>119</t>
  </si>
  <si>
    <t>李文彬</t>
  </si>
  <si>
    <t>18205393166</t>
  </si>
  <si>
    <t>段俊成</t>
  </si>
  <si>
    <t>1-5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</si>
  <si>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</si>
  <si>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8:21</t>
  </si>
  <si>
    <t>632</t>
  </si>
  <si>
    <t>刘辉</t>
  </si>
  <si>
    <t>18532853966</t>
  </si>
  <si>
    <t>8:40</t>
  </si>
  <si>
    <t>721</t>
  </si>
  <si>
    <t>许东</t>
  </si>
  <si>
    <t>9:00</t>
  </si>
  <si>
    <t>791</t>
  </si>
  <si>
    <t>韩红</t>
  </si>
  <si>
    <t>杨发展</t>
  </si>
  <si>
    <t>9:16</t>
  </si>
  <si>
    <t>065</t>
  </si>
  <si>
    <t>吴铁城</t>
  </si>
  <si>
    <t>9:27</t>
  </si>
  <si>
    <t>43376</t>
  </si>
  <si>
    <t>陈魏国</t>
  </si>
  <si>
    <t>娄可生</t>
  </si>
  <si>
    <t>高松钦</t>
  </si>
  <si>
    <t>9:51</t>
  </si>
  <si>
    <t>1768</t>
  </si>
  <si>
    <t>陈文龙</t>
  </si>
  <si>
    <t>刘彦生</t>
  </si>
  <si>
    <t>10:01</t>
  </si>
  <si>
    <t>1990</t>
  </si>
  <si>
    <t>藤雷</t>
  </si>
  <si>
    <t>10:12</t>
  </si>
  <si>
    <t>077</t>
  </si>
  <si>
    <t>刘雷</t>
  </si>
  <si>
    <t>12:37</t>
  </si>
  <si>
    <t>277</t>
  </si>
  <si>
    <t>曹培贵</t>
  </si>
  <si>
    <t>12:38</t>
  </si>
  <si>
    <t>2077</t>
  </si>
  <si>
    <t>汤二全</t>
  </si>
  <si>
    <t>周涛</t>
  </si>
  <si>
    <t>12:39</t>
  </si>
  <si>
    <t>367</t>
  </si>
  <si>
    <t>刘纯纯</t>
  </si>
  <si>
    <t>12:40</t>
  </si>
  <si>
    <t>867</t>
  </si>
  <si>
    <t>巩庆祝</t>
  </si>
  <si>
    <t>13:06</t>
  </si>
  <si>
    <t>0563</t>
  </si>
  <si>
    <t>吴伟</t>
  </si>
  <si>
    <t>13:30</t>
  </si>
  <si>
    <t>0523</t>
  </si>
  <si>
    <t>贾传刚</t>
  </si>
  <si>
    <t>15:00</t>
  </si>
  <si>
    <t>986</t>
  </si>
  <si>
    <t>李江</t>
  </si>
  <si>
    <t>337</t>
  </si>
  <si>
    <t>藤丙坤</t>
  </si>
  <si>
    <t>868</t>
  </si>
  <si>
    <t>闫庆福</t>
  </si>
  <si>
    <t>段浚成</t>
  </si>
  <si>
    <t>358</t>
  </si>
  <si>
    <t>朱斌</t>
  </si>
  <si>
    <t>6999</t>
  </si>
  <si>
    <t>冯彭生</t>
  </si>
  <si>
    <t>833</t>
  </si>
  <si>
    <t>毛福祥</t>
  </si>
  <si>
    <t>刘志</t>
  </si>
  <si>
    <t>17:32</t>
  </si>
  <si>
    <t>17:34</t>
  </si>
  <si>
    <t>167</t>
  </si>
  <si>
    <t>李自由</t>
  </si>
  <si>
    <t>刘乐意</t>
  </si>
  <si>
    <t>17:53</t>
  </si>
  <si>
    <t>399</t>
  </si>
  <si>
    <t>刘战斗</t>
  </si>
  <si>
    <t>18:25</t>
  </si>
  <si>
    <t>502</t>
  </si>
  <si>
    <t>王大毛</t>
  </si>
  <si>
    <t>孙继龙</t>
  </si>
  <si>
    <t>18:26</t>
  </si>
  <si>
    <t>577</t>
  </si>
  <si>
    <t>佟丰廷</t>
  </si>
  <si>
    <t>18:54</t>
  </si>
  <si>
    <t>559</t>
  </si>
  <si>
    <t>徐交通</t>
  </si>
  <si>
    <t>彭相</t>
  </si>
  <si>
    <t>18:51</t>
  </si>
  <si>
    <t>19:08</t>
  </si>
  <si>
    <t>568</t>
  </si>
  <si>
    <t>张春</t>
  </si>
  <si>
    <t>娄雷</t>
  </si>
  <si>
    <t>15077803555</t>
  </si>
  <si>
    <t>19:18</t>
  </si>
  <si>
    <t>188</t>
  </si>
  <si>
    <t>张成龙</t>
  </si>
  <si>
    <t>15901625489</t>
  </si>
  <si>
    <t>517</t>
  </si>
  <si>
    <t>赵风超</t>
  </si>
  <si>
    <t>赵凤超</t>
  </si>
  <si>
    <t>18105202044</t>
  </si>
  <si>
    <t>吴衡</t>
  </si>
  <si>
    <t>13815338234</t>
  </si>
  <si>
    <t>3006</t>
  </si>
  <si>
    <t>陈刚</t>
  </si>
  <si>
    <t>胡光中</t>
  </si>
  <si>
    <t>15062025252</t>
  </si>
  <si>
    <t>071</t>
  </si>
  <si>
    <t>李淑桥</t>
  </si>
  <si>
    <t>杨磊</t>
  </si>
  <si>
    <t>15996905295</t>
  </si>
  <si>
    <t>王建党</t>
  </si>
  <si>
    <t>13776751233</t>
  </si>
  <si>
    <t>581</t>
  </si>
  <si>
    <t>于大会</t>
  </si>
  <si>
    <t>张猛</t>
  </si>
  <si>
    <t>18112012199</t>
  </si>
  <si>
    <t>270</t>
  </si>
  <si>
    <t>葛全</t>
  </si>
  <si>
    <t>15077807769</t>
  </si>
  <si>
    <t>187</t>
  </si>
  <si>
    <t>魏星亚</t>
  </si>
  <si>
    <t>王昊</t>
  </si>
  <si>
    <t>顾东</t>
  </si>
  <si>
    <t>506</t>
  </si>
  <si>
    <t>753</t>
  </si>
  <si>
    <t>王雷</t>
  </si>
  <si>
    <t>冯现伟</t>
  </si>
  <si>
    <t>13914866567</t>
  </si>
  <si>
    <t>822</t>
  </si>
  <si>
    <t>薛牛牛</t>
  </si>
  <si>
    <t>伏学陆</t>
  </si>
  <si>
    <t>6901</t>
  </si>
  <si>
    <t>林雷</t>
  </si>
  <si>
    <t>韩锋</t>
  </si>
  <si>
    <t>15852347997</t>
  </si>
  <si>
    <t>199</t>
  </si>
  <si>
    <t>李钦</t>
  </si>
  <si>
    <t>沙良振</t>
  </si>
  <si>
    <t>509</t>
  </si>
  <si>
    <t>娄庆生</t>
  </si>
  <si>
    <t>18344889808</t>
  </si>
  <si>
    <t>庄团结</t>
  </si>
  <si>
    <t>砂</t>
  </si>
  <si>
    <t>758</t>
  </si>
  <si>
    <t>闫东</t>
  </si>
  <si>
    <t>13813277522</t>
  </si>
  <si>
    <t>902</t>
  </si>
  <si>
    <t>徐大勇</t>
  </si>
  <si>
    <t>17705222272</t>
  </si>
  <si>
    <t>528</t>
  </si>
  <si>
    <t>王超</t>
  </si>
  <si>
    <t>15852115399</t>
  </si>
  <si>
    <t>伊振刚</t>
  </si>
  <si>
    <t>15252232999</t>
  </si>
  <si>
    <t>536</t>
  </si>
  <si>
    <t>藤尚峰</t>
  </si>
  <si>
    <t>13813279980</t>
  </si>
  <si>
    <t>026</t>
  </si>
  <si>
    <t>胡志权</t>
  </si>
  <si>
    <t>15063211121</t>
  </si>
  <si>
    <t>696</t>
  </si>
  <si>
    <t>武加军</t>
  </si>
  <si>
    <t>15371600099</t>
  </si>
  <si>
    <t>张团结</t>
  </si>
  <si>
    <t>朱洪柱</t>
  </si>
  <si>
    <t>15852351659</t>
  </si>
  <si>
    <t>356</t>
  </si>
  <si>
    <t>谢海</t>
  </si>
  <si>
    <t>13775834999</t>
  </si>
  <si>
    <t>806</t>
  </si>
  <si>
    <t>刘刚</t>
  </si>
  <si>
    <t>13805221470</t>
  </si>
  <si>
    <t>869</t>
  </si>
  <si>
    <t>张红庆</t>
  </si>
  <si>
    <t>18251755988</t>
  </si>
  <si>
    <t>596</t>
  </si>
  <si>
    <t>庄汉强</t>
  </si>
  <si>
    <t>123</t>
  </si>
  <si>
    <t>姚佩齐</t>
  </si>
  <si>
    <t>柳涛</t>
  </si>
  <si>
    <t>柳召付</t>
  </si>
  <si>
    <t>618</t>
  </si>
  <si>
    <t>顾帅</t>
  </si>
  <si>
    <t>吴峰</t>
  </si>
  <si>
    <t>陆玉峰</t>
  </si>
  <si>
    <t>507</t>
  </si>
  <si>
    <t>969</t>
  </si>
  <si>
    <t>张凯</t>
  </si>
  <si>
    <t>曹升吉</t>
  </si>
  <si>
    <t>797</t>
  </si>
  <si>
    <t>杜坤</t>
  </si>
  <si>
    <t>杜辉</t>
  </si>
  <si>
    <t>728</t>
  </si>
  <si>
    <t>王法叶</t>
  </si>
  <si>
    <t>719</t>
  </si>
  <si>
    <t>翟飞</t>
  </si>
  <si>
    <t>翟猛</t>
  </si>
  <si>
    <t>718</t>
  </si>
  <si>
    <t>768</t>
  </si>
  <si>
    <t>陆英坡</t>
  </si>
  <si>
    <t>010</t>
  </si>
  <si>
    <t>邴赛</t>
  </si>
  <si>
    <t>370</t>
  </si>
  <si>
    <t>潘肖</t>
  </si>
  <si>
    <t>13813278481</t>
  </si>
  <si>
    <t>张飞</t>
  </si>
  <si>
    <t>13921767871</t>
  </si>
  <si>
    <t>933</t>
  </si>
  <si>
    <t>陈文永</t>
  </si>
  <si>
    <t>13776751638</t>
  </si>
  <si>
    <t>6173</t>
  </si>
  <si>
    <t>蒋会道</t>
  </si>
  <si>
    <t>18751596100</t>
  </si>
  <si>
    <t>马崇燕</t>
  </si>
  <si>
    <t>18118581166</t>
  </si>
  <si>
    <t>9268</t>
  </si>
  <si>
    <t>冯方雷</t>
  </si>
  <si>
    <t>13721760489</t>
  </si>
  <si>
    <t>7088</t>
  </si>
  <si>
    <t>吴迪</t>
  </si>
  <si>
    <t>13775931858</t>
  </si>
  <si>
    <t>266</t>
  </si>
  <si>
    <t>龚培亮</t>
  </si>
  <si>
    <t>15366790444</t>
  </si>
  <si>
    <t>059</t>
  </si>
  <si>
    <t>陈伟</t>
  </si>
  <si>
    <t>13305222979</t>
  </si>
  <si>
    <t>616</t>
  </si>
  <si>
    <t>陈汉宝</t>
  </si>
  <si>
    <t>13815383068</t>
  </si>
  <si>
    <t>016</t>
  </si>
  <si>
    <t>郁向友</t>
  </si>
  <si>
    <t>017</t>
  </si>
  <si>
    <t>冯伟</t>
  </si>
  <si>
    <t>1211</t>
  </si>
  <si>
    <t>黄明克</t>
  </si>
  <si>
    <t>黄志军</t>
  </si>
  <si>
    <t>17751925879</t>
  </si>
  <si>
    <t>3615</t>
  </si>
  <si>
    <t>3087</t>
  </si>
  <si>
    <t>吴权现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</si>
</sst>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_ "/>
    <numFmt numFmtId="178" formatCode="0.0%"/>
    <numFmt numFmtId="179" formatCode="h:mm;@"/>
  </numFmts>
  <fonts count="4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499893185216834"/>
      <name val="宋体"/>
      <charset val="134"/>
      <scheme val="minor"/>
    </font>
    <font>
      <sz val="11"/>
      <color theme="2" tint="-0.899990844447157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name val="宋体"/>
      <charset val="0"/>
      <scheme val="minor"/>
    </font>
    <font>
      <sz val="11"/>
      <name val="宋体"/>
      <charset val="0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2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7" fillId="7" borderId="13" applyNumberFormat="0" applyAlignment="0" applyProtection="0">
      <alignment vertical="center"/>
    </xf>
    <xf numFmtId="0" fontId="26" fillId="7" borderId="9" applyNumberFormat="0" applyAlignment="0" applyProtection="0">
      <alignment vertical="center"/>
    </xf>
    <xf numFmtId="0" fontId="42" fillId="32" borderId="15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4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14" fillId="2" borderId="1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4" xfId="0" applyFont="1" applyBorder="1" applyAlignment="1">
      <alignment horizontal="left" vertical="center" wrapText="1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7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20" fontId="1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20" fontId="19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57"/>
  <sheetViews>
    <sheetView workbookViewId="0">
      <selection activeCell="H11" sqref="H11"/>
    </sheetView>
  </sheetViews>
  <sheetFormatPr defaultColWidth="9" defaultRowHeight="13.5"/>
  <cols>
    <col min="1" max="1" width="7.25" style="40" customWidth="1"/>
    <col min="2" max="2" width="9.25" style="95" customWidth="1"/>
    <col min="3" max="3" width="10.25" customWidth="1"/>
    <col min="4" max="5" width="8.625" style="40" customWidth="1"/>
    <col min="6" max="6" width="13.5" style="40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0" customWidth="1"/>
    <col min="13" max="13" width="9" style="96" customWidth="1"/>
    <col min="14" max="14" width="7" customWidth="1"/>
    <col min="15" max="15" width="7.375" style="97" customWidth="1"/>
    <col min="16" max="16" width="8.625" customWidth="1"/>
    <col min="17" max="17" width="18.875" customWidth="1"/>
    <col min="18" max="18" width="7.125" style="40" customWidth="1"/>
    <col min="19" max="19" width="7.5" style="40" customWidth="1"/>
    <col min="20" max="20" width="8.25" style="97" customWidth="1"/>
    <col min="21" max="21" width="7.5" style="98" customWidth="1"/>
    <col min="22" max="22" width="9.5" style="97" customWidth="1"/>
    <col min="23" max="23" width="7.125" style="40" customWidth="1"/>
    <col min="24" max="24" width="9" style="40" customWidth="1"/>
    <col min="25" max="25" width="44.125" customWidth="1"/>
    <col min="26" max="29" width="9" style="99"/>
    <col min="30" max="30" width="12.625" style="99"/>
    <col min="31" max="45" width="9" style="99"/>
    <col min="46" max="46" width="9.375" style="99"/>
    <col min="47" max="66" width="9" style="99"/>
  </cols>
  <sheetData>
    <row r="1" ht="39.95" customHeight="1" spans="1:25">
      <c r="A1" s="39" t="s">
        <v>0</v>
      </c>
      <c r="B1" s="100"/>
      <c r="C1" s="39"/>
      <c r="D1" s="39"/>
      <c r="E1" s="39"/>
      <c r="F1" s="39"/>
      <c r="G1" s="39"/>
      <c r="H1" s="39"/>
      <c r="I1" s="39"/>
      <c r="J1" s="39"/>
      <c r="K1" s="39"/>
      <c r="L1" s="39"/>
      <c r="M1" s="115"/>
      <c r="N1" s="39"/>
      <c r="O1" s="116"/>
      <c r="P1" s="39"/>
      <c r="Q1" s="39"/>
      <c r="R1" s="39"/>
      <c r="S1" s="39"/>
      <c r="T1" s="116"/>
      <c r="U1" s="127"/>
      <c r="V1" s="116"/>
      <c r="W1" s="39"/>
      <c r="X1" s="39"/>
      <c r="Y1" s="39"/>
    </row>
    <row r="2" ht="18.95" customHeight="1" spans="2:22">
      <c r="B2" s="101" t="s">
        <v>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17"/>
      <c r="N2" s="102"/>
      <c r="O2" s="118"/>
      <c r="P2" s="102"/>
      <c r="Q2" s="102"/>
      <c r="R2" s="102"/>
      <c r="S2" s="102"/>
      <c r="T2" s="118"/>
      <c r="U2" s="128"/>
      <c r="V2" s="118"/>
    </row>
    <row r="3" s="92" customFormat="1" ht="18.95" customHeight="1" spans="1:66">
      <c r="A3" s="42" t="s">
        <v>2</v>
      </c>
      <c r="B3" s="103" t="s">
        <v>3</v>
      </c>
      <c r="C3" s="42" t="s">
        <v>4</v>
      </c>
      <c r="D3" s="42"/>
      <c r="E3" s="42"/>
      <c r="F3" s="42"/>
      <c r="G3" s="42"/>
      <c r="H3" s="43" t="s">
        <v>5</v>
      </c>
      <c r="I3" s="51"/>
      <c r="J3" s="51"/>
      <c r="K3" s="51"/>
      <c r="L3" s="51"/>
      <c r="M3" s="119"/>
      <c r="N3" s="51"/>
      <c r="O3" s="120"/>
      <c r="P3" s="51"/>
      <c r="Q3" s="51"/>
      <c r="R3" s="51"/>
      <c r="S3" s="54"/>
      <c r="T3" s="129" t="s">
        <v>6</v>
      </c>
      <c r="U3" s="130"/>
      <c r="V3" s="129"/>
      <c r="W3" s="42" t="s">
        <v>7</v>
      </c>
      <c r="X3" s="55" t="s">
        <v>8</v>
      </c>
      <c r="Y3" s="42" t="s">
        <v>9</v>
      </c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</row>
    <row r="4" s="93" customFormat="1" ht="29" customHeight="1" spans="1:66">
      <c r="A4" s="42"/>
      <c r="B4" s="104" t="s">
        <v>10</v>
      </c>
      <c r="C4" s="55" t="s">
        <v>11</v>
      </c>
      <c r="D4" s="105" t="s">
        <v>12</v>
      </c>
      <c r="E4" s="55" t="s">
        <v>13</v>
      </c>
      <c r="F4" s="55" t="s">
        <v>14</v>
      </c>
      <c r="G4" s="55" t="s">
        <v>15</v>
      </c>
      <c r="H4" s="55" t="s">
        <v>16</v>
      </c>
      <c r="I4" s="55" t="s">
        <v>17</v>
      </c>
      <c r="J4" s="55" t="s">
        <v>18</v>
      </c>
      <c r="K4" s="55" t="s">
        <v>19</v>
      </c>
      <c r="L4" s="55" t="s">
        <v>20</v>
      </c>
      <c r="M4" s="121" t="s">
        <v>21</v>
      </c>
      <c r="N4" s="55" t="s">
        <v>22</v>
      </c>
      <c r="O4" s="122" t="s">
        <v>23</v>
      </c>
      <c r="P4" s="55" t="s">
        <v>24</v>
      </c>
      <c r="Q4" s="55" t="s">
        <v>25</v>
      </c>
      <c r="R4" s="55" t="s">
        <v>26</v>
      </c>
      <c r="S4" s="55" t="s">
        <v>27</v>
      </c>
      <c r="T4" s="122" t="s">
        <v>28</v>
      </c>
      <c r="U4" s="131" t="s">
        <v>29</v>
      </c>
      <c r="V4" s="122" t="s">
        <v>30</v>
      </c>
      <c r="W4" s="55"/>
      <c r="X4" s="132"/>
      <c r="Y4" s="42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</row>
    <row r="5" s="94" customFormat="1" ht="18.95" customHeight="1" spans="1:25">
      <c r="A5" s="106">
        <v>1</v>
      </c>
      <c r="B5" s="107">
        <v>0.227083333333333</v>
      </c>
      <c r="C5" s="108" t="s">
        <v>31</v>
      </c>
      <c r="D5" s="108" t="s">
        <v>32</v>
      </c>
      <c r="E5" s="108" t="s">
        <v>33</v>
      </c>
      <c r="F5" s="106">
        <v>17751961303</v>
      </c>
      <c r="G5" s="108" t="s">
        <v>34</v>
      </c>
      <c r="H5" s="106" t="s">
        <v>35</v>
      </c>
      <c r="I5" s="108" t="s">
        <v>36</v>
      </c>
      <c r="J5" s="123" t="s">
        <v>37</v>
      </c>
      <c r="K5" s="124">
        <v>79.12</v>
      </c>
      <c r="L5" s="106">
        <v>18.86</v>
      </c>
      <c r="M5" s="106">
        <v>60.26</v>
      </c>
      <c r="N5" s="106"/>
      <c r="O5" s="106"/>
      <c r="P5" s="106"/>
      <c r="Q5" s="106" t="s">
        <v>38</v>
      </c>
      <c r="R5" s="106">
        <v>7</v>
      </c>
      <c r="S5" s="106">
        <v>1.06</v>
      </c>
      <c r="T5" s="106">
        <v>59.2</v>
      </c>
      <c r="U5" s="106">
        <v>118</v>
      </c>
      <c r="V5" s="106">
        <f t="shared" ref="V5:V8" si="0">T5*U5</f>
        <v>6985.6</v>
      </c>
      <c r="W5" s="108" t="s">
        <v>39</v>
      </c>
      <c r="X5" s="108" t="s">
        <v>40</v>
      </c>
      <c r="Y5" s="108"/>
    </row>
    <row r="6" s="94" customFormat="1" ht="18.95" customHeight="1" spans="1:25">
      <c r="A6" s="106">
        <v>2</v>
      </c>
      <c r="B6" s="107">
        <v>0.229166666666667</v>
      </c>
      <c r="C6" s="108" t="s">
        <v>41</v>
      </c>
      <c r="D6" s="108" t="s">
        <v>32</v>
      </c>
      <c r="E6" s="108" t="s">
        <v>42</v>
      </c>
      <c r="F6" s="106">
        <v>15298726266</v>
      </c>
      <c r="G6" s="108" t="s">
        <v>34</v>
      </c>
      <c r="H6" s="106" t="s">
        <v>35</v>
      </c>
      <c r="I6" s="108" t="s">
        <v>36</v>
      </c>
      <c r="J6" s="123" t="s">
        <v>37</v>
      </c>
      <c r="K6" s="124">
        <v>81.88</v>
      </c>
      <c r="L6" s="108">
        <v>21</v>
      </c>
      <c r="M6" s="106">
        <v>60.88</v>
      </c>
      <c r="N6" s="106"/>
      <c r="O6" s="106"/>
      <c r="P6" s="106"/>
      <c r="Q6" s="106" t="s">
        <v>38</v>
      </c>
      <c r="R6" s="106">
        <v>7</v>
      </c>
      <c r="S6" s="106">
        <v>1.08</v>
      </c>
      <c r="T6" s="106">
        <v>59.8</v>
      </c>
      <c r="U6" s="106">
        <v>118</v>
      </c>
      <c r="V6" s="106">
        <f t="shared" si="0"/>
        <v>7056.4</v>
      </c>
      <c r="W6" s="108" t="s">
        <v>39</v>
      </c>
      <c r="X6" s="108" t="s">
        <v>40</v>
      </c>
      <c r="Y6" s="108"/>
    </row>
    <row r="7" s="94" customFormat="1" ht="18.95" customHeight="1" spans="1:25">
      <c r="A7" s="106">
        <v>3</v>
      </c>
      <c r="B7" s="107">
        <v>0.242361111111111</v>
      </c>
      <c r="C7" s="108" t="s">
        <v>43</v>
      </c>
      <c r="D7" s="108" t="s">
        <v>32</v>
      </c>
      <c r="E7" s="108" t="s">
        <v>44</v>
      </c>
      <c r="F7" s="106">
        <v>18118588578</v>
      </c>
      <c r="G7" s="108" t="s">
        <v>34</v>
      </c>
      <c r="H7" s="106" t="s">
        <v>35</v>
      </c>
      <c r="I7" s="108" t="s">
        <v>36</v>
      </c>
      <c r="J7" s="123" t="s">
        <v>37</v>
      </c>
      <c r="K7" s="124">
        <v>76.62</v>
      </c>
      <c r="L7" s="106">
        <v>21.76</v>
      </c>
      <c r="M7" s="106">
        <v>54.86</v>
      </c>
      <c r="N7" s="106"/>
      <c r="O7" s="106"/>
      <c r="P7" s="106"/>
      <c r="Q7" s="106" t="s">
        <v>38</v>
      </c>
      <c r="R7" s="106">
        <v>7</v>
      </c>
      <c r="S7" s="106">
        <v>1.06</v>
      </c>
      <c r="T7" s="106">
        <v>53.8</v>
      </c>
      <c r="U7" s="106">
        <v>118</v>
      </c>
      <c r="V7" s="106">
        <f t="shared" si="0"/>
        <v>6348.4</v>
      </c>
      <c r="W7" s="108" t="s">
        <v>39</v>
      </c>
      <c r="X7" s="108" t="s">
        <v>40</v>
      </c>
      <c r="Y7" s="108"/>
    </row>
    <row r="8" s="94" customFormat="1" ht="18.95" customHeight="1" spans="1:25">
      <c r="A8" s="106">
        <v>4</v>
      </c>
      <c r="B8" s="107">
        <v>0.247916666666667</v>
      </c>
      <c r="C8" s="108" t="s">
        <v>45</v>
      </c>
      <c r="D8" s="108" t="s">
        <v>46</v>
      </c>
      <c r="E8" s="108" t="s">
        <v>47</v>
      </c>
      <c r="F8" s="106">
        <v>15195483119</v>
      </c>
      <c r="G8" s="108" t="s">
        <v>48</v>
      </c>
      <c r="H8" s="106" t="s">
        <v>49</v>
      </c>
      <c r="I8" s="108" t="s">
        <v>36</v>
      </c>
      <c r="J8" s="123" t="s">
        <v>37</v>
      </c>
      <c r="K8" s="124">
        <v>103.24</v>
      </c>
      <c r="L8" s="106">
        <v>23.94</v>
      </c>
      <c r="M8" s="106">
        <v>79.3</v>
      </c>
      <c r="N8" s="106"/>
      <c r="O8" s="106"/>
      <c r="P8" s="106"/>
      <c r="Q8" s="106" t="s">
        <v>38</v>
      </c>
      <c r="R8" s="106">
        <v>7</v>
      </c>
      <c r="S8" s="106">
        <v>1</v>
      </c>
      <c r="T8" s="106">
        <v>78.3</v>
      </c>
      <c r="U8" s="106">
        <v>118</v>
      </c>
      <c r="V8" s="106">
        <f t="shared" si="0"/>
        <v>9239.4</v>
      </c>
      <c r="W8" s="108" t="s">
        <v>39</v>
      </c>
      <c r="X8" s="108" t="s">
        <v>40</v>
      </c>
      <c r="Y8" s="108"/>
    </row>
    <row r="9" s="94" customFormat="1" ht="18.95" customHeight="1" spans="1:25">
      <c r="A9" s="106">
        <v>5</v>
      </c>
      <c r="B9" s="107">
        <v>0.266666666666667</v>
      </c>
      <c r="C9" s="108" t="s">
        <v>50</v>
      </c>
      <c r="D9" s="108" t="s">
        <v>51</v>
      </c>
      <c r="E9" s="108" t="s">
        <v>52</v>
      </c>
      <c r="F9" s="106">
        <v>15052055477</v>
      </c>
      <c r="G9" s="108" t="s">
        <v>48</v>
      </c>
      <c r="H9" s="108" t="s">
        <v>53</v>
      </c>
      <c r="I9" s="108" t="s">
        <v>54</v>
      </c>
      <c r="J9" s="123" t="s">
        <v>55</v>
      </c>
      <c r="K9" s="123"/>
      <c r="L9" s="106"/>
      <c r="M9" s="106"/>
      <c r="N9" s="106"/>
      <c r="O9" s="106">
        <v>5.4</v>
      </c>
      <c r="P9" s="106"/>
      <c r="Q9" s="106"/>
      <c r="R9" s="106"/>
      <c r="S9" s="106"/>
      <c r="T9" s="106"/>
      <c r="U9" s="106"/>
      <c r="V9" s="106"/>
      <c r="W9" s="108" t="s">
        <v>56</v>
      </c>
      <c r="X9" s="108" t="s">
        <v>40</v>
      </c>
      <c r="Y9" s="108" t="s">
        <v>57</v>
      </c>
    </row>
    <row r="10" s="94" customFormat="1" ht="18.95" customHeight="1" spans="1:25">
      <c r="A10" s="106">
        <v>6</v>
      </c>
      <c r="B10" s="107">
        <v>0.297916666666667</v>
      </c>
      <c r="C10" s="108" t="s">
        <v>58</v>
      </c>
      <c r="D10" s="108" t="s">
        <v>59</v>
      </c>
      <c r="E10" s="108" t="s">
        <v>60</v>
      </c>
      <c r="F10" s="106">
        <v>13813273822</v>
      </c>
      <c r="G10" s="108" t="s">
        <v>48</v>
      </c>
      <c r="H10" s="106" t="s">
        <v>49</v>
      </c>
      <c r="I10" s="108" t="s">
        <v>36</v>
      </c>
      <c r="J10" s="123" t="s">
        <v>37</v>
      </c>
      <c r="K10" s="124">
        <v>81.68</v>
      </c>
      <c r="L10" s="106">
        <v>20.46</v>
      </c>
      <c r="M10" s="106">
        <v>61.22</v>
      </c>
      <c r="N10" s="106"/>
      <c r="O10" s="106"/>
      <c r="P10" s="106"/>
      <c r="Q10" s="106" t="s">
        <v>38</v>
      </c>
      <c r="R10" s="106">
        <v>7</v>
      </c>
      <c r="S10" s="106">
        <v>1.02</v>
      </c>
      <c r="T10" s="106">
        <v>60.2</v>
      </c>
      <c r="U10" s="106">
        <v>118</v>
      </c>
      <c r="V10" s="106">
        <f t="shared" ref="V10:V19" si="1">T10*U10</f>
        <v>7103.6</v>
      </c>
      <c r="W10" s="108" t="s">
        <v>56</v>
      </c>
      <c r="X10" s="108" t="s">
        <v>40</v>
      </c>
      <c r="Y10" s="106"/>
    </row>
    <row r="11" s="94" customFormat="1" ht="18.95" customHeight="1" spans="1:25">
      <c r="A11" s="106">
        <v>7</v>
      </c>
      <c r="B11" s="107">
        <v>0.311805555555556</v>
      </c>
      <c r="C11" s="108" t="s">
        <v>61</v>
      </c>
      <c r="D11" s="108" t="s">
        <v>62</v>
      </c>
      <c r="E11" s="108" t="s">
        <v>63</v>
      </c>
      <c r="F11" s="106">
        <v>13952276886</v>
      </c>
      <c r="G11" s="108" t="s">
        <v>48</v>
      </c>
      <c r="H11" s="106" t="s">
        <v>49</v>
      </c>
      <c r="I11" s="108" t="s">
        <v>36</v>
      </c>
      <c r="J11" s="123" t="s">
        <v>37</v>
      </c>
      <c r="K11" s="124">
        <v>97.18</v>
      </c>
      <c r="L11" s="106">
        <v>23.14</v>
      </c>
      <c r="M11" s="106">
        <v>74.04</v>
      </c>
      <c r="N11" s="106"/>
      <c r="O11" s="106"/>
      <c r="P11" s="106"/>
      <c r="Q11" s="106" t="s">
        <v>38</v>
      </c>
      <c r="R11" s="106">
        <v>7</v>
      </c>
      <c r="S11" s="106">
        <v>1.04</v>
      </c>
      <c r="T11" s="106">
        <v>73</v>
      </c>
      <c r="U11" s="106">
        <v>118</v>
      </c>
      <c r="V11" s="106">
        <f t="shared" si="1"/>
        <v>8614</v>
      </c>
      <c r="W11" s="108" t="s">
        <v>56</v>
      </c>
      <c r="X11" s="108" t="s">
        <v>40</v>
      </c>
      <c r="Y11" s="108"/>
    </row>
    <row r="12" s="94" customFormat="1" ht="18.95" customHeight="1" spans="1:25">
      <c r="A12" s="106">
        <v>8</v>
      </c>
      <c r="B12" s="109">
        <v>0.558333333333333</v>
      </c>
      <c r="C12" s="108" t="s">
        <v>64</v>
      </c>
      <c r="D12" s="108" t="s">
        <v>65</v>
      </c>
      <c r="E12" s="108" t="s">
        <v>65</v>
      </c>
      <c r="F12" s="106">
        <v>13775839508</v>
      </c>
      <c r="G12" s="108" t="s">
        <v>48</v>
      </c>
      <c r="H12" s="106" t="s">
        <v>49</v>
      </c>
      <c r="I12" s="108" t="s">
        <v>36</v>
      </c>
      <c r="J12" s="123" t="s">
        <v>37</v>
      </c>
      <c r="K12" s="124">
        <v>94.06</v>
      </c>
      <c r="L12" s="106">
        <v>23.52</v>
      </c>
      <c r="M12" s="106">
        <v>70.54</v>
      </c>
      <c r="N12" s="106"/>
      <c r="O12" s="106"/>
      <c r="P12" s="106"/>
      <c r="Q12" s="106" t="s">
        <v>38</v>
      </c>
      <c r="R12" s="106">
        <v>7</v>
      </c>
      <c r="S12" s="106">
        <v>1.54</v>
      </c>
      <c r="T12" s="106">
        <v>69</v>
      </c>
      <c r="U12" s="106">
        <v>118</v>
      </c>
      <c r="V12" s="106">
        <f t="shared" si="1"/>
        <v>8142</v>
      </c>
      <c r="W12" s="108" t="s">
        <v>66</v>
      </c>
      <c r="X12" s="108" t="s">
        <v>40</v>
      </c>
      <c r="Y12" s="108"/>
    </row>
    <row r="13" s="94" customFormat="1" ht="18.95" customHeight="1" spans="1:25">
      <c r="A13" s="106">
        <v>9</v>
      </c>
      <c r="B13" s="107">
        <v>0.565277777777778</v>
      </c>
      <c r="C13" s="108" t="s">
        <v>67</v>
      </c>
      <c r="D13" s="108" t="s">
        <v>68</v>
      </c>
      <c r="E13" s="108" t="s">
        <v>68</v>
      </c>
      <c r="F13" s="106">
        <v>15852067432</v>
      </c>
      <c r="G13" s="108" t="s">
        <v>48</v>
      </c>
      <c r="H13" s="106" t="s">
        <v>49</v>
      </c>
      <c r="I13" s="108" t="s">
        <v>36</v>
      </c>
      <c r="J13" s="123" t="s">
        <v>37</v>
      </c>
      <c r="K13" s="124">
        <v>98.24</v>
      </c>
      <c r="L13" s="106">
        <v>22.86</v>
      </c>
      <c r="M13" s="106">
        <v>75.38</v>
      </c>
      <c r="N13" s="106"/>
      <c r="O13" s="106"/>
      <c r="P13" s="106"/>
      <c r="Q13" s="106" t="s">
        <v>38</v>
      </c>
      <c r="R13" s="106">
        <v>7</v>
      </c>
      <c r="S13" s="106">
        <v>1.08</v>
      </c>
      <c r="T13" s="106">
        <v>74.3</v>
      </c>
      <c r="U13" s="106">
        <v>118</v>
      </c>
      <c r="V13" s="106">
        <f t="shared" si="1"/>
        <v>8767.4</v>
      </c>
      <c r="W13" s="108" t="s">
        <v>66</v>
      </c>
      <c r="X13" s="108" t="s">
        <v>40</v>
      </c>
      <c r="Y13" s="108"/>
    </row>
    <row r="14" s="94" customFormat="1" ht="18.95" customHeight="1" spans="1:25">
      <c r="A14" s="106">
        <v>10</v>
      </c>
      <c r="B14" s="107">
        <v>0.568055555555556</v>
      </c>
      <c r="C14" s="108" t="s">
        <v>58</v>
      </c>
      <c r="D14" s="108" t="s">
        <v>59</v>
      </c>
      <c r="E14" s="108" t="s">
        <v>69</v>
      </c>
      <c r="F14" s="106">
        <v>13347936982</v>
      </c>
      <c r="G14" s="108" t="s">
        <v>48</v>
      </c>
      <c r="H14" s="106" t="s">
        <v>49</v>
      </c>
      <c r="I14" s="108" t="s">
        <v>36</v>
      </c>
      <c r="J14" s="123" t="s">
        <v>37</v>
      </c>
      <c r="K14" s="124">
        <v>81.98</v>
      </c>
      <c r="L14" s="106">
        <v>20.36</v>
      </c>
      <c r="M14" s="106">
        <v>61.62</v>
      </c>
      <c r="N14" s="106"/>
      <c r="O14" s="108"/>
      <c r="P14" s="106"/>
      <c r="Q14" s="106" t="s">
        <v>38</v>
      </c>
      <c r="R14" s="106">
        <v>7</v>
      </c>
      <c r="S14" s="106">
        <v>1.02</v>
      </c>
      <c r="T14" s="106">
        <v>60.6</v>
      </c>
      <c r="U14" s="106">
        <v>118</v>
      </c>
      <c r="V14" s="106">
        <f t="shared" si="1"/>
        <v>7150.8</v>
      </c>
      <c r="W14" s="108" t="s">
        <v>66</v>
      </c>
      <c r="X14" s="108" t="s">
        <v>40</v>
      </c>
      <c r="Y14" s="108"/>
    </row>
    <row r="15" s="94" customFormat="1" ht="18.95" customHeight="1" spans="1:25">
      <c r="A15" s="106">
        <v>11</v>
      </c>
      <c r="B15" s="107">
        <v>0.578472222222222</v>
      </c>
      <c r="C15" s="108" t="s">
        <v>61</v>
      </c>
      <c r="D15" s="108" t="s">
        <v>62</v>
      </c>
      <c r="E15" s="108" t="s">
        <v>63</v>
      </c>
      <c r="F15" s="106">
        <v>13952276886</v>
      </c>
      <c r="G15" s="108" t="s">
        <v>48</v>
      </c>
      <c r="H15" s="106" t="s">
        <v>49</v>
      </c>
      <c r="I15" s="108" t="s">
        <v>36</v>
      </c>
      <c r="J15" s="123" t="s">
        <v>37</v>
      </c>
      <c r="K15" s="124">
        <v>97.28</v>
      </c>
      <c r="L15" s="106">
        <v>22.96</v>
      </c>
      <c r="M15" s="106">
        <v>74.32</v>
      </c>
      <c r="N15" s="106"/>
      <c r="O15" s="106"/>
      <c r="P15" s="106"/>
      <c r="Q15" s="106" t="s">
        <v>38</v>
      </c>
      <c r="R15" s="106">
        <v>7</v>
      </c>
      <c r="S15" s="106">
        <v>1.02</v>
      </c>
      <c r="T15" s="106">
        <v>73.3</v>
      </c>
      <c r="U15" s="106">
        <v>118</v>
      </c>
      <c r="V15" s="106">
        <f t="shared" si="1"/>
        <v>8649.4</v>
      </c>
      <c r="W15" s="108" t="s">
        <v>66</v>
      </c>
      <c r="X15" s="108" t="s">
        <v>40</v>
      </c>
      <c r="Y15" s="108"/>
    </row>
    <row r="16" s="94" customFormat="1" ht="18.95" customHeight="1" spans="1:25">
      <c r="A16" s="106">
        <v>12</v>
      </c>
      <c r="B16" s="107">
        <v>0.580555555555556</v>
      </c>
      <c r="C16" s="108" t="s">
        <v>70</v>
      </c>
      <c r="D16" s="108" t="s">
        <v>62</v>
      </c>
      <c r="E16" s="108" t="s">
        <v>71</v>
      </c>
      <c r="F16" s="106">
        <v>15852410061</v>
      </c>
      <c r="G16" s="108" t="s">
        <v>48</v>
      </c>
      <c r="H16" s="106" t="s">
        <v>49</v>
      </c>
      <c r="I16" s="108" t="s">
        <v>36</v>
      </c>
      <c r="J16" s="123" t="s">
        <v>37</v>
      </c>
      <c r="K16" s="124">
        <v>92.54</v>
      </c>
      <c r="L16" s="106">
        <v>22.56</v>
      </c>
      <c r="M16" s="106">
        <v>69.98</v>
      </c>
      <c r="N16" s="106"/>
      <c r="O16" s="106"/>
      <c r="P16" s="106"/>
      <c r="Q16" s="106" t="s">
        <v>38</v>
      </c>
      <c r="R16" s="106">
        <v>7</v>
      </c>
      <c r="S16" s="106">
        <v>1.08</v>
      </c>
      <c r="T16" s="106">
        <v>68.3</v>
      </c>
      <c r="U16" s="106">
        <v>118</v>
      </c>
      <c r="V16" s="106">
        <f t="shared" si="1"/>
        <v>8059.4</v>
      </c>
      <c r="W16" s="108" t="s">
        <v>66</v>
      </c>
      <c r="X16" s="108" t="s">
        <v>40</v>
      </c>
      <c r="Y16" s="106"/>
    </row>
    <row r="17" s="94" customFormat="1" ht="18.95" customHeight="1" spans="1:25">
      <c r="A17" s="106">
        <v>13</v>
      </c>
      <c r="B17" s="107">
        <v>0.592361111111111</v>
      </c>
      <c r="C17" s="108" t="s">
        <v>72</v>
      </c>
      <c r="D17" s="108" t="s">
        <v>46</v>
      </c>
      <c r="E17" s="108" t="s">
        <v>73</v>
      </c>
      <c r="F17" s="106">
        <v>17772280398</v>
      </c>
      <c r="G17" s="108" t="s">
        <v>48</v>
      </c>
      <c r="H17" s="106" t="s">
        <v>49</v>
      </c>
      <c r="I17" s="108" t="s">
        <v>36</v>
      </c>
      <c r="J17" s="123" t="s">
        <v>37</v>
      </c>
      <c r="K17" s="123">
        <v>94.1</v>
      </c>
      <c r="L17" s="106">
        <v>22.02</v>
      </c>
      <c r="M17" s="106">
        <v>72.08</v>
      </c>
      <c r="N17" s="106"/>
      <c r="O17" s="106"/>
      <c r="P17" s="106"/>
      <c r="Q17" s="106" t="s">
        <v>38</v>
      </c>
      <c r="R17" s="106">
        <v>7</v>
      </c>
      <c r="S17" s="106">
        <v>0.58</v>
      </c>
      <c r="T17" s="106">
        <v>71.5</v>
      </c>
      <c r="U17" s="106">
        <v>118</v>
      </c>
      <c r="V17" s="106">
        <f t="shared" si="1"/>
        <v>8437</v>
      </c>
      <c r="W17" s="108" t="s">
        <v>66</v>
      </c>
      <c r="X17" s="108" t="s">
        <v>40</v>
      </c>
      <c r="Y17" s="106"/>
    </row>
    <row r="18" s="94" customFormat="1" ht="18.95" customHeight="1" spans="1:25">
      <c r="A18" s="106">
        <v>14</v>
      </c>
      <c r="B18" s="107">
        <v>0.597916666666667</v>
      </c>
      <c r="C18" s="108" t="s">
        <v>74</v>
      </c>
      <c r="D18" s="108" t="s">
        <v>75</v>
      </c>
      <c r="E18" s="108" t="s">
        <v>76</v>
      </c>
      <c r="F18" s="106">
        <v>13952242689</v>
      </c>
      <c r="G18" s="108" t="s">
        <v>75</v>
      </c>
      <c r="H18" s="110" t="s">
        <v>77</v>
      </c>
      <c r="I18" s="108" t="s">
        <v>54</v>
      </c>
      <c r="J18" s="123" t="s">
        <v>55</v>
      </c>
      <c r="K18" s="123">
        <v>65.14</v>
      </c>
      <c r="L18" s="108">
        <v>17.94</v>
      </c>
      <c r="M18" s="106">
        <v>47.2</v>
      </c>
      <c r="N18" s="106">
        <v>7</v>
      </c>
      <c r="O18" s="108">
        <v>2.3</v>
      </c>
      <c r="P18" s="106">
        <v>2.8</v>
      </c>
      <c r="Q18" s="106" t="s">
        <v>78</v>
      </c>
      <c r="R18" s="106"/>
      <c r="S18" s="106">
        <v>0.5</v>
      </c>
      <c r="T18" s="106">
        <v>46.7</v>
      </c>
      <c r="U18" s="106">
        <v>111</v>
      </c>
      <c r="V18" s="106">
        <f t="shared" si="1"/>
        <v>5183.7</v>
      </c>
      <c r="W18" s="108" t="s">
        <v>66</v>
      </c>
      <c r="X18" s="108" t="s">
        <v>40</v>
      </c>
      <c r="Y18" s="106"/>
    </row>
    <row r="19" s="94" customFormat="1" ht="18.95" customHeight="1" spans="1:25">
      <c r="A19" s="106">
        <v>15</v>
      </c>
      <c r="B19" s="107">
        <v>0.604166666666667</v>
      </c>
      <c r="C19" s="108" t="s">
        <v>45</v>
      </c>
      <c r="D19" s="108" t="s">
        <v>46</v>
      </c>
      <c r="E19" s="108" t="s">
        <v>79</v>
      </c>
      <c r="F19" s="106">
        <v>13626150626</v>
      </c>
      <c r="G19" s="108" t="s">
        <v>48</v>
      </c>
      <c r="H19" s="106" t="s">
        <v>49</v>
      </c>
      <c r="I19" s="108" t="s">
        <v>36</v>
      </c>
      <c r="J19" s="123" t="s">
        <v>37</v>
      </c>
      <c r="K19" s="124">
        <v>96.98</v>
      </c>
      <c r="L19" s="106">
        <v>23.8</v>
      </c>
      <c r="M19" s="106">
        <v>73.18</v>
      </c>
      <c r="N19" s="106"/>
      <c r="O19" s="106"/>
      <c r="P19" s="106"/>
      <c r="Q19" s="106" t="s">
        <v>38</v>
      </c>
      <c r="R19" s="106">
        <v>7</v>
      </c>
      <c r="S19" s="106">
        <v>1.58</v>
      </c>
      <c r="T19" s="106">
        <v>71.6</v>
      </c>
      <c r="U19" s="106">
        <v>118</v>
      </c>
      <c r="V19" s="106">
        <f t="shared" si="1"/>
        <v>8448.8</v>
      </c>
      <c r="W19" s="108" t="s">
        <v>66</v>
      </c>
      <c r="X19" s="108" t="s">
        <v>40</v>
      </c>
      <c r="Y19" s="106"/>
    </row>
    <row r="20" s="94" customFormat="1" ht="18.95" customHeight="1" spans="1:25">
      <c r="A20" s="106">
        <v>16</v>
      </c>
      <c r="B20" s="107">
        <v>0.609722222222222</v>
      </c>
      <c r="C20" s="108" t="s">
        <v>31</v>
      </c>
      <c r="D20" s="108" t="s">
        <v>32</v>
      </c>
      <c r="E20" s="108" t="s">
        <v>80</v>
      </c>
      <c r="F20" s="106">
        <v>13270270878</v>
      </c>
      <c r="G20" s="108" t="s">
        <v>34</v>
      </c>
      <c r="H20" s="108" t="s">
        <v>53</v>
      </c>
      <c r="I20" s="108" t="s">
        <v>36</v>
      </c>
      <c r="J20" s="123" t="s">
        <v>37</v>
      </c>
      <c r="K20" s="124">
        <v>76.06</v>
      </c>
      <c r="L20" s="106"/>
      <c r="M20" s="106"/>
      <c r="N20" s="106"/>
      <c r="O20" s="106"/>
      <c r="P20" s="106"/>
      <c r="Q20" s="106" t="s">
        <v>81</v>
      </c>
      <c r="R20" s="106"/>
      <c r="S20" s="106"/>
      <c r="T20" s="106"/>
      <c r="U20" s="106"/>
      <c r="V20" s="106"/>
      <c r="W20" s="106" t="s">
        <v>82</v>
      </c>
      <c r="X20" s="108" t="s">
        <v>40</v>
      </c>
      <c r="Y20" s="106" t="s">
        <v>83</v>
      </c>
    </row>
    <row r="21" s="94" customFormat="1" ht="18.95" customHeight="1" spans="1:25">
      <c r="A21" s="106">
        <v>17</v>
      </c>
      <c r="B21" s="107">
        <v>0.616666666666667</v>
      </c>
      <c r="C21" s="108" t="s">
        <v>84</v>
      </c>
      <c r="D21" s="108" t="s">
        <v>85</v>
      </c>
      <c r="E21" s="108" t="s">
        <v>86</v>
      </c>
      <c r="F21" s="106">
        <v>17766280789</v>
      </c>
      <c r="G21" s="108" t="s">
        <v>75</v>
      </c>
      <c r="H21" s="110" t="s">
        <v>77</v>
      </c>
      <c r="I21" s="108" t="s">
        <v>54</v>
      </c>
      <c r="J21" s="123" t="s">
        <v>55</v>
      </c>
      <c r="K21" s="124">
        <v>66.1</v>
      </c>
      <c r="L21" s="108">
        <v>18.16</v>
      </c>
      <c r="M21" s="106">
        <v>47.94</v>
      </c>
      <c r="N21" s="106">
        <v>7</v>
      </c>
      <c r="O21" s="106">
        <v>2.3</v>
      </c>
      <c r="P21" s="106">
        <v>2.8</v>
      </c>
      <c r="Q21" s="106" t="s">
        <v>78</v>
      </c>
      <c r="R21" s="106"/>
      <c r="S21" s="106">
        <v>0.54</v>
      </c>
      <c r="T21" s="106">
        <v>47.4</v>
      </c>
      <c r="U21" s="106">
        <v>111</v>
      </c>
      <c r="V21" s="106">
        <f t="shared" ref="V21:V28" si="2">T21*U21</f>
        <v>5261.4</v>
      </c>
      <c r="W21" s="106" t="s">
        <v>82</v>
      </c>
      <c r="X21" s="108" t="s">
        <v>40</v>
      </c>
      <c r="Y21" s="106"/>
    </row>
    <row r="22" s="94" customFormat="1" ht="18.95" customHeight="1" spans="1:25">
      <c r="A22" s="106">
        <v>18</v>
      </c>
      <c r="B22" s="107">
        <v>0.619444444444444</v>
      </c>
      <c r="C22" s="108" t="s">
        <v>87</v>
      </c>
      <c r="D22" s="108" t="s">
        <v>85</v>
      </c>
      <c r="E22" s="108" t="s">
        <v>88</v>
      </c>
      <c r="F22" s="106">
        <v>18086786210</v>
      </c>
      <c r="G22" s="108" t="s">
        <v>75</v>
      </c>
      <c r="H22" s="110" t="s">
        <v>77</v>
      </c>
      <c r="I22" s="108" t="s">
        <v>54</v>
      </c>
      <c r="J22" s="123" t="s">
        <v>55</v>
      </c>
      <c r="K22" s="124">
        <v>71.1</v>
      </c>
      <c r="L22" s="106">
        <v>18.8</v>
      </c>
      <c r="M22" s="106">
        <v>52.3</v>
      </c>
      <c r="N22" s="106">
        <v>7</v>
      </c>
      <c r="O22" s="108">
        <v>2.3</v>
      </c>
      <c r="P22" s="106">
        <v>2.8</v>
      </c>
      <c r="Q22" s="106" t="s">
        <v>78</v>
      </c>
      <c r="R22" s="106"/>
      <c r="S22" s="106">
        <v>0.6</v>
      </c>
      <c r="T22" s="106">
        <v>51.7</v>
      </c>
      <c r="U22" s="106">
        <v>111</v>
      </c>
      <c r="V22" s="106">
        <f t="shared" si="2"/>
        <v>5738.7</v>
      </c>
      <c r="W22" s="106" t="s">
        <v>82</v>
      </c>
      <c r="X22" s="108" t="s">
        <v>40</v>
      </c>
      <c r="Y22" s="106"/>
    </row>
    <row r="23" s="94" customFormat="1" ht="18.95" customHeight="1" spans="1:25">
      <c r="A23" s="106">
        <v>19</v>
      </c>
      <c r="B23" s="107">
        <v>0.625</v>
      </c>
      <c r="C23" s="108" t="s">
        <v>89</v>
      </c>
      <c r="D23" s="108" t="s">
        <v>90</v>
      </c>
      <c r="E23" s="108" t="s">
        <v>90</v>
      </c>
      <c r="F23" s="106">
        <v>13357932588</v>
      </c>
      <c r="G23" s="108" t="s">
        <v>75</v>
      </c>
      <c r="H23" s="110" t="s">
        <v>77</v>
      </c>
      <c r="I23" s="108" t="s">
        <v>54</v>
      </c>
      <c r="J23" s="123" t="s">
        <v>55</v>
      </c>
      <c r="K23" s="124">
        <v>71.14</v>
      </c>
      <c r="L23" s="106">
        <v>18.46</v>
      </c>
      <c r="M23" s="106">
        <v>52.68</v>
      </c>
      <c r="N23" s="106">
        <v>7</v>
      </c>
      <c r="O23" s="108">
        <v>2.3</v>
      </c>
      <c r="P23" s="106">
        <v>2.8</v>
      </c>
      <c r="Q23" s="106" t="s">
        <v>78</v>
      </c>
      <c r="R23" s="106"/>
      <c r="S23" s="106">
        <v>0.58</v>
      </c>
      <c r="T23" s="106">
        <v>52.1</v>
      </c>
      <c r="U23" s="106">
        <v>111</v>
      </c>
      <c r="V23" s="106">
        <f t="shared" si="2"/>
        <v>5783.1</v>
      </c>
      <c r="W23" s="106" t="s">
        <v>82</v>
      </c>
      <c r="X23" s="108" t="s">
        <v>40</v>
      </c>
      <c r="Y23" s="106"/>
    </row>
    <row r="24" s="94" customFormat="1" ht="18.95" customHeight="1" spans="1:25">
      <c r="A24" s="106">
        <v>20</v>
      </c>
      <c r="B24" s="107">
        <v>0.725694444444445</v>
      </c>
      <c r="C24" s="108" t="s">
        <v>91</v>
      </c>
      <c r="D24" s="108" t="s">
        <v>92</v>
      </c>
      <c r="E24" s="108" t="s">
        <v>92</v>
      </c>
      <c r="F24" s="106">
        <v>18501414148</v>
      </c>
      <c r="G24" s="108" t="s">
        <v>48</v>
      </c>
      <c r="H24" s="106" t="s">
        <v>49</v>
      </c>
      <c r="I24" s="108" t="s">
        <v>36</v>
      </c>
      <c r="J24" s="123" t="s">
        <v>37</v>
      </c>
      <c r="K24" s="124">
        <v>88.1</v>
      </c>
      <c r="L24" s="106">
        <v>20.74</v>
      </c>
      <c r="M24" s="106">
        <v>67.36</v>
      </c>
      <c r="N24" s="106"/>
      <c r="O24" s="106"/>
      <c r="P24" s="106"/>
      <c r="Q24" s="106" t="s">
        <v>93</v>
      </c>
      <c r="R24" s="106">
        <v>9</v>
      </c>
      <c r="S24" s="106">
        <v>3.06</v>
      </c>
      <c r="T24" s="106">
        <v>64.3</v>
      </c>
      <c r="U24" s="106">
        <v>118</v>
      </c>
      <c r="V24" s="106">
        <f t="shared" si="2"/>
        <v>7587.4</v>
      </c>
      <c r="W24" s="106" t="s">
        <v>82</v>
      </c>
      <c r="X24" s="108" t="s">
        <v>94</v>
      </c>
      <c r="Y24" s="106"/>
    </row>
    <row r="25" s="94" customFormat="1" ht="18.95" customHeight="1" spans="1:25">
      <c r="A25" s="106">
        <v>21</v>
      </c>
      <c r="B25" s="107">
        <v>0.775694444444444</v>
      </c>
      <c r="C25" s="108" t="s">
        <v>95</v>
      </c>
      <c r="D25" s="108" t="s">
        <v>96</v>
      </c>
      <c r="E25" s="108" t="s">
        <v>97</v>
      </c>
      <c r="F25" s="106">
        <v>13921767685</v>
      </c>
      <c r="G25" s="108" t="s">
        <v>98</v>
      </c>
      <c r="H25" s="108" t="s">
        <v>99</v>
      </c>
      <c r="I25" s="108" t="s">
        <v>54</v>
      </c>
      <c r="J25" s="123" t="s">
        <v>55</v>
      </c>
      <c r="K25" s="124">
        <v>68.5</v>
      </c>
      <c r="L25" s="106">
        <v>18</v>
      </c>
      <c r="M25" s="106">
        <v>50.5</v>
      </c>
      <c r="N25" s="106">
        <v>8</v>
      </c>
      <c r="O25" s="106">
        <v>2</v>
      </c>
      <c r="P25" s="106">
        <v>2.8</v>
      </c>
      <c r="Q25" s="106" t="s">
        <v>78</v>
      </c>
      <c r="R25" s="106"/>
      <c r="S25" s="106">
        <v>0.9</v>
      </c>
      <c r="T25" s="106">
        <v>49.6</v>
      </c>
      <c r="U25" s="106">
        <v>111</v>
      </c>
      <c r="V25" s="106">
        <f t="shared" si="2"/>
        <v>5505.6</v>
      </c>
      <c r="W25" s="106" t="s">
        <v>100</v>
      </c>
      <c r="X25" s="108" t="s">
        <v>94</v>
      </c>
      <c r="Y25" s="106"/>
    </row>
    <row r="26" s="94" customFormat="1" ht="18.95" customHeight="1" spans="1:25">
      <c r="A26" s="106">
        <v>22</v>
      </c>
      <c r="B26" s="107">
        <v>0.786111111111111</v>
      </c>
      <c r="C26" s="108" t="s">
        <v>101</v>
      </c>
      <c r="D26" s="108" t="s">
        <v>46</v>
      </c>
      <c r="E26" s="108" t="s">
        <v>102</v>
      </c>
      <c r="F26" s="106">
        <v>15162001555</v>
      </c>
      <c r="G26" s="108" t="s">
        <v>48</v>
      </c>
      <c r="H26" s="106" t="s">
        <v>49</v>
      </c>
      <c r="I26" s="108" t="s">
        <v>36</v>
      </c>
      <c r="J26" s="123" t="s">
        <v>37</v>
      </c>
      <c r="K26" s="124">
        <v>98.24</v>
      </c>
      <c r="L26" s="106">
        <v>24.08</v>
      </c>
      <c r="M26" s="106">
        <v>74.16</v>
      </c>
      <c r="N26" s="106"/>
      <c r="O26" s="106"/>
      <c r="P26" s="106"/>
      <c r="Q26" s="106" t="s">
        <v>38</v>
      </c>
      <c r="R26" s="106">
        <v>7</v>
      </c>
      <c r="S26" s="106">
        <v>0.56</v>
      </c>
      <c r="T26" s="106">
        <v>73.6</v>
      </c>
      <c r="U26" s="106">
        <v>118</v>
      </c>
      <c r="V26" s="106">
        <f t="shared" si="2"/>
        <v>8684.8</v>
      </c>
      <c r="W26" s="106" t="s">
        <v>100</v>
      </c>
      <c r="X26" s="108" t="s">
        <v>94</v>
      </c>
      <c r="Y26" s="106"/>
    </row>
    <row r="27" s="94" customFormat="1" ht="18.95" customHeight="1" spans="1:25">
      <c r="A27" s="106">
        <v>23</v>
      </c>
      <c r="B27" s="107">
        <v>0.815277777777778</v>
      </c>
      <c r="C27" s="108" t="s">
        <v>103</v>
      </c>
      <c r="D27" s="108" t="s">
        <v>46</v>
      </c>
      <c r="E27" s="108" t="s">
        <v>104</v>
      </c>
      <c r="F27" s="106">
        <v>13952273711</v>
      </c>
      <c r="G27" s="108" t="s">
        <v>48</v>
      </c>
      <c r="H27" s="106" t="s">
        <v>49</v>
      </c>
      <c r="I27" s="108" t="s">
        <v>36</v>
      </c>
      <c r="J27" s="123" t="s">
        <v>37</v>
      </c>
      <c r="K27" s="124">
        <v>101.8</v>
      </c>
      <c r="L27" s="106">
        <v>23.94</v>
      </c>
      <c r="M27" s="106">
        <v>77.86</v>
      </c>
      <c r="N27" s="106"/>
      <c r="O27" s="106"/>
      <c r="P27" s="106"/>
      <c r="Q27" s="106" t="s">
        <v>38</v>
      </c>
      <c r="R27" s="106">
        <v>7</v>
      </c>
      <c r="S27" s="106">
        <v>1.06</v>
      </c>
      <c r="T27" s="106">
        <v>76.8</v>
      </c>
      <c r="U27" s="106">
        <v>118</v>
      </c>
      <c r="V27" s="106">
        <f t="shared" si="2"/>
        <v>9062.4</v>
      </c>
      <c r="W27" s="106" t="s">
        <v>100</v>
      </c>
      <c r="X27" s="108" t="s">
        <v>94</v>
      </c>
      <c r="Y27" s="106"/>
    </row>
    <row r="28" s="94" customFormat="1" ht="18.95" customHeight="1" spans="1:25">
      <c r="A28" s="106">
        <v>24</v>
      </c>
      <c r="B28" s="107">
        <v>0.822222222222222</v>
      </c>
      <c r="C28" s="108" t="s">
        <v>64</v>
      </c>
      <c r="D28" s="108" t="s">
        <v>65</v>
      </c>
      <c r="E28" s="108" t="s">
        <v>65</v>
      </c>
      <c r="F28" s="106">
        <v>13775839508</v>
      </c>
      <c r="G28" s="108" t="s">
        <v>48</v>
      </c>
      <c r="H28" s="106" t="s">
        <v>49</v>
      </c>
      <c r="I28" s="108" t="s">
        <v>36</v>
      </c>
      <c r="J28" s="123" t="s">
        <v>37</v>
      </c>
      <c r="K28" s="124">
        <v>99.56</v>
      </c>
      <c r="L28" s="106">
        <v>23.66</v>
      </c>
      <c r="M28" s="106">
        <v>75.9</v>
      </c>
      <c r="N28" s="106"/>
      <c r="O28" s="106"/>
      <c r="P28" s="106"/>
      <c r="Q28" s="106" t="s">
        <v>38</v>
      </c>
      <c r="R28" s="106">
        <v>7</v>
      </c>
      <c r="S28" s="106">
        <v>1</v>
      </c>
      <c r="T28" s="106">
        <v>74.9</v>
      </c>
      <c r="U28" s="106">
        <v>118</v>
      </c>
      <c r="V28" s="106">
        <f t="shared" si="2"/>
        <v>8838.2</v>
      </c>
      <c r="W28" s="106" t="s">
        <v>100</v>
      </c>
      <c r="X28" s="108" t="s">
        <v>94</v>
      </c>
      <c r="Y28" s="106"/>
    </row>
    <row r="29" s="94" customFormat="1" ht="18.95" customHeight="1" spans="1:25">
      <c r="A29" s="106">
        <v>25</v>
      </c>
      <c r="B29" s="107">
        <v>0.871527777777778</v>
      </c>
      <c r="C29" s="108" t="s">
        <v>105</v>
      </c>
      <c r="D29" s="108" t="s">
        <v>51</v>
      </c>
      <c r="E29" s="108" t="s">
        <v>106</v>
      </c>
      <c r="F29" s="106">
        <v>13777888262</v>
      </c>
      <c r="G29" s="108" t="s">
        <v>48</v>
      </c>
      <c r="H29" s="108" t="s">
        <v>53</v>
      </c>
      <c r="I29" s="108" t="s">
        <v>54</v>
      </c>
      <c r="J29" s="123" t="s">
        <v>55</v>
      </c>
      <c r="K29" s="124">
        <v>0</v>
      </c>
      <c r="L29" s="106">
        <v>0</v>
      </c>
      <c r="M29" s="106">
        <v>0</v>
      </c>
      <c r="N29" s="106">
        <v>0</v>
      </c>
      <c r="O29" s="106">
        <v>3.4</v>
      </c>
      <c r="P29" s="106"/>
      <c r="Q29" s="106"/>
      <c r="R29" s="106"/>
      <c r="S29" s="106">
        <v>0</v>
      </c>
      <c r="T29" s="108">
        <v>0</v>
      </c>
      <c r="U29" s="106"/>
      <c r="V29" s="106"/>
      <c r="W29" s="106" t="s">
        <v>100</v>
      </c>
      <c r="X29" s="108" t="s">
        <v>94</v>
      </c>
      <c r="Y29" s="108" t="s">
        <v>57</v>
      </c>
    </row>
    <row r="30" s="94" customFormat="1" ht="18.95" customHeight="1" spans="1:25">
      <c r="A30" s="106">
        <v>26</v>
      </c>
      <c r="B30" s="107">
        <v>0.875694444444444</v>
      </c>
      <c r="C30" s="108" t="s">
        <v>50</v>
      </c>
      <c r="D30" s="108" t="s">
        <v>51</v>
      </c>
      <c r="E30" s="108" t="s">
        <v>52</v>
      </c>
      <c r="F30" s="106">
        <v>15052055477</v>
      </c>
      <c r="G30" s="108" t="s">
        <v>48</v>
      </c>
      <c r="H30" s="108" t="s">
        <v>53</v>
      </c>
      <c r="I30" s="108" t="s">
        <v>54</v>
      </c>
      <c r="J30" s="123" t="s">
        <v>55</v>
      </c>
      <c r="K30" s="124">
        <v>0</v>
      </c>
      <c r="L30" s="106">
        <v>0</v>
      </c>
      <c r="M30" s="106">
        <v>0</v>
      </c>
      <c r="N30" s="106">
        <v>0</v>
      </c>
      <c r="O30" s="106">
        <v>3.2</v>
      </c>
      <c r="P30" s="106"/>
      <c r="Q30" s="106"/>
      <c r="R30" s="106"/>
      <c r="S30" s="106">
        <v>0</v>
      </c>
      <c r="T30" s="106">
        <v>0</v>
      </c>
      <c r="U30" s="106"/>
      <c r="V30" s="106"/>
      <c r="W30" s="106" t="s">
        <v>100</v>
      </c>
      <c r="X30" s="108" t="s">
        <v>94</v>
      </c>
      <c r="Y30" s="108" t="s">
        <v>57</v>
      </c>
    </row>
    <row r="31" s="94" customFormat="1" ht="18.95" customHeight="1" spans="1:25">
      <c r="A31" s="106">
        <v>27</v>
      </c>
      <c r="B31" s="107">
        <v>0.928472222222222</v>
      </c>
      <c r="C31" s="108" t="s">
        <v>45</v>
      </c>
      <c r="D31" s="108" t="s">
        <v>46</v>
      </c>
      <c r="E31" s="108" t="s">
        <v>79</v>
      </c>
      <c r="F31" s="106">
        <v>13626150626</v>
      </c>
      <c r="G31" s="108" t="s">
        <v>48</v>
      </c>
      <c r="H31" s="106" t="s">
        <v>49</v>
      </c>
      <c r="I31" s="108" t="s">
        <v>36</v>
      </c>
      <c r="J31" s="123" t="s">
        <v>37</v>
      </c>
      <c r="K31" s="108">
        <v>98.96</v>
      </c>
      <c r="L31" s="106">
        <v>23.68</v>
      </c>
      <c r="M31" s="108">
        <v>75.28</v>
      </c>
      <c r="N31" s="106"/>
      <c r="O31" s="106"/>
      <c r="P31" s="106"/>
      <c r="Q31" s="106" t="s">
        <v>38</v>
      </c>
      <c r="R31" s="106">
        <v>7</v>
      </c>
      <c r="S31" s="106">
        <v>1.08</v>
      </c>
      <c r="T31" s="106">
        <v>74.2</v>
      </c>
      <c r="U31" s="106">
        <v>118</v>
      </c>
      <c r="V31" s="106">
        <f t="shared" ref="V31:V50" si="3">T31*U31</f>
        <v>8755.6</v>
      </c>
      <c r="W31" s="106" t="s">
        <v>100</v>
      </c>
      <c r="X31" s="108" t="s">
        <v>94</v>
      </c>
      <c r="Y31" s="108"/>
    </row>
    <row r="32" s="94" customFormat="1" ht="18.95" customHeight="1" spans="1:25">
      <c r="A32" s="108">
        <v>28</v>
      </c>
      <c r="B32" s="109">
        <v>0.9375</v>
      </c>
      <c r="C32" s="108" t="s">
        <v>72</v>
      </c>
      <c r="D32" s="108" t="s">
        <v>46</v>
      </c>
      <c r="E32" s="108" t="s">
        <v>73</v>
      </c>
      <c r="F32" s="106">
        <v>17772280398</v>
      </c>
      <c r="G32" s="108" t="s">
        <v>48</v>
      </c>
      <c r="H32" s="106" t="s">
        <v>49</v>
      </c>
      <c r="I32" s="108" t="s">
        <v>36</v>
      </c>
      <c r="J32" s="123" t="s">
        <v>37</v>
      </c>
      <c r="K32" s="124">
        <v>97.9</v>
      </c>
      <c r="L32" s="106">
        <v>22.32</v>
      </c>
      <c r="M32" s="106">
        <v>75.58</v>
      </c>
      <c r="N32" s="106"/>
      <c r="O32" s="106"/>
      <c r="P32" s="106"/>
      <c r="Q32" s="106" t="s">
        <v>38</v>
      </c>
      <c r="R32" s="106">
        <v>7</v>
      </c>
      <c r="S32" s="106">
        <v>1.08</v>
      </c>
      <c r="T32" s="106">
        <v>74.5</v>
      </c>
      <c r="U32" s="106">
        <v>118</v>
      </c>
      <c r="V32" s="106">
        <f t="shared" si="3"/>
        <v>8791</v>
      </c>
      <c r="W32" s="106" t="s">
        <v>100</v>
      </c>
      <c r="X32" s="108" t="s">
        <v>94</v>
      </c>
      <c r="Y32" s="108"/>
    </row>
    <row r="33" s="94" customFormat="1" ht="21" customHeight="1" spans="1:25">
      <c r="A33" s="106">
        <v>29</v>
      </c>
      <c r="B33" s="107">
        <v>0.941666666666667</v>
      </c>
      <c r="C33" s="108" t="s">
        <v>107</v>
      </c>
      <c r="D33" s="108" t="s">
        <v>108</v>
      </c>
      <c r="E33" s="108" t="s">
        <v>109</v>
      </c>
      <c r="F33" s="106">
        <v>15252200168</v>
      </c>
      <c r="G33" s="108" t="s">
        <v>48</v>
      </c>
      <c r="H33" s="106" t="s">
        <v>49</v>
      </c>
      <c r="I33" s="108" t="s">
        <v>36</v>
      </c>
      <c r="J33" s="123" t="s">
        <v>37</v>
      </c>
      <c r="K33" s="106">
        <v>79.42</v>
      </c>
      <c r="L33" s="106">
        <v>21.32</v>
      </c>
      <c r="M33" s="106">
        <v>58.1</v>
      </c>
      <c r="N33" s="106"/>
      <c r="O33" s="106"/>
      <c r="P33" s="106"/>
      <c r="Q33" s="106" t="s">
        <v>93</v>
      </c>
      <c r="R33" s="106">
        <v>8</v>
      </c>
      <c r="S33" s="106">
        <v>2</v>
      </c>
      <c r="T33" s="106">
        <v>56.1</v>
      </c>
      <c r="U33" s="106">
        <v>118</v>
      </c>
      <c r="V33" s="106">
        <f t="shared" si="3"/>
        <v>6619.8</v>
      </c>
      <c r="W33" s="106" t="s">
        <v>100</v>
      </c>
      <c r="X33" s="108" t="s">
        <v>94</v>
      </c>
      <c r="Y33" s="108"/>
    </row>
    <row r="34" s="94" customFormat="1" ht="18.75" customHeight="1" spans="1:25">
      <c r="A34" s="106">
        <v>30</v>
      </c>
      <c r="B34" s="109">
        <v>0.948611111111111</v>
      </c>
      <c r="C34" s="108" t="s">
        <v>110</v>
      </c>
      <c r="D34" s="108" t="s">
        <v>111</v>
      </c>
      <c r="E34" s="108" t="s">
        <v>111</v>
      </c>
      <c r="F34" s="108">
        <v>13905224434</v>
      </c>
      <c r="G34" s="108" t="s">
        <v>48</v>
      </c>
      <c r="H34" s="106" t="s">
        <v>49</v>
      </c>
      <c r="I34" s="108" t="s">
        <v>36</v>
      </c>
      <c r="J34" s="123" t="s">
        <v>37</v>
      </c>
      <c r="K34" s="106">
        <v>93.94</v>
      </c>
      <c r="L34" s="108">
        <v>22.3</v>
      </c>
      <c r="M34" s="106">
        <v>71.64</v>
      </c>
      <c r="N34" s="106"/>
      <c r="O34" s="106"/>
      <c r="P34" s="106"/>
      <c r="Q34" s="106" t="s">
        <v>38</v>
      </c>
      <c r="R34" s="106">
        <v>7</v>
      </c>
      <c r="S34" s="106">
        <v>1.4</v>
      </c>
      <c r="T34" s="106">
        <v>70.6</v>
      </c>
      <c r="U34" s="106">
        <v>118</v>
      </c>
      <c r="V34" s="106">
        <f t="shared" si="3"/>
        <v>8330.8</v>
      </c>
      <c r="W34" s="106" t="s">
        <v>100</v>
      </c>
      <c r="X34" s="108" t="s">
        <v>94</v>
      </c>
      <c r="Y34" s="108"/>
    </row>
    <row r="35" s="94" customFormat="1" ht="18.75" customHeight="1" spans="1:25">
      <c r="A35" s="106">
        <v>31</v>
      </c>
      <c r="B35" s="107">
        <v>0.95</v>
      </c>
      <c r="C35" s="108" t="s">
        <v>58</v>
      </c>
      <c r="D35" s="108" t="s">
        <v>59</v>
      </c>
      <c r="E35" s="108" t="s">
        <v>69</v>
      </c>
      <c r="F35" s="106">
        <v>13347936982</v>
      </c>
      <c r="G35" s="108" t="s">
        <v>48</v>
      </c>
      <c r="H35" s="106" t="s">
        <v>49</v>
      </c>
      <c r="I35" s="108" t="s">
        <v>36</v>
      </c>
      <c r="J35" s="123" t="s">
        <v>37</v>
      </c>
      <c r="K35" s="106">
        <v>81.36</v>
      </c>
      <c r="L35" s="106">
        <v>20.34</v>
      </c>
      <c r="M35" s="106">
        <v>61.02</v>
      </c>
      <c r="N35" s="106"/>
      <c r="O35" s="106"/>
      <c r="P35" s="106"/>
      <c r="Q35" s="106" t="s">
        <v>38</v>
      </c>
      <c r="R35" s="106">
        <v>7</v>
      </c>
      <c r="S35" s="106">
        <v>1.02</v>
      </c>
      <c r="T35" s="106">
        <v>60</v>
      </c>
      <c r="U35" s="106">
        <v>118</v>
      </c>
      <c r="V35" s="106">
        <f t="shared" si="3"/>
        <v>7080</v>
      </c>
      <c r="W35" s="106" t="s">
        <v>100</v>
      </c>
      <c r="X35" s="108" t="s">
        <v>94</v>
      </c>
      <c r="Y35" s="106"/>
    </row>
    <row r="36" s="94" customFormat="1" ht="18.75" customHeight="1" spans="1:25">
      <c r="A36" s="106">
        <v>32</v>
      </c>
      <c r="B36" s="107">
        <v>0.952083333333333</v>
      </c>
      <c r="C36" s="108" t="s">
        <v>112</v>
      </c>
      <c r="D36" s="108" t="s">
        <v>113</v>
      </c>
      <c r="E36" s="108" t="s">
        <v>114</v>
      </c>
      <c r="F36" s="106">
        <v>15365863398</v>
      </c>
      <c r="G36" s="108" t="s">
        <v>48</v>
      </c>
      <c r="H36" s="106" t="s">
        <v>49</v>
      </c>
      <c r="I36" s="108" t="s">
        <v>36</v>
      </c>
      <c r="J36" s="123" t="s">
        <v>37</v>
      </c>
      <c r="K36" s="106">
        <v>92.96</v>
      </c>
      <c r="L36" s="106">
        <v>22.9</v>
      </c>
      <c r="M36" s="106">
        <v>70.06</v>
      </c>
      <c r="N36" s="106"/>
      <c r="O36" s="106"/>
      <c r="P36" s="106"/>
      <c r="Q36" s="106" t="s">
        <v>38</v>
      </c>
      <c r="R36" s="106">
        <v>7</v>
      </c>
      <c r="S36" s="106">
        <v>1.06</v>
      </c>
      <c r="T36" s="106">
        <v>69</v>
      </c>
      <c r="U36" s="106">
        <v>118</v>
      </c>
      <c r="V36" s="106">
        <f t="shared" si="3"/>
        <v>8142</v>
      </c>
      <c r="W36" s="106" t="s">
        <v>100</v>
      </c>
      <c r="X36" s="108" t="s">
        <v>94</v>
      </c>
      <c r="Y36" s="106"/>
    </row>
    <row r="37" s="94" customFormat="1" ht="18.75" customHeight="1" spans="1:25">
      <c r="A37" s="106">
        <v>33</v>
      </c>
      <c r="B37" s="107">
        <v>0.977777777777778</v>
      </c>
      <c r="C37" s="108" t="s">
        <v>115</v>
      </c>
      <c r="D37" s="108" t="s">
        <v>116</v>
      </c>
      <c r="E37" s="108" t="s">
        <v>117</v>
      </c>
      <c r="F37" s="106">
        <v>13913462579</v>
      </c>
      <c r="G37" s="108" t="s">
        <v>118</v>
      </c>
      <c r="H37" s="110" t="s">
        <v>119</v>
      </c>
      <c r="I37" s="108" t="s">
        <v>54</v>
      </c>
      <c r="J37" s="123" t="s">
        <v>55</v>
      </c>
      <c r="K37" s="106">
        <v>110.16</v>
      </c>
      <c r="L37" s="106">
        <v>29.24</v>
      </c>
      <c r="M37" s="106">
        <v>80.92</v>
      </c>
      <c r="N37" s="106">
        <v>9</v>
      </c>
      <c r="O37" s="106">
        <v>1.8</v>
      </c>
      <c r="P37" s="106">
        <v>2.9</v>
      </c>
      <c r="Q37" s="106" t="s">
        <v>78</v>
      </c>
      <c r="R37" s="106"/>
      <c r="S37" s="106">
        <v>0.92</v>
      </c>
      <c r="T37" s="106">
        <v>80</v>
      </c>
      <c r="U37" s="106">
        <v>111</v>
      </c>
      <c r="V37" s="106">
        <f t="shared" si="3"/>
        <v>8880</v>
      </c>
      <c r="W37" s="106" t="s">
        <v>100</v>
      </c>
      <c r="X37" s="108" t="s">
        <v>94</v>
      </c>
      <c r="Y37" s="106"/>
    </row>
    <row r="38" s="94" customFormat="1" ht="18.75" customHeight="1" spans="1:25">
      <c r="A38" s="106">
        <v>34</v>
      </c>
      <c r="B38" s="109">
        <v>0.978472222222222</v>
      </c>
      <c r="C38" s="108" t="s">
        <v>120</v>
      </c>
      <c r="D38" s="108" t="s">
        <v>121</v>
      </c>
      <c r="E38" s="108" t="s">
        <v>121</v>
      </c>
      <c r="F38" s="106">
        <v>15253915869</v>
      </c>
      <c r="G38" s="108" t="s">
        <v>118</v>
      </c>
      <c r="H38" s="110" t="s">
        <v>119</v>
      </c>
      <c r="I38" s="108" t="s">
        <v>54</v>
      </c>
      <c r="J38" s="123" t="s">
        <v>55</v>
      </c>
      <c r="K38" s="106">
        <v>101.46</v>
      </c>
      <c r="L38" s="106">
        <v>22.76</v>
      </c>
      <c r="M38" s="106">
        <v>78.7</v>
      </c>
      <c r="N38" s="106">
        <v>9</v>
      </c>
      <c r="O38" s="106">
        <v>1.8</v>
      </c>
      <c r="P38" s="106">
        <v>2.8</v>
      </c>
      <c r="Q38" s="106" t="s">
        <v>78</v>
      </c>
      <c r="R38" s="106"/>
      <c r="S38" s="106">
        <v>0.9</v>
      </c>
      <c r="T38" s="106">
        <v>77.8</v>
      </c>
      <c r="U38" s="106">
        <v>111</v>
      </c>
      <c r="V38" s="106">
        <f t="shared" si="3"/>
        <v>8635.8</v>
      </c>
      <c r="W38" s="106" t="s">
        <v>100</v>
      </c>
      <c r="X38" s="108" t="s">
        <v>94</v>
      </c>
      <c r="Y38" s="108"/>
    </row>
    <row r="39" s="94" customFormat="1" ht="18.75" customHeight="1" spans="1:25">
      <c r="A39" s="106">
        <v>35</v>
      </c>
      <c r="B39" s="107">
        <v>0.995138888888889</v>
      </c>
      <c r="C39" s="108" t="s">
        <v>122</v>
      </c>
      <c r="D39" s="108" t="s">
        <v>113</v>
      </c>
      <c r="E39" s="108" t="s">
        <v>123</v>
      </c>
      <c r="F39" s="106">
        <v>15062050872</v>
      </c>
      <c r="G39" s="108" t="s">
        <v>48</v>
      </c>
      <c r="H39" s="106" t="s">
        <v>49</v>
      </c>
      <c r="I39" s="108" t="s">
        <v>36</v>
      </c>
      <c r="J39" s="123" t="s">
        <v>37</v>
      </c>
      <c r="K39" s="106">
        <v>91</v>
      </c>
      <c r="L39" s="106">
        <v>23.34</v>
      </c>
      <c r="M39" s="106">
        <v>67.66</v>
      </c>
      <c r="N39" s="106"/>
      <c r="O39" s="106"/>
      <c r="P39" s="106"/>
      <c r="Q39" s="106" t="s">
        <v>38</v>
      </c>
      <c r="R39" s="106">
        <v>7</v>
      </c>
      <c r="S39" s="108">
        <v>0.56</v>
      </c>
      <c r="T39" s="106">
        <v>67.1</v>
      </c>
      <c r="U39" s="106">
        <v>118</v>
      </c>
      <c r="V39" s="106">
        <f t="shared" si="3"/>
        <v>7917.8</v>
      </c>
      <c r="W39" s="106" t="s">
        <v>100</v>
      </c>
      <c r="X39" s="108" t="s">
        <v>94</v>
      </c>
      <c r="Y39" s="108"/>
    </row>
    <row r="40" s="94" customFormat="1" ht="18.75" customHeight="1" spans="1:25">
      <c r="A40" s="106">
        <v>36</v>
      </c>
      <c r="B40" s="107">
        <v>0</v>
      </c>
      <c r="C40" s="108" t="s">
        <v>124</v>
      </c>
      <c r="D40" s="108" t="s">
        <v>125</v>
      </c>
      <c r="E40" s="108" t="s">
        <v>126</v>
      </c>
      <c r="F40" s="106">
        <v>15264909831</v>
      </c>
      <c r="G40" s="108" t="s">
        <v>118</v>
      </c>
      <c r="H40" s="110" t="s">
        <v>119</v>
      </c>
      <c r="I40" s="108" t="s">
        <v>54</v>
      </c>
      <c r="J40" s="123" t="s">
        <v>55</v>
      </c>
      <c r="K40" s="106">
        <v>97.02</v>
      </c>
      <c r="L40" s="106">
        <v>22.3</v>
      </c>
      <c r="M40" s="106">
        <v>74.72</v>
      </c>
      <c r="N40" s="106">
        <v>9</v>
      </c>
      <c r="O40" s="106">
        <v>1.8</v>
      </c>
      <c r="P40" s="106">
        <v>2.9</v>
      </c>
      <c r="Q40" s="106" t="s">
        <v>78</v>
      </c>
      <c r="R40" s="106"/>
      <c r="S40" s="106">
        <v>0.92</v>
      </c>
      <c r="T40" s="106">
        <v>73.8</v>
      </c>
      <c r="U40" s="106">
        <v>111</v>
      </c>
      <c r="V40" s="106">
        <f t="shared" si="3"/>
        <v>8191.8</v>
      </c>
      <c r="W40" s="106" t="s">
        <v>100</v>
      </c>
      <c r="X40" s="108" t="s">
        <v>94</v>
      </c>
      <c r="Y40" s="106"/>
    </row>
    <row r="41" s="94" customFormat="1" ht="18.75" customHeight="1" spans="1:25">
      <c r="A41" s="106">
        <v>37</v>
      </c>
      <c r="B41" s="107">
        <v>0.0423611111111111</v>
      </c>
      <c r="C41" s="108" t="s">
        <v>64</v>
      </c>
      <c r="D41" s="108" t="s">
        <v>65</v>
      </c>
      <c r="E41" s="108" t="s">
        <v>65</v>
      </c>
      <c r="F41" s="106">
        <v>13775839508</v>
      </c>
      <c r="G41" s="108" t="s">
        <v>48</v>
      </c>
      <c r="H41" s="106" t="s">
        <v>49</v>
      </c>
      <c r="I41" s="108" t="s">
        <v>36</v>
      </c>
      <c r="J41" s="123" t="s">
        <v>37</v>
      </c>
      <c r="K41" s="106">
        <v>97.52</v>
      </c>
      <c r="L41" s="106">
        <v>23.46</v>
      </c>
      <c r="M41" s="106">
        <v>74.06</v>
      </c>
      <c r="N41" s="106"/>
      <c r="O41" s="106"/>
      <c r="P41" s="106"/>
      <c r="Q41" s="106" t="s">
        <v>38</v>
      </c>
      <c r="R41" s="106">
        <v>7</v>
      </c>
      <c r="S41" s="106">
        <v>1.06</v>
      </c>
      <c r="T41" s="106">
        <v>73</v>
      </c>
      <c r="U41" s="106">
        <v>118</v>
      </c>
      <c r="V41" s="106">
        <f t="shared" si="3"/>
        <v>8614</v>
      </c>
      <c r="W41" s="106" t="s">
        <v>100</v>
      </c>
      <c r="X41" s="108" t="s">
        <v>94</v>
      </c>
      <c r="Y41" s="106"/>
    </row>
    <row r="42" s="94" customFormat="1" ht="18.75" customHeight="1" spans="1:25">
      <c r="A42" s="111">
        <v>38</v>
      </c>
      <c r="B42" s="107">
        <v>0.0444444444444444</v>
      </c>
      <c r="C42" s="108" t="s">
        <v>101</v>
      </c>
      <c r="D42" s="108" t="s">
        <v>46</v>
      </c>
      <c r="E42" s="108" t="s">
        <v>102</v>
      </c>
      <c r="F42" s="106">
        <v>15162001555</v>
      </c>
      <c r="G42" s="108" t="s">
        <v>48</v>
      </c>
      <c r="H42" s="106" t="s">
        <v>49</v>
      </c>
      <c r="I42" s="108" t="s">
        <v>36</v>
      </c>
      <c r="J42" s="123" t="s">
        <v>37</v>
      </c>
      <c r="K42" s="106">
        <v>101.48</v>
      </c>
      <c r="L42" s="106">
        <v>23.68</v>
      </c>
      <c r="M42" s="106">
        <v>77.8</v>
      </c>
      <c r="N42" s="106"/>
      <c r="O42" s="106"/>
      <c r="P42" s="106"/>
      <c r="Q42" s="106" t="s">
        <v>38</v>
      </c>
      <c r="R42" s="106">
        <v>7</v>
      </c>
      <c r="S42" s="106">
        <v>1</v>
      </c>
      <c r="T42" s="106">
        <v>76.8</v>
      </c>
      <c r="U42" s="106">
        <v>118</v>
      </c>
      <c r="V42" s="106">
        <f t="shared" si="3"/>
        <v>9062.4</v>
      </c>
      <c r="W42" s="106" t="s">
        <v>100</v>
      </c>
      <c r="X42" s="108" t="s">
        <v>94</v>
      </c>
      <c r="Y42" s="106"/>
    </row>
    <row r="43" s="94" customFormat="1" ht="18.75" customHeight="1" spans="1:25">
      <c r="A43" s="106">
        <v>39</v>
      </c>
      <c r="B43" s="107">
        <v>0.0569444444444444</v>
      </c>
      <c r="C43" s="108" t="s">
        <v>127</v>
      </c>
      <c r="D43" s="108" t="s">
        <v>125</v>
      </c>
      <c r="E43" s="108" t="s">
        <v>125</v>
      </c>
      <c r="F43" s="106">
        <v>15240471108</v>
      </c>
      <c r="G43" s="108" t="s">
        <v>118</v>
      </c>
      <c r="H43" s="110" t="s">
        <v>119</v>
      </c>
      <c r="I43" s="108" t="s">
        <v>54</v>
      </c>
      <c r="J43" s="123" t="s">
        <v>55</v>
      </c>
      <c r="K43" s="124">
        <v>93.5</v>
      </c>
      <c r="L43" s="106">
        <v>21.38</v>
      </c>
      <c r="M43" s="106">
        <v>72.12</v>
      </c>
      <c r="N43" s="106">
        <v>9</v>
      </c>
      <c r="O43" s="106">
        <v>1.8</v>
      </c>
      <c r="P43" s="106">
        <v>2.9</v>
      </c>
      <c r="Q43" s="106" t="s">
        <v>78</v>
      </c>
      <c r="R43" s="106"/>
      <c r="S43" s="106">
        <v>0.92</v>
      </c>
      <c r="T43" s="106">
        <v>71.2</v>
      </c>
      <c r="U43" s="106">
        <v>111</v>
      </c>
      <c r="V43" s="106">
        <f t="shared" si="3"/>
        <v>7903.2</v>
      </c>
      <c r="W43" s="106" t="s">
        <v>100</v>
      </c>
      <c r="X43" s="108" t="s">
        <v>94</v>
      </c>
      <c r="Y43" s="106"/>
    </row>
    <row r="44" s="94" customFormat="1" ht="17.25" customHeight="1" spans="1:25">
      <c r="A44" s="106">
        <v>40</v>
      </c>
      <c r="B44" s="107">
        <v>0.0826388888888889</v>
      </c>
      <c r="C44" s="108" t="s">
        <v>87</v>
      </c>
      <c r="D44" s="108" t="s">
        <v>85</v>
      </c>
      <c r="E44" s="108" t="s">
        <v>88</v>
      </c>
      <c r="F44" s="106">
        <v>18086786210</v>
      </c>
      <c r="G44" s="108" t="s">
        <v>75</v>
      </c>
      <c r="H44" s="110" t="s">
        <v>77</v>
      </c>
      <c r="I44" s="108" t="s">
        <v>54</v>
      </c>
      <c r="J44" s="123" t="s">
        <v>55</v>
      </c>
      <c r="K44" s="106">
        <v>79.04</v>
      </c>
      <c r="L44" s="106">
        <v>18.64</v>
      </c>
      <c r="M44" s="106">
        <v>60.4</v>
      </c>
      <c r="N44" s="106">
        <v>7</v>
      </c>
      <c r="O44" s="106">
        <v>2</v>
      </c>
      <c r="P44" s="106">
        <v>2.9</v>
      </c>
      <c r="Q44" s="106" t="s">
        <v>78</v>
      </c>
      <c r="R44" s="106"/>
      <c r="S44" s="106">
        <v>0.7</v>
      </c>
      <c r="T44" s="106">
        <v>59.7</v>
      </c>
      <c r="U44" s="106">
        <v>111</v>
      </c>
      <c r="V44" s="106">
        <f t="shared" si="3"/>
        <v>6626.7</v>
      </c>
      <c r="W44" s="106" t="s">
        <v>100</v>
      </c>
      <c r="X44" s="108" t="s">
        <v>94</v>
      </c>
      <c r="Y44" s="106"/>
    </row>
    <row r="45" s="94" customFormat="1" ht="18.75" customHeight="1" spans="1:25">
      <c r="A45" s="106">
        <v>41</v>
      </c>
      <c r="B45" s="107">
        <v>0.0840277777777778</v>
      </c>
      <c r="C45" s="108" t="s">
        <v>128</v>
      </c>
      <c r="D45" s="108" t="s">
        <v>129</v>
      </c>
      <c r="E45" s="108" t="s">
        <v>130</v>
      </c>
      <c r="F45" s="106">
        <v>13776756734</v>
      </c>
      <c r="G45" s="108" t="s">
        <v>75</v>
      </c>
      <c r="H45" s="110" t="s">
        <v>77</v>
      </c>
      <c r="I45" s="108" t="s">
        <v>54</v>
      </c>
      <c r="J45" s="123" t="s">
        <v>55</v>
      </c>
      <c r="K45" s="106">
        <v>84.24</v>
      </c>
      <c r="L45" s="106">
        <v>17.98</v>
      </c>
      <c r="M45" s="106">
        <v>66.26</v>
      </c>
      <c r="N45" s="106">
        <v>9</v>
      </c>
      <c r="O45" s="106">
        <v>2</v>
      </c>
      <c r="P45" s="106">
        <v>2.9</v>
      </c>
      <c r="Q45" s="106" t="s">
        <v>78</v>
      </c>
      <c r="R45" s="106"/>
      <c r="S45" s="106">
        <v>0.96</v>
      </c>
      <c r="T45" s="106">
        <v>65.3</v>
      </c>
      <c r="U45" s="106">
        <v>111</v>
      </c>
      <c r="V45" s="106">
        <f t="shared" si="3"/>
        <v>7248.3</v>
      </c>
      <c r="W45" s="106" t="s">
        <v>100</v>
      </c>
      <c r="X45" s="108" t="s">
        <v>94</v>
      </c>
      <c r="Y45" s="106"/>
    </row>
    <row r="46" s="94" customFormat="1" ht="18.75" customHeight="1" spans="1:25">
      <c r="A46" s="106">
        <v>42</v>
      </c>
      <c r="B46" s="107">
        <v>0.101388888888889</v>
      </c>
      <c r="C46" s="108" t="s">
        <v>31</v>
      </c>
      <c r="D46" s="108" t="s">
        <v>131</v>
      </c>
      <c r="E46" s="108" t="s">
        <v>80</v>
      </c>
      <c r="F46" s="106">
        <v>13270270878</v>
      </c>
      <c r="G46" s="108" t="s">
        <v>34</v>
      </c>
      <c r="H46" s="106" t="s">
        <v>35</v>
      </c>
      <c r="I46" s="108" t="s">
        <v>36</v>
      </c>
      <c r="J46" s="123" t="s">
        <v>37</v>
      </c>
      <c r="K46" s="106">
        <v>77.1</v>
      </c>
      <c r="L46" s="106">
        <v>18.84</v>
      </c>
      <c r="M46" s="106">
        <v>58.26</v>
      </c>
      <c r="N46" s="106"/>
      <c r="O46" s="106"/>
      <c r="P46" s="106"/>
      <c r="Q46" s="106" t="s">
        <v>38</v>
      </c>
      <c r="R46" s="106">
        <v>7</v>
      </c>
      <c r="S46" s="106">
        <v>0.51</v>
      </c>
      <c r="T46" s="106">
        <v>57.7</v>
      </c>
      <c r="U46" s="106">
        <v>118</v>
      </c>
      <c r="V46" s="106">
        <f t="shared" si="3"/>
        <v>6808.6</v>
      </c>
      <c r="W46" s="106" t="s">
        <v>100</v>
      </c>
      <c r="X46" s="108" t="s">
        <v>94</v>
      </c>
      <c r="Y46" s="106"/>
    </row>
    <row r="47" s="94" customFormat="1" ht="18.75" customHeight="1" spans="1:25">
      <c r="A47" s="106">
        <v>43</v>
      </c>
      <c r="B47" s="107">
        <v>0.127777777777778</v>
      </c>
      <c r="C47" s="108" t="s">
        <v>45</v>
      </c>
      <c r="D47" s="108" t="s">
        <v>46</v>
      </c>
      <c r="E47" s="108" t="s">
        <v>79</v>
      </c>
      <c r="F47" s="106">
        <v>13626150626</v>
      </c>
      <c r="G47" s="108" t="s">
        <v>48</v>
      </c>
      <c r="H47" s="106" t="s">
        <v>49</v>
      </c>
      <c r="I47" s="108" t="s">
        <v>36</v>
      </c>
      <c r="J47" s="123" t="s">
        <v>37</v>
      </c>
      <c r="K47" s="106">
        <v>102.14</v>
      </c>
      <c r="L47" s="106">
        <v>23.56</v>
      </c>
      <c r="M47" s="106">
        <v>78.58</v>
      </c>
      <c r="N47" s="106"/>
      <c r="O47" s="106"/>
      <c r="P47" s="106"/>
      <c r="Q47" s="106" t="s">
        <v>38</v>
      </c>
      <c r="R47" s="106">
        <v>7</v>
      </c>
      <c r="S47" s="106">
        <v>1.08</v>
      </c>
      <c r="T47" s="106">
        <v>77.5</v>
      </c>
      <c r="U47" s="106">
        <v>118</v>
      </c>
      <c r="V47" s="106">
        <f t="shared" si="3"/>
        <v>9145</v>
      </c>
      <c r="W47" s="106" t="s">
        <v>100</v>
      </c>
      <c r="X47" s="108" t="s">
        <v>94</v>
      </c>
      <c r="Y47" s="106"/>
    </row>
    <row r="48" s="94" customFormat="1" ht="18.75" customHeight="1" spans="1:25">
      <c r="A48" s="106">
        <v>44</v>
      </c>
      <c r="B48" s="107">
        <v>0.133333333333333</v>
      </c>
      <c r="C48" s="108" t="s">
        <v>103</v>
      </c>
      <c r="D48" s="108" t="s">
        <v>46</v>
      </c>
      <c r="E48" s="108" t="s">
        <v>104</v>
      </c>
      <c r="F48" s="106">
        <v>13952273711</v>
      </c>
      <c r="G48" s="108" t="s">
        <v>48</v>
      </c>
      <c r="H48" s="106" t="s">
        <v>49</v>
      </c>
      <c r="I48" s="108" t="s">
        <v>36</v>
      </c>
      <c r="J48" s="123" t="s">
        <v>37</v>
      </c>
      <c r="K48" s="106">
        <v>102.38</v>
      </c>
      <c r="L48" s="106">
        <v>23.82</v>
      </c>
      <c r="M48" s="106">
        <v>78.56</v>
      </c>
      <c r="N48" s="106"/>
      <c r="O48" s="106"/>
      <c r="P48" s="106"/>
      <c r="Q48" s="106" t="s">
        <v>38</v>
      </c>
      <c r="R48" s="106">
        <v>7</v>
      </c>
      <c r="S48" s="106">
        <v>1.06</v>
      </c>
      <c r="T48" s="106">
        <v>77.5</v>
      </c>
      <c r="U48" s="106">
        <v>118</v>
      </c>
      <c r="V48" s="106">
        <f t="shared" si="3"/>
        <v>9145</v>
      </c>
      <c r="W48" s="106" t="s">
        <v>100</v>
      </c>
      <c r="X48" s="108" t="s">
        <v>94</v>
      </c>
      <c r="Y48" s="106"/>
    </row>
    <row r="49" s="94" customFormat="1" ht="18.75" customHeight="1" spans="1:25">
      <c r="A49" s="106">
        <v>45</v>
      </c>
      <c r="B49" s="107">
        <v>0.145138888888889</v>
      </c>
      <c r="C49" s="108" t="s">
        <v>84</v>
      </c>
      <c r="D49" s="108" t="s">
        <v>85</v>
      </c>
      <c r="E49" s="108" t="s">
        <v>86</v>
      </c>
      <c r="F49" s="106">
        <v>17766280789</v>
      </c>
      <c r="G49" s="108" t="s">
        <v>75</v>
      </c>
      <c r="H49" s="110" t="s">
        <v>77</v>
      </c>
      <c r="I49" s="108" t="s">
        <v>54</v>
      </c>
      <c r="J49" s="123" t="s">
        <v>55</v>
      </c>
      <c r="K49" s="106">
        <v>84.58</v>
      </c>
      <c r="L49" s="106">
        <v>18.16</v>
      </c>
      <c r="M49" s="106">
        <v>66.42</v>
      </c>
      <c r="N49" s="106">
        <v>8</v>
      </c>
      <c r="O49" s="106">
        <v>2</v>
      </c>
      <c r="P49" s="106">
        <v>2.8</v>
      </c>
      <c r="Q49" s="106" t="s">
        <v>78</v>
      </c>
      <c r="R49" s="106"/>
      <c r="S49" s="106">
        <v>0.92</v>
      </c>
      <c r="T49" s="106">
        <v>65.5</v>
      </c>
      <c r="U49" s="106">
        <v>111</v>
      </c>
      <c r="V49" s="106">
        <f t="shared" si="3"/>
        <v>7270.5</v>
      </c>
      <c r="W49" s="106" t="s">
        <v>100</v>
      </c>
      <c r="X49" s="108" t="s">
        <v>94</v>
      </c>
      <c r="Y49" s="106"/>
    </row>
    <row r="50" s="94" customFormat="1" ht="18.75" customHeight="1" spans="1:25">
      <c r="A50" s="106">
        <v>46</v>
      </c>
      <c r="B50" s="107">
        <v>0.147222222222222</v>
      </c>
      <c r="C50" s="108" t="s">
        <v>72</v>
      </c>
      <c r="D50" s="108" t="s">
        <v>46</v>
      </c>
      <c r="E50" s="108" t="s">
        <v>73</v>
      </c>
      <c r="F50" s="106">
        <v>17772280398</v>
      </c>
      <c r="G50" s="108" t="s">
        <v>48</v>
      </c>
      <c r="H50" s="106" t="s">
        <v>49</v>
      </c>
      <c r="I50" s="108" t="s">
        <v>36</v>
      </c>
      <c r="J50" s="123" t="s">
        <v>37</v>
      </c>
      <c r="K50" s="106">
        <v>92.74</v>
      </c>
      <c r="L50" s="106">
        <v>22.14</v>
      </c>
      <c r="M50" s="106">
        <v>70.6</v>
      </c>
      <c r="N50" s="106"/>
      <c r="O50" s="106"/>
      <c r="P50" s="106"/>
      <c r="Q50" s="106" t="s">
        <v>38</v>
      </c>
      <c r="R50" s="106">
        <v>7</v>
      </c>
      <c r="S50" s="106">
        <v>1</v>
      </c>
      <c r="T50" s="106">
        <v>69.6</v>
      </c>
      <c r="U50" s="106">
        <v>118</v>
      </c>
      <c r="V50" s="106">
        <f t="shared" si="3"/>
        <v>8212.8</v>
      </c>
      <c r="W50" s="106" t="s">
        <v>100</v>
      </c>
      <c r="X50" s="108" t="s">
        <v>94</v>
      </c>
      <c r="Y50" s="106"/>
    </row>
    <row r="51" s="94" customFormat="1" ht="18.75" customHeight="1" spans="1:25">
      <c r="A51" s="106">
        <v>47</v>
      </c>
      <c r="B51" s="107">
        <v>0.15</v>
      </c>
      <c r="C51" s="108" t="s">
        <v>132</v>
      </c>
      <c r="D51" s="108" t="s">
        <v>51</v>
      </c>
      <c r="E51" s="108" t="s">
        <v>133</v>
      </c>
      <c r="F51" s="106">
        <v>13305228784</v>
      </c>
      <c r="G51" s="108" t="s">
        <v>48</v>
      </c>
      <c r="H51" s="108" t="s">
        <v>53</v>
      </c>
      <c r="I51" s="108" t="s">
        <v>54</v>
      </c>
      <c r="J51" s="123" t="s">
        <v>55</v>
      </c>
      <c r="K51" s="106">
        <v>0</v>
      </c>
      <c r="L51" s="106">
        <v>0</v>
      </c>
      <c r="M51" s="106">
        <v>0</v>
      </c>
      <c r="N51" s="106">
        <v>0</v>
      </c>
      <c r="O51" s="106">
        <v>5.4</v>
      </c>
      <c r="P51" s="106"/>
      <c r="Q51" s="106"/>
      <c r="R51" s="106"/>
      <c r="S51" s="106">
        <v>0</v>
      </c>
      <c r="T51" s="106">
        <v>0</v>
      </c>
      <c r="U51" s="106"/>
      <c r="V51" s="106"/>
      <c r="W51" s="106" t="s">
        <v>100</v>
      </c>
      <c r="X51" s="108" t="s">
        <v>94</v>
      </c>
      <c r="Y51" s="108" t="s">
        <v>57</v>
      </c>
    </row>
    <row r="52" s="94" customFormat="1" ht="18.75" customHeight="1" spans="1:25">
      <c r="A52" s="106">
        <v>48</v>
      </c>
      <c r="B52" s="107">
        <v>0.151388888888889</v>
      </c>
      <c r="C52" s="108" t="s">
        <v>134</v>
      </c>
      <c r="D52" s="108" t="s">
        <v>116</v>
      </c>
      <c r="E52" s="108" t="s">
        <v>135</v>
      </c>
      <c r="F52" s="106">
        <v>13791579307</v>
      </c>
      <c r="G52" s="108" t="s">
        <v>48</v>
      </c>
      <c r="H52" s="108" t="s">
        <v>53</v>
      </c>
      <c r="I52" s="108" t="s">
        <v>54</v>
      </c>
      <c r="J52" s="123" t="s">
        <v>55</v>
      </c>
      <c r="K52" s="106">
        <v>0</v>
      </c>
      <c r="L52" s="106">
        <v>0</v>
      </c>
      <c r="M52" s="106">
        <v>0</v>
      </c>
      <c r="N52" s="106">
        <v>0</v>
      </c>
      <c r="O52" s="106">
        <v>5.4</v>
      </c>
      <c r="P52" s="106"/>
      <c r="Q52" s="106"/>
      <c r="R52" s="106"/>
      <c r="S52" s="106">
        <v>0</v>
      </c>
      <c r="T52" s="106">
        <v>0</v>
      </c>
      <c r="U52" s="106"/>
      <c r="V52" s="106"/>
      <c r="W52" s="106" t="s">
        <v>100</v>
      </c>
      <c r="X52" s="108" t="s">
        <v>94</v>
      </c>
      <c r="Y52" s="108" t="s">
        <v>57</v>
      </c>
    </row>
    <row r="53" s="94" customFormat="1" ht="18.75" customHeight="1" spans="1:25">
      <c r="A53" s="106">
        <v>49</v>
      </c>
      <c r="B53" s="107">
        <v>0.186805555555556</v>
      </c>
      <c r="C53" s="108" t="s">
        <v>136</v>
      </c>
      <c r="D53" s="108" t="s">
        <v>137</v>
      </c>
      <c r="E53" s="108" t="s">
        <v>137</v>
      </c>
      <c r="F53" s="106">
        <v>18952218952</v>
      </c>
      <c r="G53" s="108" t="s">
        <v>48</v>
      </c>
      <c r="H53" s="106" t="s">
        <v>49</v>
      </c>
      <c r="I53" s="108" t="s">
        <v>36</v>
      </c>
      <c r="J53" s="123" t="s">
        <v>37</v>
      </c>
      <c r="K53" s="106">
        <v>95.88</v>
      </c>
      <c r="L53" s="106">
        <v>22.46</v>
      </c>
      <c r="M53" s="106">
        <v>73.42</v>
      </c>
      <c r="N53" s="106"/>
      <c r="O53" s="106"/>
      <c r="P53" s="106"/>
      <c r="Q53" s="106" t="s">
        <v>38</v>
      </c>
      <c r="R53" s="106">
        <v>7</v>
      </c>
      <c r="S53" s="106">
        <v>1</v>
      </c>
      <c r="T53" s="106">
        <v>72.1</v>
      </c>
      <c r="U53" s="106">
        <v>118</v>
      </c>
      <c r="V53" s="106">
        <f t="shared" ref="V53:V55" si="4">T53*U53</f>
        <v>8507.8</v>
      </c>
      <c r="W53" s="106" t="s">
        <v>100</v>
      </c>
      <c r="X53" s="108" t="s">
        <v>94</v>
      </c>
      <c r="Y53" s="108" t="s">
        <v>138</v>
      </c>
    </row>
    <row r="54" s="94" customFormat="1" ht="18.75" customHeight="1" spans="1:25">
      <c r="A54" s="106">
        <v>50</v>
      </c>
      <c r="B54" s="107">
        <v>0.188888888888889</v>
      </c>
      <c r="C54" s="108" t="s">
        <v>58</v>
      </c>
      <c r="D54" s="108" t="s">
        <v>59</v>
      </c>
      <c r="E54" s="108" t="s">
        <v>69</v>
      </c>
      <c r="F54" s="106">
        <v>13347936982</v>
      </c>
      <c r="G54" s="108" t="s">
        <v>48</v>
      </c>
      <c r="H54" s="106" t="s">
        <v>49</v>
      </c>
      <c r="I54" s="108" t="s">
        <v>36</v>
      </c>
      <c r="J54" s="123" t="s">
        <v>37</v>
      </c>
      <c r="K54" s="106">
        <v>78.86</v>
      </c>
      <c r="L54" s="106">
        <v>20.24</v>
      </c>
      <c r="M54" s="106">
        <v>58.62</v>
      </c>
      <c r="N54" s="106"/>
      <c r="O54" s="106"/>
      <c r="P54" s="106"/>
      <c r="Q54" s="106" t="s">
        <v>38</v>
      </c>
      <c r="R54" s="106">
        <v>7</v>
      </c>
      <c r="S54" s="106">
        <v>1.02</v>
      </c>
      <c r="T54" s="106">
        <v>57.6</v>
      </c>
      <c r="U54" s="106">
        <v>118</v>
      </c>
      <c r="V54" s="106">
        <f t="shared" si="4"/>
        <v>6796.8</v>
      </c>
      <c r="W54" s="106" t="s">
        <v>100</v>
      </c>
      <c r="X54" s="108" t="s">
        <v>94</v>
      </c>
      <c r="Y54" s="108" t="s">
        <v>138</v>
      </c>
    </row>
    <row r="55" s="94" customFormat="1" ht="18.75" customHeight="1" spans="1:25">
      <c r="A55" s="106">
        <v>51</v>
      </c>
      <c r="B55" s="107">
        <v>0.197916666666667</v>
      </c>
      <c r="C55" s="108" t="s">
        <v>67</v>
      </c>
      <c r="D55" s="108" t="s">
        <v>68</v>
      </c>
      <c r="E55" s="108" t="s">
        <v>68</v>
      </c>
      <c r="F55" s="106">
        <v>15852067432</v>
      </c>
      <c r="G55" s="108" t="s">
        <v>48</v>
      </c>
      <c r="H55" s="106" t="s">
        <v>49</v>
      </c>
      <c r="I55" s="108" t="s">
        <v>36</v>
      </c>
      <c r="J55" s="123" t="s">
        <v>37</v>
      </c>
      <c r="K55" s="106">
        <v>98.12</v>
      </c>
      <c r="L55" s="106">
        <v>23.14</v>
      </c>
      <c r="M55" s="106">
        <v>74.98</v>
      </c>
      <c r="N55" s="106"/>
      <c r="O55" s="106"/>
      <c r="P55" s="106"/>
      <c r="Q55" s="106" t="s">
        <v>38</v>
      </c>
      <c r="R55" s="106">
        <v>7</v>
      </c>
      <c r="S55" s="106">
        <v>1.08</v>
      </c>
      <c r="T55" s="106">
        <v>73.9</v>
      </c>
      <c r="U55" s="106">
        <v>118</v>
      </c>
      <c r="V55" s="106">
        <f t="shared" si="4"/>
        <v>8720.2</v>
      </c>
      <c r="W55" s="106" t="s">
        <v>100</v>
      </c>
      <c r="X55" s="108" t="s">
        <v>94</v>
      </c>
      <c r="Y55" s="108"/>
    </row>
    <row r="56" ht="18.75" customHeight="1" spans="1:25">
      <c r="A56" s="112"/>
      <c r="B56" s="113"/>
      <c r="C56" s="108"/>
      <c r="D56" s="108"/>
      <c r="E56" s="108"/>
      <c r="F56" s="112"/>
      <c r="G56" s="108"/>
      <c r="H56" s="112"/>
      <c r="I56" s="108"/>
      <c r="J56" s="123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08"/>
      <c r="Y56" s="112"/>
    </row>
    <row r="57" ht="18.75" customHeight="1" spans="1:25">
      <c r="A57" s="45" t="s">
        <v>139</v>
      </c>
      <c r="B57" s="114"/>
      <c r="C57" s="50"/>
      <c r="D57" s="45"/>
      <c r="E57" s="45"/>
      <c r="F57" s="45"/>
      <c r="G57" s="50"/>
      <c r="H57" s="50"/>
      <c r="I57" s="50"/>
      <c r="J57" s="50"/>
      <c r="K57" s="45"/>
      <c r="L57" s="45"/>
      <c r="M57" s="125">
        <f>SUM(M5:M56)</f>
        <v>3057.32</v>
      </c>
      <c r="N57" s="50"/>
      <c r="O57" s="126"/>
      <c r="P57" s="50"/>
      <c r="Q57" s="50"/>
      <c r="R57" s="45"/>
      <c r="S57" s="45">
        <f>SUM(S5:S56)</f>
        <v>46.21</v>
      </c>
      <c r="T57" s="126"/>
      <c r="U57" s="133"/>
      <c r="V57" s="126">
        <f>SUM(V5:V56)</f>
        <v>350053.4</v>
      </c>
      <c r="W57" s="45"/>
      <c r="X57" s="45"/>
      <c r="Y57" s="5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A14" sqref="A14"/>
    </sheetView>
  </sheetViews>
  <sheetFormatPr defaultColWidth="9" defaultRowHeight="13.5"/>
  <cols>
    <col min="6" max="6" width="13.875" customWidth="1"/>
    <col min="7" max="7" width="11.5" customWidth="1"/>
  </cols>
  <sheetData>
    <row r="1" ht="60" customHeight="1" spans="1:25">
      <c r="A1" s="58" t="s">
        <v>140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80"/>
      <c r="X1" s="80"/>
      <c r="Y1" s="80"/>
    </row>
    <row r="2" ht="20.25" spans="1:25">
      <c r="A2" s="59"/>
      <c r="B2" s="60" t="s">
        <v>141</v>
      </c>
      <c r="C2" s="61"/>
      <c r="D2" s="61"/>
      <c r="E2" s="61"/>
      <c r="F2" s="61"/>
      <c r="G2" s="61"/>
      <c r="H2" s="61"/>
      <c r="I2" s="61"/>
      <c r="J2" s="61"/>
      <c r="K2" s="61"/>
      <c r="L2" s="72"/>
      <c r="M2" s="61"/>
      <c r="N2" s="61"/>
      <c r="O2" s="61"/>
      <c r="P2" s="61"/>
      <c r="Q2" s="61"/>
      <c r="R2" s="61"/>
      <c r="S2" s="61"/>
      <c r="T2" s="61"/>
      <c r="U2" s="61"/>
      <c r="V2" s="81"/>
      <c r="W2" s="80"/>
      <c r="X2" s="80"/>
      <c r="Y2" s="80"/>
    </row>
    <row r="3" ht="18.75" spans="1:25">
      <c r="A3" s="62" t="s">
        <v>2</v>
      </c>
      <c r="B3" s="63" t="s">
        <v>3</v>
      </c>
      <c r="C3" s="63" t="s">
        <v>4</v>
      </c>
      <c r="D3" s="63"/>
      <c r="E3" s="63"/>
      <c r="F3" s="63"/>
      <c r="G3" s="63"/>
      <c r="H3" s="63" t="s">
        <v>5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42" t="s">
        <v>6</v>
      </c>
      <c r="U3" s="42"/>
      <c r="V3" s="42"/>
      <c r="W3" s="42" t="s">
        <v>7</v>
      </c>
      <c r="X3" s="42" t="s">
        <v>8</v>
      </c>
      <c r="Y3" s="42" t="s">
        <v>9</v>
      </c>
    </row>
    <row r="4" ht="18.75" spans="1:25">
      <c r="A4" s="64"/>
      <c r="B4" s="63" t="s">
        <v>142</v>
      </c>
      <c r="C4" s="63" t="s">
        <v>11</v>
      </c>
      <c r="D4" s="63" t="s">
        <v>143</v>
      </c>
      <c r="E4" s="63" t="s">
        <v>13</v>
      </c>
      <c r="F4" s="63" t="s">
        <v>14</v>
      </c>
      <c r="G4" s="63" t="s">
        <v>15</v>
      </c>
      <c r="H4" s="63" t="s">
        <v>16</v>
      </c>
      <c r="I4" s="63" t="s">
        <v>17</v>
      </c>
      <c r="J4" s="63" t="s">
        <v>18</v>
      </c>
      <c r="K4" s="63" t="s">
        <v>144</v>
      </c>
      <c r="L4" s="63" t="s">
        <v>145</v>
      </c>
      <c r="M4" s="63" t="s">
        <v>146</v>
      </c>
      <c r="N4" s="73" t="s">
        <v>22</v>
      </c>
      <c r="O4" s="73" t="s">
        <v>23</v>
      </c>
      <c r="P4" s="73" t="s">
        <v>24</v>
      </c>
      <c r="Q4" s="73" t="s">
        <v>147</v>
      </c>
      <c r="R4" s="73" t="s">
        <v>148</v>
      </c>
      <c r="S4" s="73" t="s">
        <v>27</v>
      </c>
      <c r="T4" s="73" t="s">
        <v>28</v>
      </c>
      <c r="U4" s="73" t="s">
        <v>149</v>
      </c>
      <c r="V4" s="73" t="s">
        <v>150</v>
      </c>
      <c r="W4" s="73"/>
      <c r="X4" s="73"/>
      <c r="Y4" s="73"/>
    </row>
    <row r="5" ht="14.25" spans="1:25">
      <c r="A5" s="65">
        <v>1</v>
      </c>
      <c r="B5" s="66">
        <v>0.00138888888888889</v>
      </c>
      <c r="C5" s="67" t="s">
        <v>151</v>
      </c>
      <c r="D5" s="67" t="s">
        <v>152</v>
      </c>
      <c r="E5" s="67" t="s">
        <v>152</v>
      </c>
      <c r="F5" s="67">
        <v>13396217663</v>
      </c>
      <c r="G5" s="67" t="s">
        <v>153</v>
      </c>
      <c r="H5" s="136" t="s">
        <v>154</v>
      </c>
      <c r="I5" s="67" t="s">
        <v>155</v>
      </c>
      <c r="J5" s="74" t="s">
        <v>156</v>
      </c>
      <c r="K5" s="67">
        <v>46.92</v>
      </c>
      <c r="L5" s="45">
        <v>15.81</v>
      </c>
      <c r="M5" s="67">
        <f t="shared" ref="M5:M68" si="0">K5-L5</f>
        <v>31.11</v>
      </c>
      <c r="N5" s="75"/>
      <c r="O5" s="75"/>
      <c r="P5" s="75"/>
      <c r="Q5" s="75"/>
      <c r="R5" s="75"/>
      <c r="S5" s="82" t="s">
        <v>157</v>
      </c>
      <c r="T5" s="67">
        <v>31</v>
      </c>
      <c r="U5" s="67">
        <v>139</v>
      </c>
      <c r="V5" s="67">
        <f t="shared" ref="V5:V68" si="1">T5*U5</f>
        <v>4309</v>
      </c>
      <c r="W5" s="67" t="s">
        <v>158</v>
      </c>
      <c r="X5" s="67" t="s">
        <v>159</v>
      </c>
      <c r="Y5" s="75"/>
    </row>
    <row r="6" ht="14.25" spans="1:25">
      <c r="A6" s="64">
        <v>2</v>
      </c>
      <c r="B6" s="68">
        <v>0.00277777777777778</v>
      </c>
      <c r="C6" s="67" t="s">
        <v>160</v>
      </c>
      <c r="D6" s="67" t="s">
        <v>161</v>
      </c>
      <c r="E6" s="67" t="s">
        <v>161</v>
      </c>
      <c r="F6" s="67">
        <v>15552062966</v>
      </c>
      <c r="G6" s="67" t="s">
        <v>153</v>
      </c>
      <c r="H6" s="136" t="s">
        <v>162</v>
      </c>
      <c r="I6" s="67" t="s">
        <v>155</v>
      </c>
      <c r="J6" s="74" t="s">
        <v>156</v>
      </c>
      <c r="K6" s="67">
        <v>49.33</v>
      </c>
      <c r="L6" s="67">
        <v>16.7</v>
      </c>
      <c r="M6" s="67">
        <f t="shared" si="0"/>
        <v>32.63</v>
      </c>
      <c r="N6" s="75"/>
      <c r="O6" s="75"/>
      <c r="P6" s="75"/>
      <c r="Q6" s="75"/>
      <c r="R6" s="75"/>
      <c r="S6" s="82" t="s">
        <v>157</v>
      </c>
      <c r="T6" s="67">
        <v>32.5</v>
      </c>
      <c r="U6" s="67">
        <v>139</v>
      </c>
      <c r="V6" s="67">
        <f t="shared" si="1"/>
        <v>4517.5</v>
      </c>
      <c r="W6" s="67" t="s">
        <v>158</v>
      </c>
      <c r="X6" s="67" t="s">
        <v>159</v>
      </c>
      <c r="Y6" s="75"/>
    </row>
    <row r="7" ht="14.25" spans="1:25">
      <c r="A7" s="64">
        <v>3</v>
      </c>
      <c r="B7" s="66">
        <v>0.305555555555556</v>
      </c>
      <c r="C7" s="67" t="s">
        <v>163</v>
      </c>
      <c r="D7" s="67" t="s">
        <v>164</v>
      </c>
      <c r="E7" s="67" t="s">
        <v>165</v>
      </c>
      <c r="F7" s="67">
        <v>15053798399</v>
      </c>
      <c r="G7" s="67" t="s">
        <v>166</v>
      </c>
      <c r="H7" s="136" t="s">
        <v>167</v>
      </c>
      <c r="I7" s="67" t="s">
        <v>168</v>
      </c>
      <c r="J7" s="74"/>
      <c r="K7" s="67">
        <v>72.49</v>
      </c>
      <c r="L7" s="45">
        <v>17.16</v>
      </c>
      <c r="M7" s="67">
        <f t="shared" si="0"/>
        <v>55.33</v>
      </c>
      <c r="N7" s="75"/>
      <c r="O7" s="75"/>
      <c r="P7" s="75"/>
      <c r="Q7" s="75"/>
      <c r="R7" s="75"/>
      <c r="S7" s="82">
        <v>0.003</v>
      </c>
      <c r="T7" s="67">
        <v>55.15</v>
      </c>
      <c r="U7" s="67">
        <v>400</v>
      </c>
      <c r="V7" s="67">
        <f t="shared" si="1"/>
        <v>22060</v>
      </c>
      <c r="W7" s="67" t="s">
        <v>158</v>
      </c>
      <c r="X7" s="67" t="s">
        <v>159</v>
      </c>
      <c r="Y7" s="75"/>
    </row>
    <row r="8" ht="14.25" spans="1:25">
      <c r="A8" s="65">
        <v>4</v>
      </c>
      <c r="B8" s="66">
        <v>0.308333333333333</v>
      </c>
      <c r="C8" s="67" t="s">
        <v>169</v>
      </c>
      <c r="D8" s="67" t="s">
        <v>170</v>
      </c>
      <c r="E8" s="67" t="s">
        <v>171</v>
      </c>
      <c r="F8" s="67">
        <v>18369850522</v>
      </c>
      <c r="G8" s="67" t="s">
        <v>153</v>
      </c>
      <c r="H8" s="136" t="s">
        <v>172</v>
      </c>
      <c r="I8" s="67" t="s">
        <v>173</v>
      </c>
      <c r="J8" s="74" t="s">
        <v>156</v>
      </c>
      <c r="K8" s="67">
        <v>50.54</v>
      </c>
      <c r="L8" s="49">
        <v>16.78</v>
      </c>
      <c r="M8" s="67">
        <f t="shared" si="0"/>
        <v>33.76</v>
      </c>
      <c r="N8" s="75"/>
      <c r="O8" s="75"/>
      <c r="P8" s="75"/>
      <c r="Q8" s="75"/>
      <c r="R8" s="75"/>
      <c r="S8" s="82" t="s">
        <v>157</v>
      </c>
      <c r="T8" s="67">
        <v>33.6</v>
      </c>
      <c r="U8" s="67">
        <v>139</v>
      </c>
      <c r="V8" s="67">
        <f t="shared" si="1"/>
        <v>4670.4</v>
      </c>
      <c r="W8" s="67" t="s">
        <v>158</v>
      </c>
      <c r="X8" s="67" t="s">
        <v>159</v>
      </c>
      <c r="Y8" s="75"/>
    </row>
    <row r="9" ht="14.25" spans="1:25">
      <c r="A9" s="65">
        <v>5</v>
      </c>
      <c r="B9" s="66">
        <v>0.313194444444444</v>
      </c>
      <c r="C9" s="67" t="s">
        <v>174</v>
      </c>
      <c r="D9" s="67" t="s">
        <v>175</v>
      </c>
      <c r="E9" s="67" t="s">
        <v>175</v>
      </c>
      <c r="F9" s="67">
        <v>15092631096</v>
      </c>
      <c r="G9" s="67" t="s">
        <v>153</v>
      </c>
      <c r="H9" s="136" t="s">
        <v>176</v>
      </c>
      <c r="I9" s="67" t="s">
        <v>173</v>
      </c>
      <c r="J9" s="74" t="s">
        <v>156</v>
      </c>
      <c r="K9" s="67">
        <v>53.08</v>
      </c>
      <c r="L9" s="49">
        <v>15.03</v>
      </c>
      <c r="M9" s="67">
        <f t="shared" si="0"/>
        <v>38.05</v>
      </c>
      <c r="N9" s="75"/>
      <c r="O9" s="75"/>
      <c r="P9" s="75"/>
      <c r="Q9" s="75"/>
      <c r="R9" s="75"/>
      <c r="S9" s="82" t="s">
        <v>157</v>
      </c>
      <c r="T9" s="67">
        <v>37.9</v>
      </c>
      <c r="U9" s="67">
        <v>139</v>
      </c>
      <c r="V9" s="67">
        <f t="shared" si="1"/>
        <v>5268.1</v>
      </c>
      <c r="W9" s="67" t="s">
        <v>158</v>
      </c>
      <c r="X9" s="67" t="s">
        <v>159</v>
      </c>
      <c r="Y9" s="75"/>
    </row>
    <row r="10" ht="14.25" spans="1:25">
      <c r="A10" s="65">
        <v>6</v>
      </c>
      <c r="B10" s="66">
        <v>0.314583333333333</v>
      </c>
      <c r="C10" s="67" t="s">
        <v>177</v>
      </c>
      <c r="D10" s="67" t="s">
        <v>178</v>
      </c>
      <c r="E10" s="67" t="s">
        <v>178</v>
      </c>
      <c r="F10" s="67">
        <v>18805401535</v>
      </c>
      <c r="G10" s="67" t="s">
        <v>153</v>
      </c>
      <c r="H10" s="136" t="s">
        <v>179</v>
      </c>
      <c r="I10" s="67" t="s">
        <v>155</v>
      </c>
      <c r="J10" s="74" t="s">
        <v>156</v>
      </c>
      <c r="K10" s="67">
        <v>49.11</v>
      </c>
      <c r="L10" s="49">
        <v>16.49</v>
      </c>
      <c r="M10" s="67">
        <f t="shared" si="0"/>
        <v>32.62</v>
      </c>
      <c r="N10" s="75"/>
      <c r="O10" s="75"/>
      <c r="P10" s="75"/>
      <c r="Q10" s="75"/>
      <c r="R10" s="75"/>
      <c r="S10" s="82" t="s">
        <v>157</v>
      </c>
      <c r="T10" s="67">
        <v>32.5</v>
      </c>
      <c r="U10" s="67">
        <v>139</v>
      </c>
      <c r="V10" s="67">
        <f t="shared" si="1"/>
        <v>4517.5</v>
      </c>
      <c r="W10" s="67" t="s">
        <v>158</v>
      </c>
      <c r="X10" s="67" t="s">
        <v>159</v>
      </c>
      <c r="Y10" s="75"/>
    </row>
    <row r="11" ht="14.25" spans="1:25">
      <c r="A11" s="65">
        <v>7</v>
      </c>
      <c r="B11" s="66">
        <v>0.395833333333333</v>
      </c>
      <c r="C11" s="67" t="s">
        <v>180</v>
      </c>
      <c r="D11" s="67" t="s">
        <v>181</v>
      </c>
      <c r="E11" s="67" t="s">
        <v>181</v>
      </c>
      <c r="F11" s="67">
        <v>13583052918</v>
      </c>
      <c r="G11" s="67" t="s">
        <v>182</v>
      </c>
      <c r="H11" s="136" t="s">
        <v>183</v>
      </c>
      <c r="I11" s="67" t="s">
        <v>155</v>
      </c>
      <c r="J11" s="74" t="s">
        <v>156</v>
      </c>
      <c r="K11" s="67">
        <v>47.4</v>
      </c>
      <c r="L11" s="49">
        <v>14.52</v>
      </c>
      <c r="M11" s="67">
        <f t="shared" si="0"/>
        <v>32.88</v>
      </c>
      <c r="N11" s="75"/>
      <c r="O11" s="75"/>
      <c r="P11" s="75"/>
      <c r="Q11" s="75"/>
      <c r="R11" s="75"/>
      <c r="S11" s="82" t="s">
        <v>157</v>
      </c>
      <c r="T11" s="67">
        <v>32.7</v>
      </c>
      <c r="U11" s="67">
        <v>139</v>
      </c>
      <c r="V11" s="67">
        <f t="shared" si="1"/>
        <v>4545.3</v>
      </c>
      <c r="W11" s="67" t="s">
        <v>158</v>
      </c>
      <c r="X11" s="67" t="s">
        <v>159</v>
      </c>
      <c r="Y11" s="75"/>
    </row>
    <row r="12" ht="14.25" spans="1:25">
      <c r="A12" s="65">
        <v>8</v>
      </c>
      <c r="B12" s="66">
        <v>0.397916666666667</v>
      </c>
      <c r="C12" s="67" t="s">
        <v>184</v>
      </c>
      <c r="D12" s="67" t="s">
        <v>185</v>
      </c>
      <c r="E12" s="67" t="s">
        <v>185</v>
      </c>
      <c r="F12" s="67">
        <v>15163086977</v>
      </c>
      <c r="G12" s="67" t="s">
        <v>182</v>
      </c>
      <c r="H12" s="136" t="s">
        <v>186</v>
      </c>
      <c r="I12" s="67" t="s">
        <v>155</v>
      </c>
      <c r="J12" s="74" t="s">
        <v>156</v>
      </c>
      <c r="K12" s="67">
        <v>51.05</v>
      </c>
      <c r="L12" s="49">
        <v>15.59</v>
      </c>
      <c r="M12" s="67">
        <f t="shared" si="0"/>
        <v>35.46</v>
      </c>
      <c r="N12" s="75"/>
      <c r="O12" s="75"/>
      <c r="P12" s="75"/>
      <c r="Q12" s="75"/>
      <c r="R12" s="75"/>
      <c r="S12" s="82" t="s">
        <v>157</v>
      </c>
      <c r="T12" s="67">
        <v>35.3</v>
      </c>
      <c r="U12" s="67">
        <v>139</v>
      </c>
      <c r="V12" s="67">
        <f t="shared" si="1"/>
        <v>4906.7</v>
      </c>
      <c r="W12" s="67" t="s">
        <v>158</v>
      </c>
      <c r="X12" s="67" t="s">
        <v>159</v>
      </c>
      <c r="Y12" s="75"/>
    </row>
    <row r="13" ht="14.25" spans="1:25">
      <c r="A13" s="65">
        <v>9</v>
      </c>
      <c r="B13" s="66">
        <v>0.399305555555556</v>
      </c>
      <c r="C13" s="67" t="s">
        <v>187</v>
      </c>
      <c r="D13" s="67" t="s">
        <v>188</v>
      </c>
      <c r="E13" s="67" t="s">
        <v>189</v>
      </c>
      <c r="F13" s="45">
        <v>17805062776</v>
      </c>
      <c r="G13" s="67" t="s">
        <v>182</v>
      </c>
      <c r="H13" s="136" t="s">
        <v>190</v>
      </c>
      <c r="I13" s="67" t="s">
        <v>155</v>
      </c>
      <c r="J13" s="74" t="s">
        <v>156</v>
      </c>
      <c r="K13" s="67">
        <v>49.43</v>
      </c>
      <c r="L13" s="49">
        <v>15.21</v>
      </c>
      <c r="M13" s="67">
        <f t="shared" si="0"/>
        <v>34.22</v>
      </c>
      <c r="N13" s="75"/>
      <c r="O13" s="75"/>
      <c r="P13" s="75"/>
      <c r="Q13" s="75"/>
      <c r="R13" s="75"/>
      <c r="S13" s="82" t="s">
        <v>157</v>
      </c>
      <c r="T13" s="67">
        <v>34.1</v>
      </c>
      <c r="U13" s="67">
        <v>139</v>
      </c>
      <c r="V13" s="67">
        <f t="shared" si="1"/>
        <v>4739.9</v>
      </c>
      <c r="W13" s="67" t="s">
        <v>158</v>
      </c>
      <c r="X13" s="67" t="s">
        <v>159</v>
      </c>
      <c r="Y13" s="75"/>
    </row>
    <row r="14" ht="14.25" spans="1:25">
      <c r="A14" s="65">
        <v>10</v>
      </c>
      <c r="B14" s="66">
        <v>0.422222222222222</v>
      </c>
      <c r="C14" s="69" t="s">
        <v>191</v>
      </c>
      <c r="D14" s="69" t="s">
        <v>192</v>
      </c>
      <c r="E14" s="69" t="s">
        <v>192</v>
      </c>
      <c r="F14" s="69">
        <v>13385479511</v>
      </c>
      <c r="G14" s="69" t="s">
        <v>193</v>
      </c>
      <c r="H14" s="136" t="s">
        <v>194</v>
      </c>
      <c r="I14" s="67" t="s">
        <v>173</v>
      </c>
      <c r="J14" s="74" t="s">
        <v>156</v>
      </c>
      <c r="K14" s="67">
        <v>49.5</v>
      </c>
      <c r="L14" s="49">
        <v>16.21</v>
      </c>
      <c r="M14" s="67">
        <f t="shared" si="0"/>
        <v>33.29</v>
      </c>
      <c r="N14" s="75"/>
      <c r="O14" s="75"/>
      <c r="P14" s="75"/>
      <c r="Q14" s="75"/>
      <c r="R14" s="75"/>
      <c r="S14" s="82" t="s">
        <v>157</v>
      </c>
      <c r="T14" s="67">
        <v>33.1</v>
      </c>
      <c r="U14" s="67">
        <v>139</v>
      </c>
      <c r="V14" s="67">
        <f t="shared" si="1"/>
        <v>4600.9</v>
      </c>
      <c r="W14" s="67" t="s">
        <v>158</v>
      </c>
      <c r="X14" s="67" t="s">
        <v>159</v>
      </c>
      <c r="Y14" s="75"/>
    </row>
    <row r="15" ht="14.25" spans="1:25">
      <c r="A15" s="64">
        <v>11</v>
      </c>
      <c r="B15" s="66">
        <v>0.438888888888889</v>
      </c>
      <c r="C15" s="67" t="s">
        <v>195</v>
      </c>
      <c r="D15" s="67" t="s">
        <v>196</v>
      </c>
      <c r="E15" s="67" t="s">
        <v>196</v>
      </c>
      <c r="F15" s="67">
        <v>17753719081</v>
      </c>
      <c r="G15" s="67" t="s">
        <v>193</v>
      </c>
      <c r="H15" s="136" t="s">
        <v>197</v>
      </c>
      <c r="I15" s="67" t="s">
        <v>173</v>
      </c>
      <c r="J15" s="74" t="s">
        <v>156</v>
      </c>
      <c r="K15" s="67">
        <v>49.08</v>
      </c>
      <c r="L15" s="49">
        <v>16.82</v>
      </c>
      <c r="M15" s="67">
        <f t="shared" si="0"/>
        <v>32.26</v>
      </c>
      <c r="N15" s="75"/>
      <c r="O15" s="75"/>
      <c r="P15" s="75"/>
      <c r="Q15" s="75"/>
      <c r="R15" s="75"/>
      <c r="S15" s="82" t="s">
        <v>157</v>
      </c>
      <c r="T15" s="67">
        <v>32.1</v>
      </c>
      <c r="U15" s="67">
        <v>139</v>
      </c>
      <c r="V15" s="67">
        <f t="shared" si="1"/>
        <v>4461.9</v>
      </c>
      <c r="W15" s="67" t="s">
        <v>158</v>
      </c>
      <c r="X15" s="67" t="s">
        <v>159</v>
      </c>
      <c r="Y15" s="75"/>
    </row>
    <row r="16" ht="14.25" spans="1:25">
      <c r="A16" s="64">
        <v>12</v>
      </c>
      <c r="B16" s="66">
        <v>0.523611111111111</v>
      </c>
      <c r="C16" s="67" t="s">
        <v>198</v>
      </c>
      <c r="D16" s="67" t="s">
        <v>199</v>
      </c>
      <c r="E16" s="67" t="s">
        <v>200</v>
      </c>
      <c r="F16" s="67">
        <v>15053741980</v>
      </c>
      <c r="G16" s="67" t="s">
        <v>193</v>
      </c>
      <c r="H16" s="136" t="s">
        <v>201</v>
      </c>
      <c r="I16" s="67" t="s">
        <v>173</v>
      </c>
      <c r="J16" s="74" t="s">
        <v>156</v>
      </c>
      <c r="K16" s="67">
        <v>48.31</v>
      </c>
      <c r="L16" s="49">
        <v>16.45</v>
      </c>
      <c r="M16" s="67">
        <f t="shared" si="0"/>
        <v>31.86</v>
      </c>
      <c r="N16" s="75"/>
      <c r="O16" s="75"/>
      <c r="P16" s="75"/>
      <c r="Q16" s="75"/>
      <c r="R16" s="75"/>
      <c r="S16" s="82" t="s">
        <v>157</v>
      </c>
      <c r="T16" s="67">
        <v>31.7</v>
      </c>
      <c r="U16" s="67">
        <v>139</v>
      </c>
      <c r="V16" s="67">
        <f t="shared" si="1"/>
        <v>4406.3</v>
      </c>
      <c r="W16" s="67" t="s">
        <v>158</v>
      </c>
      <c r="X16" s="67" t="s">
        <v>159</v>
      </c>
      <c r="Y16" s="75"/>
    </row>
    <row r="17" ht="14.25" spans="1:25">
      <c r="A17" s="65">
        <v>13</v>
      </c>
      <c r="B17" s="66">
        <v>0.596527777777778</v>
      </c>
      <c r="C17" s="67" t="s">
        <v>202</v>
      </c>
      <c r="D17" s="67" t="s">
        <v>203</v>
      </c>
      <c r="E17" s="67" t="s">
        <v>203</v>
      </c>
      <c r="F17" s="67">
        <v>15153785444</v>
      </c>
      <c r="G17" s="67" t="s">
        <v>193</v>
      </c>
      <c r="H17" s="136" t="s">
        <v>204</v>
      </c>
      <c r="I17" s="67" t="s">
        <v>36</v>
      </c>
      <c r="J17" s="74" t="s">
        <v>205</v>
      </c>
      <c r="K17" s="67">
        <v>32.39</v>
      </c>
      <c r="L17" s="49">
        <v>9.51</v>
      </c>
      <c r="M17" s="67">
        <f t="shared" si="0"/>
        <v>22.88</v>
      </c>
      <c r="N17" s="75"/>
      <c r="O17" s="75"/>
      <c r="P17" s="75"/>
      <c r="Q17" s="75"/>
      <c r="R17" s="75"/>
      <c r="S17" s="82" t="s">
        <v>157</v>
      </c>
      <c r="T17" s="67">
        <v>22.7</v>
      </c>
      <c r="U17" s="67">
        <v>112</v>
      </c>
      <c r="V17" s="67">
        <f t="shared" si="1"/>
        <v>2542.4</v>
      </c>
      <c r="W17" s="67" t="s">
        <v>158</v>
      </c>
      <c r="X17" s="67" t="s">
        <v>159</v>
      </c>
      <c r="Y17" s="75"/>
    </row>
    <row r="18" ht="14.25" spans="1:25">
      <c r="A18" s="65">
        <v>14</v>
      </c>
      <c r="B18" s="66">
        <v>0.836805555555556</v>
      </c>
      <c r="C18" s="67" t="s">
        <v>206</v>
      </c>
      <c r="D18" s="67" t="s">
        <v>207</v>
      </c>
      <c r="E18" s="67" t="s">
        <v>208</v>
      </c>
      <c r="F18" s="67">
        <v>17753053012</v>
      </c>
      <c r="G18" s="67" t="s">
        <v>209</v>
      </c>
      <c r="H18" s="136" t="s">
        <v>210</v>
      </c>
      <c r="I18" s="67" t="s">
        <v>211</v>
      </c>
      <c r="J18" s="76" t="s">
        <v>212</v>
      </c>
      <c r="K18" s="67">
        <v>94.54</v>
      </c>
      <c r="L18" s="49">
        <v>25.9</v>
      </c>
      <c r="M18" s="67">
        <f t="shared" si="0"/>
        <v>68.64</v>
      </c>
      <c r="N18" s="75"/>
      <c r="O18" s="75"/>
      <c r="P18" s="75"/>
      <c r="Q18" s="75"/>
      <c r="R18" s="75"/>
      <c r="S18" s="82">
        <v>0.003</v>
      </c>
      <c r="T18" s="67">
        <v>68.4</v>
      </c>
      <c r="U18" s="67">
        <v>575</v>
      </c>
      <c r="V18" s="67">
        <f t="shared" si="1"/>
        <v>39330</v>
      </c>
      <c r="W18" s="67" t="s">
        <v>158</v>
      </c>
      <c r="X18" s="67" t="s">
        <v>159</v>
      </c>
      <c r="Y18" s="75"/>
    </row>
    <row r="19" ht="14.25" spans="1:25">
      <c r="A19" s="70">
        <v>15</v>
      </c>
      <c r="B19" s="71">
        <v>0.838888888888889</v>
      </c>
      <c r="C19" s="67" t="s">
        <v>213</v>
      </c>
      <c r="D19" s="67" t="s">
        <v>207</v>
      </c>
      <c r="E19" s="67" t="s">
        <v>214</v>
      </c>
      <c r="F19" s="67">
        <v>17753053019</v>
      </c>
      <c r="G19" s="67" t="s">
        <v>209</v>
      </c>
      <c r="H19" s="136" t="s">
        <v>215</v>
      </c>
      <c r="I19" s="67" t="s">
        <v>211</v>
      </c>
      <c r="J19" s="76" t="s">
        <v>212</v>
      </c>
      <c r="K19" s="69">
        <v>88.28</v>
      </c>
      <c r="L19" s="77">
        <v>24.9</v>
      </c>
      <c r="M19" s="69">
        <f t="shared" si="0"/>
        <v>63.38</v>
      </c>
      <c r="N19" s="78"/>
      <c r="O19" s="78"/>
      <c r="P19" s="78"/>
      <c r="Q19" s="78"/>
      <c r="R19" s="78"/>
      <c r="S19" s="82">
        <v>0.003</v>
      </c>
      <c r="T19" s="69">
        <v>62.98</v>
      </c>
      <c r="U19" s="67">
        <v>575</v>
      </c>
      <c r="V19" s="69">
        <f t="shared" si="1"/>
        <v>36213.5</v>
      </c>
      <c r="W19" s="69" t="s">
        <v>158</v>
      </c>
      <c r="X19" s="69" t="s">
        <v>159</v>
      </c>
      <c r="Y19" s="78"/>
    </row>
    <row r="20" ht="14.25" spans="1:25">
      <c r="A20" s="65">
        <v>16</v>
      </c>
      <c r="B20" s="66"/>
      <c r="C20" s="67"/>
      <c r="D20" s="67"/>
      <c r="E20" s="67"/>
      <c r="F20" s="67"/>
      <c r="G20" s="67"/>
      <c r="H20" s="67"/>
      <c r="I20" s="67"/>
      <c r="J20" s="74"/>
      <c r="K20" s="67"/>
      <c r="L20" s="49"/>
      <c r="M20" s="67">
        <f t="shared" si="0"/>
        <v>0</v>
      </c>
      <c r="N20" s="75"/>
      <c r="O20" s="75"/>
      <c r="P20" s="75"/>
      <c r="Q20" s="75"/>
      <c r="R20" s="75"/>
      <c r="S20" s="82"/>
      <c r="T20" s="67"/>
      <c r="U20" s="67"/>
      <c r="V20" s="67">
        <f t="shared" si="1"/>
        <v>0</v>
      </c>
      <c r="W20" s="67"/>
      <c r="X20" s="67"/>
      <c r="Y20" s="75"/>
    </row>
    <row r="21" ht="14.25" spans="1:25">
      <c r="A21" s="64">
        <v>17</v>
      </c>
      <c r="B21" s="66"/>
      <c r="C21" s="67"/>
      <c r="D21" s="67"/>
      <c r="E21" s="67"/>
      <c r="F21" s="67"/>
      <c r="G21" s="67"/>
      <c r="H21" s="67"/>
      <c r="I21" s="67"/>
      <c r="J21" s="74"/>
      <c r="K21" s="67"/>
      <c r="L21" s="49"/>
      <c r="M21" s="67">
        <f t="shared" si="0"/>
        <v>0</v>
      </c>
      <c r="N21" s="75"/>
      <c r="O21" s="75"/>
      <c r="P21" s="75"/>
      <c r="Q21" s="75"/>
      <c r="R21" s="75"/>
      <c r="S21" s="82"/>
      <c r="T21" s="67"/>
      <c r="U21" s="67"/>
      <c r="V21" s="67">
        <f t="shared" si="1"/>
        <v>0</v>
      </c>
      <c r="W21" s="67"/>
      <c r="X21" s="67"/>
      <c r="Y21" s="75"/>
    </row>
    <row r="22" ht="14.25" spans="1:25">
      <c r="A22" s="64">
        <v>18</v>
      </c>
      <c r="B22" s="66"/>
      <c r="C22" s="67"/>
      <c r="D22" s="67"/>
      <c r="E22" s="67"/>
      <c r="F22" s="67"/>
      <c r="G22" s="67"/>
      <c r="H22" s="67"/>
      <c r="I22" s="67"/>
      <c r="J22" s="74"/>
      <c r="K22" s="67"/>
      <c r="L22" s="49"/>
      <c r="M22" s="67">
        <f t="shared" si="0"/>
        <v>0</v>
      </c>
      <c r="N22" s="75"/>
      <c r="O22" s="75"/>
      <c r="P22" s="75"/>
      <c r="Q22" s="75"/>
      <c r="R22" s="75"/>
      <c r="S22" s="82"/>
      <c r="T22" s="67"/>
      <c r="U22" s="67"/>
      <c r="V22" s="67">
        <f t="shared" si="1"/>
        <v>0</v>
      </c>
      <c r="W22" s="67"/>
      <c r="X22" s="67"/>
      <c r="Y22" s="75"/>
    </row>
    <row r="23" ht="14.25" spans="1:25">
      <c r="A23" s="65">
        <v>19</v>
      </c>
      <c r="B23" s="66"/>
      <c r="C23" s="67"/>
      <c r="D23" s="67"/>
      <c r="E23" s="67"/>
      <c r="F23" s="67"/>
      <c r="G23" s="67"/>
      <c r="H23" s="67"/>
      <c r="I23" s="67"/>
      <c r="J23" s="79"/>
      <c r="K23" s="67"/>
      <c r="L23" s="45"/>
      <c r="M23" s="67">
        <f t="shared" si="0"/>
        <v>0</v>
      </c>
      <c r="N23" s="75"/>
      <c r="O23" s="75"/>
      <c r="P23" s="75"/>
      <c r="Q23" s="75"/>
      <c r="R23" s="75"/>
      <c r="S23" s="83"/>
      <c r="T23" s="67"/>
      <c r="U23" s="67"/>
      <c r="V23" s="67">
        <f t="shared" si="1"/>
        <v>0</v>
      </c>
      <c r="W23" s="67"/>
      <c r="X23" s="67"/>
      <c r="Y23" s="75"/>
    </row>
    <row r="24" ht="14.25" spans="1:25">
      <c r="A24" s="65">
        <v>20</v>
      </c>
      <c r="B24" s="66"/>
      <c r="C24" s="67"/>
      <c r="D24" s="67"/>
      <c r="E24" s="67"/>
      <c r="F24" s="67"/>
      <c r="G24" s="67"/>
      <c r="H24" s="67"/>
      <c r="I24" s="67"/>
      <c r="J24" s="74"/>
      <c r="K24" s="67"/>
      <c r="L24" s="45"/>
      <c r="M24" s="67">
        <f t="shared" si="0"/>
        <v>0</v>
      </c>
      <c r="N24" s="75"/>
      <c r="O24" s="75"/>
      <c r="P24" s="75"/>
      <c r="Q24" s="75"/>
      <c r="R24" s="75"/>
      <c r="S24" s="82"/>
      <c r="T24" s="67"/>
      <c r="U24" s="67"/>
      <c r="V24" s="67">
        <f t="shared" si="1"/>
        <v>0</v>
      </c>
      <c r="W24" s="67"/>
      <c r="X24" s="67"/>
      <c r="Y24" s="75"/>
    </row>
    <row r="25" ht="14.25" spans="1:25">
      <c r="A25" s="65">
        <v>21</v>
      </c>
      <c r="B25" s="66"/>
      <c r="C25" s="67"/>
      <c r="D25" s="67"/>
      <c r="E25" s="67"/>
      <c r="F25" s="67"/>
      <c r="G25" s="67"/>
      <c r="H25" s="67"/>
      <c r="I25" s="67"/>
      <c r="J25" s="74"/>
      <c r="K25" s="67"/>
      <c r="L25" s="45"/>
      <c r="M25" s="67">
        <f t="shared" si="0"/>
        <v>0</v>
      </c>
      <c r="N25" s="75"/>
      <c r="O25" s="75"/>
      <c r="P25" s="75"/>
      <c r="Q25" s="75"/>
      <c r="R25" s="75"/>
      <c r="S25" s="82"/>
      <c r="T25" s="67"/>
      <c r="U25" s="67"/>
      <c r="V25" s="67">
        <f t="shared" si="1"/>
        <v>0</v>
      </c>
      <c r="W25" s="67"/>
      <c r="X25" s="67"/>
      <c r="Y25" s="75"/>
    </row>
    <row r="26" ht="14.25" spans="1:25">
      <c r="A26" s="65">
        <v>22</v>
      </c>
      <c r="B26" s="66"/>
      <c r="C26" s="67"/>
      <c r="D26" s="67"/>
      <c r="E26" s="67"/>
      <c r="F26" s="67"/>
      <c r="G26" s="67"/>
      <c r="H26" s="67"/>
      <c r="I26" s="67"/>
      <c r="J26" s="74"/>
      <c r="K26" s="67"/>
      <c r="L26" s="45"/>
      <c r="M26" s="67">
        <f t="shared" si="0"/>
        <v>0</v>
      </c>
      <c r="N26" s="75"/>
      <c r="O26" s="75"/>
      <c r="P26" s="75"/>
      <c r="Q26" s="75"/>
      <c r="R26" s="75"/>
      <c r="S26" s="82"/>
      <c r="T26" s="67"/>
      <c r="U26" s="67"/>
      <c r="V26" s="67">
        <f t="shared" si="1"/>
        <v>0</v>
      </c>
      <c r="W26" s="67"/>
      <c r="X26" s="67"/>
      <c r="Y26" s="75"/>
    </row>
    <row r="27" ht="14.25" spans="1:25">
      <c r="A27" s="65">
        <v>23</v>
      </c>
      <c r="B27" s="66"/>
      <c r="C27" s="67"/>
      <c r="D27" s="67"/>
      <c r="E27" s="67"/>
      <c r="F27" s="67"/>
      <c r="G27" s="67"/>
      <c r="H27" s="67"/>
      <c r="I27" s="67"/>
      <c r="J27" s="76"/>
      <c r="K27" s="67"/>
      <c r="L27" s="45"/>
      <c r="M27" s="67">
        <f t="shared" si="0"/>
        <v>0</v>
      </c>
      <c r="N27" s="75"/>
      <c r="O27" s="75"/>
      <c r="P27" s="75"/>
      <c r="Q27" s="75"/>
      <c r="R27" s="75"/>
      <c r="S27" s="82"/>
      <c r="T27" s="67"/>
      <c r="U27" s="67"/>
      <c r="V27" s="67">
        <f t="shared" si="1"/>
        <v>0</v>
      </c>
      <c r="W27" s="67"/>
      <c r="X27" s="67"/>
      <c r="Y27" s="75"/>
    </row>
    <row r="28" ht="14.25" spans="1:25">
      <c r="A28" s="65">
        <v>24</v>
      </c>
      <c r="B28" s="66"/>
      <c r="C28" s="67"/>
      <c r="D28" s="67"/>
      <c r="E28" s="67"/>
      <c r="F28" s="67"/>
      <c r="G28" s="67"/>
      <c r="H28" s="67"/>
      <c r="I28" s="67"/>
      <c r="J28" s="76"/>
      <c r="K28" s="67"/>
      <c r="L28" s="45"/>
      <c r="M28" s="67">
        <f t="shared" si="0"/>
        <v>0</v>
      </c>
      <c r="N28" s="75"/>
      <c r="O28" s="75"/>
      <c r="P28" s="75"/>
      <c r="Q28" s="75"/>
      <c r="R28" s="75"/>
      <c r="S28" s="82"/>
      <c r="T28" s="67"/>
      <c r="U28" s="67"/>
      <c r="V28" s="67">
        <f t="shared" si="1"/>
        <v>0</v>
      </c>
      <c r="W28" s="67"/>
      <c r="X28" s="67"/>
      <c r="Y28" s="75"/>
    </row>
    <row r="29" ht="14.25" spans="1:25">
      <c r="A29" s="65">
        <v>25</v>
      </c>
      <c r="B29" s="66"/>
      <c r="C29" s="67"/>
      <c r="D29" s="67"/>
      <c r="E29" s="67"/>
      <c r="F29" s="67"/>
      <c r="G29" s="67"/>
      <c r="H29" s="67"/>
      <c r="I29" s="67"/>
      <c r="J29" s="76"/>
      <c r="K29" s="67"/>
      <c r="L29" s="45"/>
      <c r="M29" s="67">
        <f t="shared" si="0"/>
        <v>0</v>
      </c>
      <c r="N29" s="75"/>
      <c r="O29" s="75"/>
      <c r="P29" s="75"/>
      <c r="Q29" s="75"/>
      <c r="R29" s="75"/>
      <c r="S29" s="82"/>
      <c r="T29" s="67"/>
      <c r="U29" s="67"/>
      <c r="V29" s="67">
        <f t="shared" si="1"/>
        <v>0</v>
      </c>
      <c r="W29" s="67"/>
      <c r="X29" s="67"/>
      <c r="Y29" s="75"/>
    </row>
    <row r="30" ht="14.25" spans="1:25">
      <c r="A30" s="64">
        <v>26</v>
      </c>
      <c r="B30" s="66"/>
      <c r="C30" s="67"/>
      <c r="D30" s="67"/>
      <c r="E30" s="67"/>
      <c r="F30" s="67"/>
      <c r="G30" s="67"/>
      <c r="H30" s="67"/>
      <c r="I30" s="67"/>
      <c r="J30" s="74"/>
      <c r="K30" s="67"/>
      <c r="L30" s="45"/>
      <c r="M30" s="67">
        <f t="shared" si="0"/>
        <v>0</v>
      </c>
      <c r="N30" s="75"/>
      <c r="O30" s="75"/>
      <c r="P30" s="75"/>
      <c r="Q30" s="75"/>
      <c r="R30" s="75"/>
      <c r="S30" s="83"/>
      <c r="T30" s="67"/>
      <c r="U30" s="67"/>
      <c r="V30" s="67">
        <f t="shared" si="1"/>
        <v>0</v>
      </c>
      <c r="W30" s="67"/>
      <c r="X30" s="67"/>
      <c r="Y30" s="75"/>
    </row>
    <row r="31" ht="14.25" spans="1:25">
      <c r="A31" s="64">
        <v>27</v>
      </c>
      <c r="B31" s="66"/>
      <c r="C31" s="67"/>
      <c r="D31" s="67"/>
      <c r="E31" s="67"/>
      <c r="F31" s="67"/>
      <c r="G31" s="67"/>
      <c r="H31" s="67"/>
      <c r="I31" s="67"/>
      <c r="J31" s="74"/>
      <c r="K31" s="67"/>
      <c r="L31" s="45"/>
      <c r="M31" s="67">
        <f t="shared" si="0"/>
        <v>0</v>
      </c>
      <c r="N31" s="75"/>
      <c r="O31" s="75"/>
      <c r="P31" s="75"/>
      <c r="Q31" s="75"/>
      <c r="R31" s="75"/>
      <c r="S31" s="83"/>
      <c r="T31" s="67"/>
      <c r="U31" s="67"/>
      <c r="V31" s="67">
        <f t="shared" si="1"/>
        <v>0</v>
      </c>
      <c r="W31" s="67"/>
      <c r="X31" s="67"/>
      <c r="Y31" s="75"/>
    </row>
    <row r="32" ht="14.25" spans="1:25">
      <c r="A32" s="65">
        <v>28</v>
      </c>
      <c r="B32" s="66"/>
      <c r="C32" s="67"/>
      <c r="D32" s="67"/>
      <c r="E32" s="67"/>
      <c r="F32" s="67"/>
      <c r="G32" s="67"/>
      <c r="H32" s="67"/>
      <c r="I32" s="67"/>
      <c r="J32" s="74"/>
      <c r="K32" s="67"/>
      <c r="L32" s="45"/>
      <c r="M32" s="67">
        <f t="shared" si="0"/>
        <v>0</v>
      </c>
      <c r="N32" s="75"/>
      <c r="O32" s="75"/>
      <c r="P32" s="75"/>
      <c r="Q32" s="75"/>
      <c r="R32" s="75"/>
      <c r="S32" s="83"/>
      <c r="T32" s="67"/>
      <c r="U32" s="67"/>
      <c r="V32" s="67">
        <f t="shared" si="1"/>
        <v>0</v>
      </c>
      <c r="W32" s="67"/>
      <c r="X32" s="67"/>
      <c r="Y32" s="75"/>
    </row>
    <row r="33" ht="14.25" spans="1:25">
      <c r="A33" s="65">
        <v>29</v>
      </c>
      <c r="B33" s="66"/>
      <c r="C33" s="67"/>
      <c r="D33" s="67"/>
      <c r="E33" s="67"/>
      <c r="F33" s="67"/>
      <c r="G33" s="67"/>
      <c r="H33" s="67"/>
      <c r="I33" s="67"/>
      <c r="J33" s="74"/>
      <c r="K33" s="67"/>
      <c r="L33" s="45"/>
      <c r="M33" s="67">
        <f t="shared" si="0"/>
        <v>0</v>
      </c>
      <c r="N33" s="75"/>
      <c r="O33" s="75"/>
      <c r="P33" s="75"/>
      <c r="Q33" s="75"/>
      <c r="R33" s="75"/>
      <c r="S33" s="83"/>
      <c r="T33" s="67"/>
      <c r="U33" s="67"/>
      <c r="V33" s="67">
        <f t="shared" si="1"/>
        <v>0</v>
      </c>
      <c r="W33" s="67"/>
      <c r="X33" s="67"/>
      <c r="Y33" s="75"/>
    </row>
    <row r="34" ht="14.25" spans="1:25">
      <c r="A34" s="65">
        <v>30</v>
      </c>
      <c r="B34" s="66"/>
      <c r="C34" s="67"/>
      <c r="D34" s="67"/>
      <c r="E34" s="67"/>
      <c r="F34" s="67"/>
      <c r="G34" s="67"/>
      <c r="H34" s="67"/>
      <c r="I34" s="67"/>
      <c r="J34" s="74"/>
      <c r="K34" s="67"/>
      <c r="L34" s="45"/>
      <c r="M34" s="67">
        <f t="shared" si="0"/>
        <v>0</v>
      </c>
      <c r="N34" s="75"/>
      <c r="O34" s="75"/>
      <c r="P34" s="75"/>
      <c r="Q34" s="75"/>
      <c r="R34" s="75"/>
      <c r="S34" s="83"/>
      <c r="T34" s="67"/>
      <c r="U34" s="67"/>
      <c r="V34" s="67">
        <f t="shared" si="1"/>
        <v>0</v>
      </c>
      <c r="W34" s="67"/>
      <c r="X34" s="67"/>
      <c r="Y34" s="75"/>
    </row>
    <row r="35" ht="14.25" spans="1:25">
      <c r="A35" s="65">
        <v>31</v>
      </c>
      <c r="B35" s="68"/>
      <c r="C35" s="67"/>
      <c r="D35" s="67"/>
      <c r="E35" s="67"/>
      <c r="F35" s="67"/>
      <c r="G35" s="67"/>
      <c r="H35" s="67"/>
      <c r="I35" s="67"/>
      <c r="J35" s="74"/>
      <c r="K35" s="67"/>
      <c r="L35" s="45"/>
      <c r="M35" s="67">
        <f t="shared" si="0"/>
        <v>0</v>
      </c>
      <c r="N35" s="75"/>
      <c r="O35" s="75"/>
      <c r="P35" s="75"/>
      <c r="Q35" s="75"/>
      <c r="R35" s="75"/>
      <c r="S35" s="83"/>
      <c r="T35" s="67"/>
      <c r="U35" s="67"/>
      <c r="V35" s="67">
        <f t="shared" si="1"/>
        <v>0</v>
      </c>
      <c r="W35" s="67"/>
      <c r="X35" s="67"/>
      <c r="Y35" s="75"/>
    </row>
    <row r="36" ht="14.25" spans="1:25">
      <c r="A36" s="64">
        <v>32</v>
      </c>
      <c r="B36" s="68"/>
      <c r="C36" s="67"/>
      <c r="D36" s="67"/>
      <c r="E36" s="67"/>
      <c r="F36" s="45"/>
      <c r="G36" s="67"/>
      <c r="H36" s="67"/>
      <c r="I36" s="67"/>
      <c r="J36" s="74"/>
      <c r="K36" s="67"/>
      <c r="L36" s="45"/>
      <c r="M36" s="67">
        <f t="shared" si="0"/>
        <v>0</v>
      </c>
      <c r="N36" s="75"/>
      <c r="O36" s="75"/>
      <c r="P36" s="75"/>
      <c r="Q36" s="75"/>
      <c r="R36" s="75"/>
      <c r="S36" s="83"/>
      <c r="T36" s="67"/>
      <c r="U36" s="67"/>
      <c r="V36" s="67">
        <f t="shared" si="1"/>
        <v>0</v>
      </c>
      <c r="W36" s="67"/>
      <c r="X36" s="67"/>
      <c r="Y36" s="75"/>
    </row>
    <row r="37" ht="14.25" spans="1:25">
      <c r="A37" s="64">
        <v>33</v>
      </c>
      <c r="B37" s="68"/>
      <c r="C37" s="67"/>
      <c r="D37" s="67"/>
      <c r="E37" s="67"/>
      <c r="F37" s="67"/>
      <c r="G37" s="67"/>
      <c r="H37" s="67"/>
      <c r="I37" s="67"/>
      <c r="J37" s="74"/>
      <c r="K37" s="67"/>
      <c r="L37" s="45"/>
      <c r="M37" s="67">
        <f t="shared" si="0"/>
        <v>0</v>
      </c>
      <c r="N37" s="75"/>
      <c r="O37" s="75"/>
      <c r="P37" s="75"/>
      <c r="Q37" s="75"/>
      <c r="R37" s="75"/>
      <c r="S37" s="83"/>
      <c r="T37" s="67"/>
      <c r="U37" s="67"/>
      <c r="V37" s="67">
        <f t="shared" si="1"/>
        <v>0</v>
      </c>
      <c r="W37" s="67"/>
      <c r="X37" s="67"/>
      <c r="Y37" s="75"/>
    </row>
    <row r="38" ht="14.25" spans="1:25">
      <c r="A38" s="65">
        <v>34</v>
      </c>
      <c r="B38" s="68"/>
      <c r="C38" s="67"/>
      <c r="D38" s="67"/>
      <c r="E38" s="67"/>
      <c r="F38" s="67"/>
      <c r="G38" s="67"/>
      <c r="H38" s="67"/>
      <c r="I38" s="67"/>
      <c r="J38" s="74"/>
      <c r="K38" s="67"/>
      <c r="L38" s="45"/>
      <c r="M38" s="67">
        <f t="shared" si="0"/>
        <v>0</v>
      </c>
      <c r="N38" s="75"/>
      <c r="O38" s="75"/>
      <c r="P38" s="75"/>
      <c r="Q38" s="75"/>
      <c r="R38" s="75"/>
      <c r="S38" s="83"/>
      <c r="T38" s="67"/>
      <c r="U38" s="67"/>
      <c r="V38" s="67">
        <f t="shared" si="1"/>
        <v>0</v>
      </c>
      <c r="W38" s="67"/>
      <c r="X38" s="67"/>
      <c r="Y38" s="75"/>
    </row>
    <row r="39" ht="14.25" spans="1:25">
      <c r="A39" s="65">
        <v>35</v>
      </c>
      <c r="B39" s="68"/>
      <c r="C39" s="67"/>
      <c r="D39" s="67"/>
      <c r="E39" s="67"/>
      <c r="F39" s="67"/>
      <c r="G39" s="67"/>
      <c r="H39" s="67"/>
      <c r="I39" s="67"/>
      <c r="J39" s="74"/>
      <c r="K39" s="67"/>
      <c r="L39" s="45"/>
      <c r="M39" s="67">
        <f t="shared" si="0"/>
        <v>0</v>
      </c>
      <c r="N39" s="75"/>
      <c r="O39" s="75"/>
      <c r="P39" s="75"/>
      <c r="Q39" s="75"/>
      <c r="R39" s="75"/>
      <c r="S39" s="83"/>
      <c r="T39" s="67"/>
      <c r="U39" s="67"/>
      <c r="V39" s="67">
        <f t="shared" si="1"/>
        <v>0</v>
      </c>
      <c r="W39" s="67"/>
      <c r="X39" s="67"/>
      <c r="Y39" s="75"/>
    </row>
    <row r="40" ht="14.25" spans="1:25">
      <c r="A40" s="65">
        <v>36</v>
      </c>
      <c r="B40" s="68"/>
      <c r="C40" s="67"/>
      <c r="D40" s="67"/>
      <c r="E40" s="67"/>
      <c r="F40" s="67"/>
      <c r="G40" s="67"/>
      <c r="H40" s="67"/>
      <c r="I40" s="67"/>
      <c r="J40" s="74"/>
      <c r="K40" s="67"/>
      <c r="L40" s="45"/>
      <c r="M40" s="67">
        <f t="shared" si="0"/>
        <v>0</v>
      </c>
      <c r="N40" s="75"/>
      <c r="O40" s="75"/>
      <c r="P40" s="75"/>
      <c r="Q40" s="75"/>
      <c r="R40" s="75"/>
      <c r="S40" s="83"/>
      <c r="T40" s="67"/>
      <c r="U40" s="67"/>
      <c r="V40" s="67">
        <f t="shared" si="1"/>
        <v>0</v>
      </c>
      <c r="W40" s="67"/>
      <c r="X40" s="67"/>
      <c r="Y40" s="75"/>
    </row>
    <row r="41" ht="14.25" spans="1:25">
      <c r="A41" s="65">
        <v>37</v>
      </c>
      <c r="B41" s="68"/>
      <c r="C41" s="67"/>
      <c r="D41" s="67"/>
      <c r="E41" s="67"/>
      <c r="F41" s="67"/>
      <c r="G41" s="67"/>
      <c r="H41" s="67"/>
      <c r="I41" s="67"/>
      <c r="J41" s="74"/>
      <c r="K41" s="67"/>
      <c r="L41" s="45"/>
      <c r="M41" s="67">
        <f t="shared" si="0"/>
        <v>0</v>
      </c>
      <c r="N41" s="75"/>
      <c r="O41" s="75"/>
      <c r="P41" s="75"/>
      <c r="Q41" s="75"/>
      <c r="R41" s="75"/>
      <c r="S41" s="83"/>
      <c r="T41" s="67"/>
      <c r="U41" s="67"/>
      <c r="V41" s="67">
        <f t="shared" si="1"/>
        <v>0</v>
      </c>
      <c r="W41" s="67"/>
      <c r="X41" s="67"/>
      <c r="Y41" s="75"/>
    </row>
    <row r="42" ht="14.25" spans="1:25">
      <c r="A42" s="65">
        <v>38</v>
      </c>
      <c r="B42" s="68"/>
      <c r="C42" s="67"/>
      <c r="D42" s="67"/>
      <c r="E42" s="67"/>
      <c r="F42" s="67"/>
      <c r="G42" s="67"/>
      <c r="H42" s="67"/>
      <c r="I42" s="67"/>
      <c r="J42" s="76"/>
      <c r="K42" s="67"/>
      <c r="L42" s="45"/>
      <c r="M42" s="67">
        <f t="shared" si="0"/>
        <v>0</v>
      </c>
      <c r="N42" s="75"/>
      <c r="O42" s="75"/>
      <c r="P42" s="75"/>
      <c r="Q42" s="75"/>
      <c r="R42" s="75"/>
      <c r="S42" s="82"/>
      <c r="T42" s="67"/>
      <c r="U42" s="67"/>
      <c r="V42" s="67">
        <f t="shared" si="1"/>
        <v>0</v>
      </c>
      <c r="W42" s="67"/>
      <c r="X42" s="67"/>
      <c r="Y42" s="75"/>
    </row>
    <row r="43" ht="14.25" spans="1:25">
      <c r="A43" s="65">
        <v>39</v>
      </c>
      <c r="B43" s="68"/>
      <c r="C43" s="67"/>
      <c r="D43" s="67"/>
      <c r="E43" s="67"/>
      <c r="F43" s="67"/>
      <c r="G43" s="67"/>
      <c r="H43" s="67"/>
      <c r="I43" s="67"/>
      <c r="J43" s="74"/>
      <c r="K43" s="67"/>
      <c r="L43" s="67"/>
      <c r="M43" s="67">
        <f t="shared" si="0"/>
        <v>0</v>
      </c>
      <c r="N43" s="75"/>
      <c r="O43" s="75"/>
      <c r="P43" s="75"/>
      <c r="Q43" s="75"/>
      <c r="R43" s="75"/>
      <c r="S43" s="83"/>
      <c r="T43" s="67"/>
      <c r="U43" s="67"/>
      <c r="V43" s="67">
        <f t="shared" si="1"/>
        <v>0</v>
      </c>
      <c r="W43" s="67"/>
      <c r="X43" s="67"/>
      <c r="Y43" s="75"/>
    </row>
    <row r="44" ht="14.25" spans="1:25">
      <c r="A44" s="65">
        <v>40</v>
      </c>
      <c r="B44" s="68"/>
      <c r="C44" s="67"/>
      <c r="D44" s="67"/>
      <c r="E44" s="67"/>
      <c r="F44" s="67"/>
      <c r="G44" s="67"/>
      <c r="H44" s="67"/>
      <c r="I44" s="67"/>
      <c r="J44" s="74"/>
      <c r="K44" s="67"/>
      <c r="L44" s="67"/>
      <c r="M44" s="67">
        <f t="shared" si="0"/>
        <v>0</v>
      </c>
      <c r="N44" s="75"/>
      <c r="O44" s="75"/>
      <c r="P44" s="75"/>
      <c r="Q44" s="75"/>
      <c r="R44" s="75"/>
      <c r="S44" s="83"/>
      <c r="T44" s="67"/>
      <c r="U44" s="67"/>
      <c r="V44" s="67">
        <f t="shared" si="1"/>
        <v>0</v>
      </c>
      <c r="W44" s="67"/>
      <c r="X44" s="67"/>
      <c r="Y44" s="75"/>
    </row>
    <row r="45" ht="18.75" spans="1:25">
      <c r="A45" s="64">
        <v>41</v>
      </c>
      <c r="B45" s="68"/>
      <c r="C45" s="67"/>
      <c r="D45" s="67"/>
      <c r="E45" s="67"/>
      <c r="F45" s="45"/>
      <c r="G45" s="67"/>
      <c r="H45" s="67"/>
      <c r="I45" s="67"/>
      <c r="J45" s="74"/>
      <c r="K45" s="67"/>
      <c r="L45" s="67"/>
      <c r="M45" s="67">
        <f t="shared" si="0"/>
        <v>0</v>
      </c>
      <c r="N45" s="67"/>
      <c r="O45" s="67"/>
      <c r="P45" s="67"/>
      <c r="Q45" s="67"/>
      <c r="R45" s="67"/>
      <c r="S45" s="83"/>
      <c r="T45" s="67"/>
      <c r="U45" s="67"/>
      <c r="V45" s="67">
        <f t="shared" si="1"/>
        <v>0</v>
      </c>
      <c r="W45" s="67"/>
      <c r="X45" s="67"/>
      <c r="Y45" s="63"/>
    </row>
    <row r="46" ht="18.75" spans="1:25">
      <c r="A46" s="64">
        <v>42</v>
      </c>
      <c r="B46" s="68"/>
      <c r="C46" s="67"/>
      <c r="D46" s="67"/>
      <c r="E46" s="67"/>
      <c r="F46" s="67"/>
      <c r="G46" s="67"/>
      <c r="H46" s="67"/>
      <c r="I46" s="67"/>
      <c r="J46" s="74"/>
      <c r="K46" s="67"/>
      <c r="L46" s="67"/>
      <c r="M46" s="67">
        <f t="shared" si="0"/>
        <v>0</v>
      </c>
      <c r="N46" s="67"/>
      <c r="O46" s="67"/>
      <c r="P46" s="67"/>
      <c r="Q46" s="67"/>
      <c r="R46" s="67"/>
      <c r="S46" s="83"/>
      <c r="T46" s="67"/>
      <c r="U46" s="67"/>
      <c r="V46" s="67">
        <f t="shared" si="1"/>
        <v>0</v>
      </c>
      <c r="W46" s="67"/>
      <c r="X46" s="67"/>
      <c r="Y46" s="63"/>
    </row>
    <row r="47" ht="18.75" spans="1:25">
      <c r="A47" s="65">
        <v>43</v>
      </c>
      <c r="B47" s="68"/>
      <c r="C47" s="67"/>
      <c r="D47" s="67"/>
      <c r="E47" s="67"/>
      <c r="F47" s="67"/>
      <c r="G47" s="67"/>
      <c r="H47" s="67"/>
      <c r="I47" s="67"/>
      <c r="J47" s="74"/>
      <c r="K47" s="67"/>
      <c r="L47" s="67"/>
      <c r="M47" s="67">
        <f t="shared" si="0"/>
        <v>0</v>
      </c>
      <c r="N47" s="67"/>
      <c r="O47" s="67"/>
      <c r="P47" s="67"/>
      <c r="Q47" s="67"/>
      <c r="R47" s="67"/>
      <c r="S47" s="83"/>
      <c r="T47" s="67"/>
      <c r="U47" s="67"/>
      <c r="V47" s="67">
        <f t="shared" si="1"/>
        <v>0</v>
      </c>
      <c r="W47" s="67"/>
      <c r="X47" s="67"/>
      <c r="Y47" s="63"/>
    </row>
    <row r="48" ht="18.75" spans="1:25">
      <c r="A48" s="65">
        <v>44</v>
      </c>
      <c r="B48" s="68"/>
      <c r="C48" s="67"/>
      <c r="D48" s="67"/>
      <c r="E48" s="67"/>
      <c r="F48" s="67"/>
      <c r="G48" s="67"/>
      <c r="H48" s="67"/>
      <c r="I48" s="67"/>
      <c r="J48" s="74"/>
      <c r="K48" s="67"/>
      <c r="L48" s="67"/>
      <c r="M48" s="67">
        <f t="shared" si="0"/>
        <v>0</v>
      </c>
      <c r="N48" s="67"/>
      <c r="O48" s="67"/>
      <c r="P48" s="67"/>
      <c r="Q48" s="67"/>
      <c r="R48" s="67"/>
      <c r="S48" s="83"/>
      <c r="T48" s="67"/>
      <c r="U48" s="67"/>
      <c r="V48" s="67">
        <f t="shared" si="1"/>
        <v>0</v>
      </c>
      <c r="W48" s="67"/>
      <c r="X48" s="67"/>
      <c r="Y48" s="63"/>
    </row>
    <row r="49" ht="18.75" spans="1:25">
      <c r="A49" s="65">
        <v>45</v>
      </c>
      <c r="B49" s="68"/>
      <c r="C49" s="67"/>
      <c r="D49" s="67"/>
      <c r="E49" s="67"/>
      <c r="F49" s="67"/>
      <c r="G49" s="67"/>
      <c r="H49" s="67"/>
      <c r="I49" s="67"/>
      <c r="J49" s="74"/>
      <c r="K49" s="67"/>
      <c r="L49" s="67"/>
      <c r="M49" s="67">
        <f t="shared" si="0"/>
        <v>0</v>
      </c>
      <c r="N49" s="67"/>
      <c r="O49" s="67"/>
      <c r="P49" s="67"/>
      <c r="Q49" s="67"/>
      <c r="R49" s="67"/>
      <c r="S49" s="83"/>
      <c r="T49" s="67"/>
      <c r="U49" s="67"/>
      <c r="V49" s="67">
        <f t="shared" si="1"/>
        <v>0</v>
      </c>
      <c r="W49" s="67"/>
      <c r="X49" s="67"/>
      <c r="Y49" s="63"/>
    </row>
    <row r="50" ht="18.75" spans="1:25">
      <c r="A50" s="65">
        <v>46</v>
      </c>
      <c r="B50" s="68"/>
      <c r="C50" s="67"/>
      <c r="D50" s="67"/>
      <c r="E50" s="67"/>
      <c r="F50" s="67"/>
      <c r="G50" s="67"/>
      <c r="H50" s="67"/>
      <c r="I50" s="67"/>
      <c r="J50" s="74"/>
      <c r="K50" s="67"/>
      <c r="L50" s="67"/>
      <c r="M50" s="67">
        <f t="shared" si="0"/>
        <v>0</v>
      </c>
      <c r="N50" s="67"/>
      <c r="O50" s="67"/>
      <c r="P50" s="67"/>
      <c r="Q50" s="67"/>
      <c r="R50" s="67"/>
      <c r="S50" s="83"/>
      <c r="T50" s="67"/>
      <c r="U50" s="67"/>
      <c r="V50" s="67">
        <f t="shared" si="1"/>
        <v>0</v>
      </c>
      <c r="W50" s="67"/>
      <c r="X50" s="67"/>
      <c r="Y50" s="63"/>
    </row>
    <row r="51" ht="18.75" spans="1:25">
      <c r="A51" s="64">
        <v>47</v>
      </c>
      <c r="B51" s="68"/>
      <c r="C51" s="67"/>
      <c r="D51" s="67"/>
      <c r="E51" s="67"/>
      <c r="F51" s="67"/>
      <c r="G51" s="67"/>
      <c r="H51" s="67"/>
      <c r="I51" s="67"/>
      <c r="J51" s="74"/>
      <c r="K51" s="67"/>
      <c r="L51" s="67"/>
      <c r="M51" s="67">
        <f t="shared" si="0"/>
        <v>0</v>
      </c>
      <c r="N51" s="67"/>
      <c r="O51" s="67"/>
      <c r="P51" s="67"/>
      <c r="Q51" s="67"/>
      <c r="R51" s="67"/>
      <c r="S51" s="83"/>
      <c r="T51" s="67"/>
      <c r="U51" s="67"/>
      <c r="V51" s="67">
        <f t="shared" si="1"/>
        <v>0</v>
      </c>
      <c r="W51" s="67"/>
      <c r="X51" s="67"/>
      <c r="Y51" s="63"/>
    </row>
    <row r="52" ht="18.75" spans="1:25">
      <c r="A52" s="64">
        <v>48</v>
      </c>
      <c r="B52" s="68"/>
      <c r="C52" s="67"/>
      <c r="D52" s="67"/>
      <c r="E52" s="67"/>
      <c r="F52" s="45"/>
      <c r="G52" s="67"/>
      <c r="H52" s="67"/>
      <c r="I52" s="67"/>
      <c r="J52" s="74"/>
      <c r="K52" s="67"/>
      <c r="L52" s="67"/>
      <c r="M52" s="67">
        <f t="shared" si="0"/>
        <v>0</v>
      </c>
      <c r="N52" s="67"/>
      <c r="O52" s="67"/>
      <c r="P52" s="67"/>
      <c r="Q52" s="67"/>
      <c r="R52" s="67"/>
      <c r="S52" s="83"/>
      <c r="T52" s="67"/>
      <c r="U52" s="67"/>
      <c r="V52" s="67">
        <f t="shared" si="1"/>
        <v>0</v>
      </c>
      <c r="W52" s="67"/>
      <c r="X52" s="67"/>
      <c r="Y52" s="63"/>
    </row>
    <row r="53" ht="18.75" spans="1:25">
      <c r="A53" s="65">
        <v>49</v>
      </c>
      <c r="B53" s="68"/>
      <c r="C53" s="69"/>
      <c r="D53" s="69"/>
      <c r="E53" s="69"/>
      <c r="F53" s="69"/>
      <c r="G53" s="69"/>
      <c r="H53" s="67"/>
      <c r="I53" s="67"/>
      <c r="J53" s="74"/>
      <c r="K53" s="67"/>
      <c r="L53" s="67"/>
      <c r="M53" s="67">
        <f t="shared" si="0"/>
        <v>0</v>
      </c>
      <c r="N53" s="67"/>
      <c r="O53" s="67"/>
      <c r="P53" s="67"/>
      <c r="Q53" s="67"/>
      <c r="R53" s="67"/>
      <c r="S53" s="83"/>
      <c r="T53" s="67"/>
      <c r="U53" s="67"/>
      <c r="V53" s="67">
        <f t="shared" si="1"/>
        <v>0</v>
      </c>
      <c r="W53" s="67"/>
      <c r="X53" s="67"/>
      <c r="Y53" s="63"/>
    </row>
    <row r="54" ht="18.75" spans="1:25">
      <c r="A54" s="65">
        <v>50</v>
      </c>
      <c r="B54" s="68"/>
      <c r="C54" s="67"/>
      <c r="D54" s="67"/>
      <c r="E54" s="67"/>
      <c r="F54" s="67"/>
      <c r="G54" s="67"/>
      <c r="H54" s="67"/>
      <c r="I54" s="67"/>
      <c r="J54" s="74"/>
      <c r="K54" s="67"/>
      <c r="L54" s="67"/>
      <c r="M54" s="67">
        <f t="shared" si="0"/>
        <v>0</v>
      </c>
      <c r="N54" s="67"/>
      <c r="O54" s="67"/>
      <c r="P54" s="67"/>
      <c r="Q54" s="67"/>
      <c r="R54" s="67"/>
      <c r="S54" s="82"/>
      <c r="T54" s="67"/>
      <c r="U54" s="67"/>
      <c r="V54" s="67">
        <f t="shared" si="1"/>
        <v>0</v>
      </c>
      <c r="W54" s="67"/>
      <c r="X54" s="67"/>
      <c r="Y54" s="63"/>
    </row>
    <row r="55" ht="18.75" spans="1:25">
      <c r="A55" s="65">
        <v>51</v>
      </c>
      <c r="B55" s="68"/>
      <c r="C55" s="67"/>
      <c r="D55" s="67"/>
      <c r="E55" s="67"/>
      <c r="F55" s="67"/>
      <c r="G55" s="67"/>
      <c r="H55" s="67"/>
      <c r="I55" s="67"/>
      <c r="J55" s="74"/>
      <c r="K55" s="67"/>
      <c r="L55" s="67"/>
      <c r="M55" s="67">
        <f t="shared" si="0"/>
        <v>0</v>
      </c>
      <c r="N55" s="67"/>
      <c r="O55" s="67"/>
      <c r="P55" s="67"/>
      <c r="Q55" s="67"/>
      <c r="R55" s="67"/>
      <c r="S55" s="83"/>
      <c r="T55" s="67"/>
      <c r="U55" s="67"/>
      <c r="V55" s="67">
        <f t="shared" si="1"/>
        <v>0</v>
      </c>
      <c r="W55" s="67"/>
      <c r="X55" s="67"/>
      <c r="Y55" s="63"/>
    </row>
    <row r="56" ht="18.75" spans="1:25">
      <c r="A56" s="65">
        <v>52</v>
      </c>
      <c r="B56" s="68"/>
      <c r="C56" s="67"/>
      <c r="D56" s="67"/>
      <c r="E56" s="67"/>
      <c r="F56" s="67"/>
      <c r="G56" s="67"/>
      <c r="H56" s="67"/>
      <c r="I56" s="67"/>
      <c r="J56" s="74"/>
      <c r="K56" s="67"/>
      <c r="L56" s="67"/>
      <c r="M56" s="67">
        <f t="shared" si="0"/>
        <v>0</v>
      </c>
      <c r="N56" s="67"/>
      <c r="O56" s="67"/>
      <c r="P56" s="67"/>
      <c r="Q56" s="67"/>
      <c r="R56" s="67"/>
      <c r="S56" s="83"/>
      <c r="T56" s="67"/>
      <c r="U56" s="67"/>
      <c r="V56" s="67">
        <f t="shared" si="1"/>
        <v>0</v>
      </c>
      <c r="W56" s="67"/>
      <c r="X56" s="67"/>
      <c r="Y56" s="63"/>
    </row>
    <row r="57" ht="18.75" spans="1:25">
      <c r="A57" s="65">
        <v>53</v>
      </c>
      <c r="B57" s="68"/>
      <c r="C57" s="67"/>
      <c r="D57" s="67"/>
      <c r="E57" s="67"/>
      <c r="F57" s="45"/>
      <c r="G57" s="67"/>
      <c r="H57" s="67"/>
      <c r="I57" s="67"/>
      <c r="J57" s="74"/>
      <c r="K57" s="67"/>
      <c r="L57" s="67"/>
      <c r="M57" s="67">
        <f t="shared" si="0"/>
        <v>0</v>
      </c>
      <c r="N57" s="67"/>
      <c r="O57" s="67"/>
      <c r="P57" s="67"/>
      <c r="Q57" s="67"/>
      <c r="R57" s="67"/>
      <c r="S57" s="83"/>
      <c r="T57" s="67"/>
      <c r="U57" s="67"/>
      <c r="V57" s="67">
        <f t="shared" si="1"/>
        <v>0</v>
      </c>
      <c r="W57" s="67"/>
      <c r="X57" s="67"/>
      <c r="Y57" s="63"/>
    </row>
    <row r="58" ht="18.75" spans="1:25">
      <c r="A58" s="65">
        <v>54</v>
      </c>
      <c r="B58" s="68"/>
      <c r="C58" s="67"/>
      <c r="D58" s="67"/>
      <c r="E58" s="67"/>
      <c r="F58" s="67"/>
      <c r="G58" s="67"/>
      <c r="H58" s="67"/>
      <c r="I58" s="67"/>
      <c r="J58" s="74"/>
      <c r="K58" s="67"/>
      <c r="L58" s="67"/>
      <c r="M58" s="67">
        <f t="shared" si="0"/>
        <v>0</v>
      </c>
      <c r="N58" s="67"/>
      <c r="O58" s="67"/>
      <c r="P58" s="67"/>
      <c r="Q58" s="67"/>
      <c r="R58" s="67"/>
      <c r="S58" s="83"/>
      <c r="T58" s="67"/>
      <c r="U58" s="67"/>
      <c r="V58" s="67">
        <f t="shared" si="1"/>
        <v>0</v>
      </c>
      <c r="W58" s="67"/>
      <c r="X58" s="67"/>
      <c r="Y58" s="63"/>
    </row>
    <row r="59" ht="18.75" spans="1:25">
      <c r="A59" s="65">
        <v>55</v>
      </c>
      <c r="B59" s="68"/>
      <c r="C59" s="67"/>
      <c r="D59" s="67"/>
      <c r="E59" s="67"/>
      <c r="F59" s="67"/>
      <c r="G59" s="67"/>
      <c r="H59" s="67"/>
      <c r="I59" s="67"/>
      <c r="J59" s="74"/>
      <c r="K59" s="67"/>
      <c r="L59" s="67"/>
      <c r="M59" s="67">
        <f t="shared" si="0"/>
        <v>0</v>
      </c>
      <c r="N59" s="67"/>
      <c r="O59" s="67"/>
      <c r="P59" s="67"/>
      <c r="Q59" s="67"/>
      <c r="R59" s="67"/>
      <c r="S59" s="83"/>
      <c r="T59" s="67"/>
      <c r="U59" s="67"/>
      <c r="V59" s="67">
        <f t="shared" si="1"/>
        <v>0</v>
      </c>
      <c r="W59" s="67"/>
      <c r="X59" s="67"/>
      <c r="Y59" s="63"/>
    </row>
    <row r="60" ht="18.75" spans="1:25">
      <c r="A60" s="64">
        <v>56</v>
      </c>
      <c r="B60" s="68"/>
      <c r="C60" s="67"/>
      <c r="D60" s="67"/>
      <c r="E60" s="67"/>
      <c r="F60" s="67"/>
      <c r="G60" s="67"/>
      <c r="H60" s="67"/>
      <c r="I60" s="67"/>
      <c r="J60" s="74"/>
      <c r="K60" s="67"/>
      <c r="L60" s="67"/>
      <c r="M60" s="67">
        <f t="shared" si="0"/>
        <v>0</v>
      </c>
      <c r="N60" s="67"/>
      <c r="O60" s="67"/>
      <c r="P60" s="67"/>
      <c r="Q60" s="67"/>
      <c r="R60" s="67"/>
      <c r="S60" s="84"/>
      <c r="T60" s="67"/>
      <c r="U60" s="67"/>
      <c r="V60" s="67">
        <f t="shared" si="1"/>
        <v>0</v>
      </c>
      <c r="W60" s="67"/>
      <c r="X60" s="67"/>
      <c r="Y60" s="63"/>
    </row>
    <row r="61" ht="18.75" spans="1:25">
      <c r="A61" s="64">
        <v>57</v>
      </c>
      <c r="B61" s="68"/>
      <c r="C61" s="67"/>
      <c r="D61" s="67"/>
      <c r="E61" s="67"/>
      <c r="F61" s="67"/>
      <c r="G61" s="67"/>
      <c r="H61" s="67"/>
      <c r="I61" s="67"/>
      <c r="J61" s="74"/>
      <c r="K61" s="67"/>
      <c r="L61" s="67"/>
      <c r="M61" s="67">
        <f t="shared" si="0"/>
        <v>0</v>
      </c>
      <c r="N61" s="67"/>
      <c r="O61" s="67"/>
      <c r="P61" s="67"/>
      <c r="Q61" s="67"/>
      <c r="R61" s="67"/>
      <c r="S61" s="84"/>
      <c r="T61" s="67"/>
      <c r="U61" s="67"/>
      <c r="V61" s="67">
        <f t="shared" si="1"/>
        <v>0</v>
      </c>
      <c r="W61" s="67"/>
      <c r="X61" s="67"/>
      <c r="Y61" s="63"/>
    </row>
    <row r="62" ht="18.75" spans="1:25">
      <c r="A62" s="65">
        <v>58</v>
      </c>
      <c r="B62" s="68"/>
      <c r="C62" s="67"/>
      <c r="D62" s="67"/>
      <c r="E62" s="67"/>
      <c r="F62" s="45"/>
      <c r="G62" s="67"/>
      <c r="H62" s="67"/>
      <c r="I62" s="67"/>
      <c r="J62" s="74"/>
      <c r="K62" s="67"/>
      <c r="L62" s="67"/>
      <c r="M62" s="67">
        <f t="shared" si="0"/>
        <v>0</v>
      </c>
      <c r="N62" s="67"/>
      <c r="O62" s="67"/>
      <c r="P62" s="67"/>
      <c r="Q62" s="67"/>
      <c r="R62" s="67"/>
      <c r="S62" s="67"/>
      <c r="T62" s="67"/>
      <c r="U62" s="67"/>
      <c r="V62" s="67">
        <f t="shared" si="1"/>
        <v>0</v>
      </c>
      <c r="W62" s="67"/>
      <c r="X62" s="67"/>
      <c r="Y62" s="63"/>
    </row>
    <row r="63" ht="18.75" spans="1:25">
      <c r="A63" s="65">
        <v>59</v>
      </c>
      <c r="B63" s="68"/>
      <c r="C63" s="67"/>
      <c r="D63" s="67"/>
      <c r="E63" s="67"/>
      <c r="F63" s="45"/>
      <c r="G63" s="67"/>
      <c r="H63" s="67"/>
      <c r="I63" s="67"/>
      <c r="J63" s="74"/>
      <c r="K63" s="67"/>
      <c r="L63" s="67"/>
      <c r="M63" s="67">
        <f t="shared" si="0"/>
        <v>0</v>
      </c>
      <c r="N63" s="67"/>
      <c r="O63" s="67"/>
      <c r="P63" s="67"/>
      <c r="Q63" s="67"/>
      <c r="R63" s="67"/>
      <c r="S63" s="84"/>
      <c r="T63" s="67"/>
      <c r="U63" s="67"/>
      <c r="V63" s="67">
        <f t="shared" si="1"/>
        <v>0</v>
      </c>
      <c r="W63" s="67"/>
      <c r="X63" s="67"/>
      <c r="Y63" s="63"/>
    </row>
    <row r="64" ht="18.75" spans="1:25">
      <c r="A64" s="65">
        <v>60</v>
      </c>
      <c r="B64" s="68"/>
      <c r="C64" s="67"/>
      <c r="D64" s="67"/>
      <c r="E64" s="67"/>
      <c r="F64" s="45"/>
      <c r="G64" s="67"/>
      <c r="H64" s="67"/>
      <c r="I64" s="67"/>
      <c r="J64" s="74"/>
      <c r="K64" s="67"/>
      <c r="L64" s="67"/>
      <c r="M64" s="67">
        <f t="shared" si="0"/>
        <v>0</v>
      </c>
      <c r="N64" s="67"/>
      <c r="O64" s="67"/>
      <c r="P64" s="67"/>
      <c r="Q64" s="67"/>
      <c r="R64" s="67"/>
      <c r="S64" s="67"/>
      <c r="T64" s="67"/>
      <c r="U64" s="67"/>
      <c r="V64" s="67">
        <f t="shared" si="1"/>
        <v>0</v>
      </c>
      <c r="W64" s="67"/>
      <c r="X64" s="67"/>
      <c r="Y64" s="63"/>
    </row>
    <row r="65" ht="18.75" spans="1:25">
      <c r="A65" s="65">
        <v>61</v>
      </c>
      <c r="B65" s="68"/>
      <c r="C65" s="67"/>
      <c r="D65" s="67"/>
      <c r="E65" s="67"/>
      <c r="F65" s="45"/>
      <c r="G65" s="67"/>
      <c r="H65" s="67"/>
      <c r="I65" s="67"/>
      <c r="J65" s="74"/>
      <c r="K65" s="67"/>
      <c r="L65" s="67"/>
      <c r="M65" s="67">
        <f t="shared" si="0"/>
        <v>0</v>
      </c>
      <c r="N65" s="67"/>
      <c r="O65" s="67"/>
      <c r="P65" s="67"/>
      <c r="Q65" s="67"/>
      <c r="R65" s="67"/>
      <c r="S65" s="67"/>
      <c r="T65" s="67"/>
      <c r="U65" s="67"/>
      <c r="V65" s="67">
        <f t="shared" si="1"/>
        <v>0</v>
      </c>
      <c r="W65" s="67"/>
      <c r="X65" s="67"/>
      <c r="Y65" s="63"/>
    </row>
    <row r="66" ht="18.75" spans="1:25">
      <c r="A66" s="64">
        <v>62</v>
      </c>
      <c r="B66" s="68"/>
      <c r="C66" s="67"/>
      <c r="D66" s="67"/>
      <c r="E66" s="67"/>
      <c r="F66" s="45"/>
      <c r="G66" s="67"/>
      <c r="H66" s="67"/>
      <c r="I66" s="67"/>
      <c r="J66" s="74"/>
      <c r="K66" s="67"/>
      <c r="L66" s="67"/>
      <c r="M66" s="67">
        <f t="shared" si="0"/>
        <v>0</v>
      </c>
      <c r="N66" s="67"/>
      <c r="O66" s="67"/>
      <c r="P66" s="67"/>
      <c r="Q66" s="67"/>
      <c r="R66" s="67"/>
      <c r="S66" s="67"/>
      <c r="T66" s="67"/>
      <c r="U66" s="67"/>
      <c r="V66" s="67">
        <f t="shared" si="1"/>
        <v>0</v>
      </c>
      <c r="W66" s="67"/>
      <c r="X66" s="67"/>
      <c r="Y66" s="63"/>
    </row>
    <row r="67" ht="18.75" spans="1:25">
      <c r="A67" s="64">
        <v>63</v>
      </c>
      <c r="B67" s="68"/>
      <c r="C67" s="67"/>
      <c r="D67" s="67"/>
      <c r="E67" s="67"/>
      <c r="F67" s="45"/>
      <c r="G67" s="67"/>
      <c r="H67" s="67"/>
      <c r="I67" s="67"/>
      <c r="J67" s="74"/>
      <c r="K67" s="67"/>
      <c r="L67" s="67"/>
      <c r="M67" s="67">
        <f t="shared" si="0"/>
        <v>0</v>
      </c>
      <c r="N67" s="67"/>
      <c r="O67" s="67"/>
      <c r="P67" s="67"/>
      <c r="Q67" s="67"/>
      <c r="R67" s="67"/>
      <c r="S67" s="84"/>
      <c r="T67" s="67"/>
      <c r="U67" s="67"/>
      <c r="V67" s="67">
        <f t="shared" si="1"/>
        <v>0</v>
      </c>
      <c r="W67" s="67"/>
      <c r="X67" s="67"/>
      <c r="Y67" s="63"/>
    </row>
    <row r="68" ht="18.75" spans="1:25">
      <c r="A68" s="65">
        <v>64</v>
      </c>
      <c r="B68" s="68"/>
      <c r="C68" s="67"/>
      <c r="D68" s="67"/>
      <c r="E68" s="67"/>
      <c r="F68" s="45"/>
      <c r="G68" s="67"/>
      <c r="H68" s="67"/>
      <c r="I68" s="67"/>
      <c r="J68" s="74"/>
      <c r="K68" s="67"/>
      <c r="L68" s="67"/>
      <c r="M68" s="67">
        <f t="shared" si="0"/>
        <v>0</v>
      </c>
      <c r="N68" s="67"/>
      <c r="O68" s="67"/>
      <c r="P68" s="67"/>
      <c r="Q68" s="67"/>
      <c r="R68" s="67"/>
      <c r="S68" s="67"/>
      <c r="T68" s="67"/>
      <c r="U68" s="67"/>
      <c r="V68" s="67">
        <f t="shared" si="1"/>
        <v>0</v>
      </c>
      <c r="W68" s="67"/>
      <c r="X68" s="67"/>
      <c r="Y68" s="63"/>
    </row>
    <row r="69" ht="18.75" spans="1:25">
      <c r="A69" s="65">
        <v>65</v>
      </c>
      <c r="B69" s="68"/>
      <c r="C69" s="67"/>
      <c r="D69" s="67"/>
      <c r="E69" s="67"/>
      <c r="F69" s="45"/>
      <c r="G69" s="67"/>
      <c r="H69" s="67"/>
      <c r="I69" s="67"/>
      <c r="J69" s="74"/>
      <c r="K69" s="67"/>
      <c r="L69" s="67"/>
      <c r="M69" s="67">
        <f t="shared" ref="M69:M72" si="2">K69-L69</f>
        <v>0</v>
      </c>
      <c r="N69" s="67"/>
      <c r="O69" s="67"/>
      <c r="P69" s="67"/>
      <c r="Q69" s="67"/>
      <c r="R69" s="67"/>
      <c r="S69" s="67"/>
      <c r="T69" s="67"/>
      <c r="U69" s="67"/>
      <c r="V69" s="67">
        <f t="shared" ref="V69:V72" si="3">T69*U69</f>
        <v>0</v>
      </c>
      <c r="W69" s="67"/>
      <c r="X69" s="67"/>
      <c r="Y69" s="63"/>
    </row>
    <row r="70" ht="18.75" spans="1:25">
      <c r="A70" s="65">
        <v>66</v>
      </c>
      <c r="B70" s="68"/>
      <c r="C70" s="67"/>
      <c r="D70" s="67"/>
      <c r="E70" s="67"/>
      <c r="F70" s="45"/>
      <c r="G70" s="67"/>
      <c r="H70" s="67"/>
      <c r="I70" s="67"/>
      <c r="J70" s="74"/>
      <c r="K70" s="67"/>
      <c r="L70" s="67"/>
      <c r="M70" s="67">
        <f t="shared" si="2"/>
        <v>0</v>
      </c>
      <c r="N70" s="67"/>
      <c r="O70" s="67"/>
      <c r="P70" s="67"/>
      <c r="Q70" s="67"/>
      <c r="R70" s="67"/>
      <c r="S70" s="67"/>
      <c r="T70" s="67"/>
      <c r="U70" s="67"/>
      <c r="V70" s="67">
        <f t="shared" si="3"/>
        <v>0</v>
      </c>
      <c r="W70" s="67"/>
      <c r="X70" s="67"/>
      <c r="Y70" s="63"/>
    </row>
    <row r="71" ht="18.75" spans="1:25">
      <c r="A71" s="65">
        <v>67</v>
      </c>
      <c r="B71" s="85"/>
      <c r="C71" s="67"/>
      <c r="D71" s="67"/>
      <c r="E71" s="67"/>
      <c r="F71" s="45"/>
      <c r="G71" s="67"/>
      <c r="H71" s="67"/>
      <c r="I71" s="67"/>
      <c r="J71" s="74"/>
      <c r="K71" s="67"/>
      <c r="L71" s="67"/>
      <c r="M71" s="67">
        <f t="shared" si="2"/>
        <v>0</v>
      </c>
      <c r="N71" s="67"/>
      <c r="O71" s="67"/>
      <c r="P71" s="67"/>
      <c r="Q71" s="67"/>
      <c r="R71" s="67"/>
      <c r="S71" s="67"/>
      <c r="T71" s="67"/>
      <c r="U71" s="67"/>
      <c r="V71" s="67">
        <f t="shared" si="3"/>
        <v>0</v>
      </c>
      <c r="W71" s="67"/>
      <c r="X71" s="67"/>
      <c r="Y71" s="63"/>
    </row>
    <row r="72" ht="18.75" spans="1:25">
      <c r="A72" s="65">
        <v>68</v>
      </c>
      <c r="B72" s="85"/>
      <c r="C72" s="67"/>
      <c r="D72" s="67"/>
      <c r="E72" s="67"/>
      <c r="F72" s="45"/>
      <c r="G72" s="67"/>
      <c r="H72" s="67"/>
      <c r="I72" s="67"/>
      <c r="J72" s="74"/>
      <c r="K72" s="67"/>
      <c r="L72" s="67"/>
      <c r="M72" s="67">
        <f t="shared" si="2"/>
        <v>0</v>
      </c>
      <c r="N72" s="67"/>
      <c r="O72" s="67"/>
      <c r="P72" s="67"/>
      <c r="Q72" s="67"/>
      <c r="R72" s="67"/>
      <c r="S72" s="67"/>
      <c r="T72" s="67"/>
      <c r="U72" s="67"/>
      <c r="V72" s="67">
        <f t="shared" si="3"/>
        <v>0</v>
      </c>
      <c r="W72" s="67"/>
      <c r="X72" s="67"/>
      <c r="Y72" s="63"/>
    </row>
    <row r="73" ht="14.25" spans="1:25">
      <c r="A73" s="45" t="s">
        <v>216</v>
      </c>
      <c r="B73" s="86"/>
      <c r="C73" s="42"/>
      <c r="D73" s="50"/>
      <c r="E73" s="50"/>
      <c r="F73" s="50"/>
      <c r="G73" s="50"/>
      <c r="H73" s="50"/>
      <c r="I73" s="50"/>
      <c r="J73" s="50"/>
      <c r="K73" s="50"/>
      <c r="L73" s="45"/>
      <c r="M73" s="67"/>
      <c r="N73" s="50"/>
      <c r="O73" s="50"/>
      <c r="P73" s="50"/>
      <c r="Q73" s="50"/>
      <c r="R73" s="50"/>
      <c r="S73" s="50"/>
      <c r="T73" s="50">
        <v>0</v>
      </c>
      <c r="U73" s="50"/>
      <c r="V73" s="45">
        <f>SUM(V5:V72)</f>
        <v>151089.4</v>
      </c>
      <c r="W73" s="50"/>
      <c r="X73" s="50"/>
      <c r="Y73" s="50"/>
    </row>
    <row r="74" ht="14.25" spans="1:21">
      <c r="A74" s="40"/>
      <c r="B74" s="87"/>
      <c r="C74" s="88"/>
      <c r="D74" s="88"/>
      <c r="E74" s="88"/>
      <c r="F74" s="88"/>
      <c r="G74" s="88"/>
      <c r="H74" s="88"/>
      <c r="I74" s="88"/>
      <c r="J74" s="88"/>
      <c r="K74" s="88"/>
      <c r="L74" s="89"/>
      <c r="M74" s="90"/>
      <c r="N74" s="91"/>
      <c r="O74" s="88"/>
      <c r="P74" s="88"/>
      <c r="Q74" s="88"/>
      <c r="R74" s="88"/>
      <c r="S74" s="88"/>
      <c r="T74" s="88"/>
      <c r="U74" s="8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F17" sqref="F17"/>
    </sheetView>
  </sheetViews>
  <sheetFormatPr defaultColWidth="9" defaultRowHeight="13.5"/>
  <cols>
    <col min="6" max="6" width="12.625" customWidth="1"/>
  </cols>
  <sheetData>
    <row r="1" ht="66" customHeight="1" spans="1:25">
      <c r="A1" s="39" t="s">
        <v>217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14.25" spans="1:22">
      <c r="A2" s="40"/>
      <c r="B2" s="41" t="s">
        <v>218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</row>
    <row r="3" spans="1:25">
      <c r="A3" s="42" t="s">
        <v>2</v>
      </c>
      <c r="B3" s="42" t="s">
        <v>3</v>
      </c>
      <c r="C3" s="42" t="s">
        <v>4</v>
      </c>
      <c r="D3" s="42"/>
      <c r="E3" s="42"/>
      <c r="F3" s="42"/>
      <c r="G3" s="42"/>
      <c r="H3" s="43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4"/>
      <c r="T3" s="42" t="s">
        <v>6</v>
      </c>
      <c r="U3" s="42"/>
      <c r="V3" s="42"/>
      <c r="W3" s="42" t="s">
        <v>7</v>
      </c>
      <c r="X3" s="55" t="s">
        <v>8</v>
      </c>
      <c r="Y3" s="42" t="s">
        <v>9</v>
      </c>
    </row>
    <row r="4" ht="27" spans="1:25">
      <c r="A4" s="42"/>
      <c r="B4" s="42" t="s">
        <v>10</v>
      </c>
      <c r="C4" s="42" t="s">
        <v>11</v>
      </c>
      <c r="D4" s="44" t="s">
        <v>12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</v>
      </c>
      <c r="L4" s="42" t="s">
        <v>20</v>
      </c>
      <c r="M4" s="42" t="s">
        <v>21</v>
      </c>
      <c r="N4" s="42" t="s">
        <v>22</v>
      </c>
      <c r="O4" s="42" t="s">
        <v>219</v>
      </c>
      <c r="P4" s="42" t="s">
        <v>24</v>
      </c>
      <c r="Q4" s="42" t="s">
        <v>147</v>
      </c>
      <c r="R4" s="42" t="s">
        <v>148</v>
      </c>
      <c r="S4" s="42" t="s">
        <v>27</v>
      </c>
      <c r="T4" s="42" t="s">
        <v>28</v>
      </c>
      <c r="U4" s="42" t="s">
        <v>149</v>
      </c>
      <c r="V4" s="42" t="s">
        <v>150</v>
      </c>
      <c r="W4" s="42"/>
      <c r="X4" s="56"/>
      <c r="Y4" s="42"/>
    </row>
    <row r="5" spans="1:25">
      <c r="A5" s="45">
        <v>1</v>
      </c>
      <c r="B5" s="46">
        <v>0.560416666666667</v>
      </c>
      <c r="C5" s="47" t="s">
        <v>220</v>
      </c>
      <c r="D5" s="45" t="s">
        <v>221</v>
      </c>
      <c r="E5" s="45" t="s">
        <v>222</v>
      </c>
      <c r="F5" s="45">
        <v>15065927298</v>
      </c>
      <c r="G5" s="45" t="s">
        <v>221</v>
      </c>
      <c r="H5" s="45">
        <v>5057</v>
      </c>
      <c r="I5" s="45" t="s">
        <v>54</v>
      </c>
      <c r="J5" s="52"/>
      <c r="K5" s="45">
        <v>75.86</v>
      </c>
      <c r="L5" s="45">
        <v>23.94</v>
      </c>
      <c r="M5" s="45">
        <v>51.92</v>
      </c>
      <c r="N5" s="53">
        <v>8.2</v>
      </c>
      <c r="O5" s="45">
        <v>4.1</v>
      </c>
      <c r="P5" s="45">
        <v>2.9</v>
      </c>
      <c r="Q5" s="49" t="s">
        <v>223</v>
      </c>
      <c r="R5" s="57"/>
      <c r="S5" s="45">
        <v>1.92</v>
      </c>
      <c r="T5" s="45">
        <v>50</v>
      </c>
      <c r="U5" s="45">
        <v>75</v>
      </c>
      <c r="V5" s="50"/>
      <c r="W5" s="45" t="s">
        <v>224</v>
      </c>
      <c r="X5" s="45" t="s">
        <v>225</v>
      </c>
      <c r="Y5" s="50"/>
    </row>
    <row r="6" spans="1:25">
      <c r="A6" s="45">
        <v>2</v>
      </c>
      <c r="B6" s="48">
        <v>0.561805555555556</v>
      </c>
      <c r="C6" s="47" t="s">
        <v>226</v>
      </c>
      <c r="D6" s="45" t="s">
        <v>221</v>
      </c>
      <c r="E6" s="45" t="s">
        <v>227</v>
      </c>
      <c r="F6" s="45">
        <v>17853961538</v>
      </c>
      <c r="G6" s="45" t="s">
        <v>221</v>
      </c>
      <c r="H6" s="49">
        <v>5058</v>
      </c>
      <c r="I6" s="45" t="s">
        <v>54</v>
      </c>
      <c r="J6" s="52"/>
      <c r="K6" s="49">
        <v>76.28</v>
      </c>
      <c r="L6" s="49">
        <v>23.56</v>
      </c>
      <c r="M6" s="49">
        <v>52.72</v>
      </c>
      <c r="N6" s="53">
        <v>8.2</v>
      </c>
      <c r="O6" s="45">
        <v>4.1</v>
      </c>
      <c r="P6" s="45">
        <v>2.9</v>
      </c>
      <c r="Q6" s="49" t="s">
        <v>223</v>
      </c>
      <c r="R6" s="57"/>
      <c r="S6" s="49">
        <v>1.72</v>
      </c>
      <c r="T6" s="49">
        <v>51</v>
      </c>
      <c r="U6" s="45">
        <v>75</v>
      </c>
      <c r="V6" s="49"/>
      <c r="W6" s="45" t="s">
        <v>224</v>
      </c>
      <c r="X6" s="45" t="s">
        <v>225</v>
      </c>
      <c r="Y6" s="49"/>
    </row>
    <row r="7" spans="1:25">
      <c r="A7" s="45">
        <v>3</v>
      </c>
      <c r="B7" s="46">
        <v>0.565972222222222</v>
      </c>
      <c r="C7" s="47" t="s">
        <v>228</v>
      </c>
      <c r="D7" s="45" t="s">
        <v>221</v>
      </c>
      <c r="E7" s="45" t="s">
        <v>229</v>
      </c>
      <c r="F7" s="45">
        <v>13573957051</v>
      </c>
      <c r="G7" s="45" t="s">
        <v>221</v>
      </c>
      <c r="H7" s="49">
        <v>5059</v>
      </c>
      <c r="I7" s="45" t="s">
        <v>54</v>
      </c>
      <c r="J7" s="52"/>
      <c r="K7" s="45">
        <v>74.36</v>
      </c>
      <c r="L7" s="45">
        <v>23.68</v>
      </c>
      <c r="M7" s="45">
        <v>50.68</v>
      </c>
      <c r="N7" s="53">
        <v>8.2</v>
      </c>
      <c r="O7" s="45">
        <v>4.1</v>
      </c>
      <c r="P7" s="45">
        <v>2.9</v>
      </c>
      <c r="Q7" s="49" t="s">
        <v>223</v>
      </c>
      <c r="R7" s="57"/>
      <c r="S7" s="45">
        <v>1.68</v>
      </c>
      <c r="T7" s="45">
        <v>49</v>
      </c>
      <c r="U7" s="45">
        <v>75</v>
      </c>
      <c r="V7" s="49"/>
      <c r="W7" s="45" t="s">
        <v>224</v>
      </c>
      <c r="X7" s="45" t="s">
        <v>225</v>
      </c>
      <c r="Y7" s="45"/>
    </row>
    <row r="8" spans="1:25">
      <c r="A8" s="45">
        <v>4</v>
      </c>
      <c r="B8" s="46">
        <v>0.670138888888889</v>
      </c>
      <c r="C8" s="47" t="s">
        <v>230</v>
      </c>
      <c r="D8" s="45" t="s">
        <v>231</v>
      </c>
      <c r="E8" s="45" t="s">
        <v>232</v>
      </c>
      <c r="F8" s="45">
        <v>13775439287</v>
      </c>
      <c r="G8" s="45" t="s">
        <v>231</v>
      </c>
      <c r="H8" s="45">
        <v>5060</v>
      </c>
      <c r="I8" s="45" t="s">
        <v>233</v>
      </c>
      <c r="J8" s="52" t="s">
        <v>234</v>
      </c>
      <c r="K8" s="45">
        <v>91.8</v>
      </c>
      <c r="L8" s="45">
        <v>21.48</v>
      </c>
      <c r="M8" s="45">
        <v>70.32</v>
      </c>
      <c r="N8" s="53">
        <v>1.1</v>
      </c>
      <c r="O8" s="45">
        <v>0.4</v>
      </c>
      <c r="P8" s="45"/>
      <c r="Q8" s="49" t="s">
        <v>223</v>
      </c>
      <c r="R8" s="57">
        <v>0.086</v>
      </c>
      <c r="S8" s="45">
        <v>0.82</v>
      </c>
      <c r="T8" s="45">
        <v>69.5</v>
      </c>
      <c r="U8" s="45">
        <v>90</v>
      </c>
      <c r="V8" s="50"/>
      <c r="W8" s="45" t="s">
        <v>224</v>
      </c>
      <c r="X8" s="45" t="s">
        <v>225</v>
      </c>
      <c r="Y8" s="50"/>
    </row>
    <row r="9" spans="1:25">
      <c r="A9" s="45">
        <v>5</v>
      </c>
      <c r="B9" s="48">
        <v>0.832638888888889</v>
      </c>
      <c r="C9" s="47" t="s">
        <v>230</v>
      </c>
      <c r="D9" s="45" t="s">
        <v>231</v>
      </c>
      <c r="E9" s="45" t="s">
        <v>232</v>
      </c>
      <c r="F9" s="45">
        <v>13775439287</v>
      </c>
      <c r="G9" s="45" t="s">
        <v>231</v>
      </c>
      <c r="H9" s="49">
        <v>5062</v>
      </c>
      <c r="I9" s="45" t="s">
        <v>233</v>
      </c>
      <c r="J9" s="52" t="s">
        <v>234</v>
      </c>
      <c r="K9" s="45">
        <v>89.82</v>
      </c>
      <c r="L9" s="45">
        <v>21.42</v>
      </c>
      <c r="M9" s="45">
        <v>68.4</v>
      </c>
      <c r="N9" s="53">
        <v>1.1</v>
      </c>
      <c r="O9" s="45">
        <v>0.4</v>
      </c>
      <c r="P9" s="49"/>
      <c r="Q9" s="49" t="s">
        <v>223</v>
      </c>
      <c r="R9" s="57">
        <v>0.086</v>
      </c>
      <c r="S9" s="49">
        <v>0.9</v>
      </c>
      <c r="T9" s="49">
        <v>67.5</v>
      </c>
      <c r="U9" s="45">
        <v>90</v>
      </c>
      <c r="V9" s="49"/>
      <c r="W9" s="45" t="s">
        <v>224</v>
      </c>
      <c r="X9" s="45" t="s">
        <v>225</v>
      </c>
      <c r="Y9" s="49"/>
    </row>
    <row r="10" spans="1:25">
      <c r="A10" s="45">
        <v>6</v>
      </c>
      <c r="B10" s="46">
        <v>0.933333333333333</v>
      </c>
      <c r="C10" s="47" t="s">
        <v>230</v>
      </c>
      <c r="D10" s="45" t="s">
        <v>231</v>
      </c>
      <c r="E10" s="45" t="s">
        <v>232</v>
      </c>
      <c r="F10" s="45">
        <v>13775439287</v>
      </c>
      <c r="G10" s="45" t="s">
        <v>231</v>
      </c>
      <c r="H10" s="45">
        <v>5063</v>
      </c>
      <c r="I10" s="45" t="s">
        <v>233</v>
      </c>
      <c r="J10" s="52" t="s">
        <v>234</v>
      </c>
      <c r="K10" s="45">
        <v>88.82</v>
      </c>
      <c r="L10" s="45">
        <v>21.38</v>
      </c>
      <c r="M10" s="45">
        <v>67.44</v>
      </c>
      <c r="N10" s="53">
        <v>1.1</v>
      </c>
      <c r="O10" s="45">
        <v>0.4</v>
      </c>
      <c r="P10" s="45"/>
      <c r="Q10" s="49" t="s">
        <v>223</v>
      </c>
      <c r="R10" s="57">
        <v>0.086</v>
      </c>
      <c r="S10" s="45">
        <v>0.94</v>
      </c>
      <c r="T10" s="45">
        <v>66.5</v>
      </c>
      <c r="U10" s="45">
        <v>90</v>
      </c>
      <c r="V10" s="45"/>
      <c r="W10" s="45" t="s">
        <v>224</v>
      </c>
      <c r="X10" s="45" t="s">
        <v>225</v>
      </c>
      <c r="Y10" s="45"/>
    </row>
    <row r="11" spans="1:25">
      <c r="A11" s="45">
        <v>7</v>
      </c>
      <c r="B11" s="46"/>
      <c r="C11" s="47"/>
      <c r="D11" s="45"/>
      <c r="E11" s="45"/>
      <c r="F11" s="45"/>
      <c r="G11" s="45"/>
      <c r="H11" s="45"/>
      <c r="I11" s="45"/>
      <c r="J11" s="52"/>
      <c r="K11" s="45"/>
      <c r="L11" s="45"/>
      <c r="M11" s="45"/>
      <c r="N11" s="53"/>
      <c r="O11" s="45"/>
      <c r="P11" s="45"/>
      <c r="Q11" s="49"/>
      <c r="R11" s="57"/>
      <c r="S11" s="45"/>
      <c r="T11" s="45"/>
      <c r="U11" s="45"/>
      <c r="V11" s="50"/>
      <c r="W11" s="45"/>
      <c r="X11" s="45"/>
      <c r="Y11" s="50"/>
    </row>
    <row r="12" spans="1:25">
      <c r="A12" s="45">
        <v>8</v>
      </c>
      <c r="B12" s="46"/>
      <c r="C12" s="47"/>
      <c r="D12" s="50"/>
      <c r="E12" s="50"/>
      <c r="F12" s="50"/>
      <c r="G12" s="45"/>
      <c r="H12" s="45"/>
      <c r="I12" s="45"/>
      <c r="J12" s="52"/>
      <c r="K12" s="45"/>
      <c r="L12" s="45"/>
      <c r="M12" s="45"/>
      <c r="N12" s="45"/>
      <c r="O12" s="45"/>
      <c r="P12" s="45"/>
      <c r="Q12" s="45"/>
      <c r="R12" s="57"/>
      <c r="S12" s="45"/>
      <c r="T12" s="45"/>
      <c r="U12" s="45"/>
      <c r="V12" s="50"/>
      <c r="W12" s="45"/>
      <c r="X12" s="45"/>
      <c r="Y12" s="50"/>
    </row>
    <row r="13" spans="1:25">
      <c r="A13" s="45">
        <v>9</v>
      </c>
      <c r="B13" s="46"/>
      <c r="C13" s="47"/>
      <c r="D13" s="50"/>
      <c r="E13" s="50"/>
      <c r="F13" s="50"/>
      <c r="G13" s="45"/>
      <c r="H13" s="45"/>
      <c r="I13" s="45"/>
      <c r="J13" s="52"/>
      <c r="K13" s="45"/>
      <c r="L13" s="45"/>
      <c r="M13" s="45"/>
      <c r="N13" s="45"/>
      <c r="O13" s="45"/>
      <c r="P13" s="45"/>
      <c r="Q13" s="45"/>
      <c r="R13" s="57"/>
      <c r="S13" s="45"/>
      <c r="T13" s="45"/>
      <c r="U13" s="45"/>
      <c r="V13" s="50"/>
      <c r="W13" s="45"/>
      <c r="X13" s="45"/>
      <c r="Y13" s="50"/>
    </row>
    <row r="14" spans="1:25">
      <c r="A14" s="45">
        <v>10</v>
      </c>
      <c r="B14" s="46"/>
      <c r="C14" s="47"/>
      <c r="D14" s="50"/>
      <c r="E14" s="50"/>
      <c r="F14" s="50"/>
      <c r="G14" s="45"/>
      <c r="H14" s="45"/>
      <c r="I14" s="45"/>
      <c r="J14" s="52"/>
      <c r="K14" s="45"/>
      <c r="L14" s="45"/>
      <c r="M14" s="45"/>
      <c r="N14" s="45"/>
      <c r="O14" s="45"/>
      <c r="P14" s="45"/>
      <c r="Q14" s="45"/>
      <c r="R14" s="57"/>
      <c r="S14" s="45"/>
      <c r="T14" s="45"/>
      <c r="U14" s="45"/>
      <c r="V14" s="50"/>
      <c r="W14" s="45"/>
      <c r="X14" s="45"/>
      <c r="Y14" s="50"/>
    </row>
    <row r="15" spans="1:25">
      <c r="A15" s="45">
        <v>11</v>
      </c>
      <c r="B15" s="46"/>
      <c r="C15" s="47"/>
      <c r="D15" s="50"/>
      <c r="E15" s="50"/>
      <c r="F15" s="50"/>
      <c r="G15" s="45"/>
      <c r="H15" s="45"/>
      <c r="I15" s="45"/>
      <c r="J15" s="52"/>
      <c r="K15" s="45"/>
      <c r="L15" s="45"/>
      <c r="M15" s="45"/>
      <c r="N15" s="45"/>
      <c r="O15" s="45"/>
      <c r="P15" s="45"/>
      <c r="Q15" s="45"/>
      <c r="R15" s="57"/>
      <c r="S15" s="45"/>
      <c r="T15" s="45"/>
      <c r="U15" s="45"/>
      <c r="V15" s="50"/>
      <c r="W15" s="45"/>
      <c r="X15" s="45"/>
      <c r="Y15" s="50"/>
    </row>
    <row r="16" spans="1:25">
      <c r="A16" s="45">
        <v>12</v>
      </c>
      <c r="B16" s="46"/>
      <c r="C16" s="47"/>
      <c r="D16" s="50"/>
      <c r="E16" s="50"/>
      <c r="F16" s="50"/>
      <c r="G16" s="45"/>
      <c r="H16" s="45"/>
      <c r="I16" s="45"/>
      <c r="J16" s="52"/>
      <c r="K16" s="45"/>
      <c r="L16" s="45"/>
      <c r="M16" s="45"/>
      <c r="N16" s="45"/>
      <c r="O16" s="45"/>
      <c r="P16" s="45"/>
      <c r="Q16" s="45"/>
      <c r="R16" s="57"/>
      <c r="S16" s="45"/>
      <c r="T16" s="45"/>
      <c r="U16" s="45"/>
      <c r="V16" s="50"/>
      <c r="W16" s="45"/>
      <c r="X16" s="45"/>
      <c r="Y16" s="50"/>
    </row>
    <row r="17" spans="1:25">
      <c r="A17" s="45">
        <v>13</v>
      </c>
      <c r="B17" s="46"/>
      <c r="C17" s="47"/>
      <c r="D17" s="50"/>
      <c r="E17" s="50"/>
      <c r="F17" s="50"/>
      <c r="G17" s="45"/>
      <c r="H17" s="45"/>
      <c r="I17" s="45"/>
      <c r="J17" s="52"/>
      <c r="K17" s="45"/>
      <c r="L17" s="45"/>
      <c r="M17" s="45"/>
      <c r="N17" s="45"/>
      <c r="O17" s="45"/>
      <c r="P17" s="45"/>
      <c r="Q17" s="45"/>
      <c r="R17" s="57"/>
      <c r="S17" s="45"/>
      <c r="T17" s="45"/>
      <c r="U17" s="45"/>
      <c r="V17" s="50"/>
      <c r="W17" s="45"/>
      <c r="X17" s="45"/>
      <c r="Y17" s="50"/>
    </row>
    <row r="18" spans="1:25">
      <c r="A18" s="45">
        <v>14</v>
      </c>
      <c r="B18" s="46"/>
      <c r="C18" s="47"/>
      <c r="D18" s="50"/>
      <c r="E18" s="50"/>
      <c r="F18" s="50"/>
      <c r="G18" s="45"/>
      <c r="H18" s="45"/>
      <c r="I18" s="45"/>
      <c r="J18" s="52"/>
      <c r="K18" s="45"/>
      <c r="L18" s="45"/>
      <c r="M18" s="45"/>
      <c r="N18" s="50"/>
      <c r="O18" s="45"/>
      <c r="P18" s="50"/>
      <c r="Q18" s="45"/>
      <c r="R18" s="45"/>
      <c r="S18" s="45"/>
      <c r="T18" s="45"/>
      <c r="U18" s="45"/>
      <c r="V18" s="50"/>
      <c r="W18" s="45"/>
      <c r="X18" s="45"/>
      <c r="Y18" s="50"/>
    </row>
    <row r="19" spans="1:25">
      <c r="A19" s="45">
        <v>15</v>
      </c>
      <c r="B19" s="46"/>
      <c r="C19" s="47"/>
      <c r="D19" s="50"/>
      <c r="E19" s="50"/>
      <c r="F19" s="50"/>
      <c r="G19" s="45"/>
      <c r="H19" s="45"/>
      <c r="I19" s="45"/>
      <c r="J19" s="52"/>
      <c r="K19" s="45"/>
      <c r="L19" s="45"/>
      <c r="M19" s="45">
        <f>SUM(M5:M18)</f>
        <v>361.48</v>
      </c>
      <c r="N19" s="50"/>
      <c r="O19" s="45"/>
      <c r="P19" s="50"/>
      <c r="Q19" s="45"/>
      <c r="R19" s="45"/>
      <c r="S19" s="45"/>
      <c r="T19" s="45">
        <f>SUM(T5:T18)</f>
        <v>353.5</v>
      </c>
      <c r="U19" s="45"/>
      <c r="V19" s="50"/>
      <c r="W19" s="45"/>
      <c r="X19" s="45"/>
      <c r="Y19" s="5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4"/>
  <sheetViews>
    <sheetView tabSelected="1" workbookViewId="0">
      <selection activeCell="B3" sqref="$A3:$XFD104"/>
    </sheetView>
  </sheetViews>
  <sheetFormatPr defaultColWidth="9" defaultRowHeight="13.5"/>
  <cols>
    <col min="6" max="6" width="12.625" customWidth="1"/>
  </cols>
  <sheetData>
    <row r="1" ht="51" customHeight="1" spans="1:24">
      <c r="A1" s="1" t="s">
        <v>235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236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4"/>
      <c r="X2" s="34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35"/>
      <c r="T3" s="6" t="s">
        <v>6</v>
      </c>
      <c r="U3" s="6"/>
      <c r="V3" s="6"/>
      <c r="W3" s="7" t="s">
        <v>7</v>
      </c>
      <c r="X3" s="36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147</v>
      </c>
      <c r="R4" s="13" t="s">
        <v>148</v>
      </c>
      <c r="S4" s="13" t="s">
        <v>27</v>
      </c>
      <c r="T4" s="13" t="s">
        <v>28</v>
      </c>
      <c r="U4" s="13" t="s">
        <v>149</v>
      </c>
      <c r="V4" s="13" t="s">
        <v>150</v>
      </c>
      <c r="W4" s="7"/>
      <c r="X4" s="37"/>
    </row>
    <row r="5" ht="20" customHeight="1" spans="1:24">
      <c r="A5" s="14">
        <v>1</v>
      </c>
      <c r="B5" s="15" t="s">
        <v>237</v>
      </c>
      <c r="C5" s="15" t="s">
        <v>238</v>
      </c>
      <c r="D5" s="16" t="s">
        <v>239</v>
      </c>
      <c r="E5" s="16" t="s">
        <v>239</v>
      </c>
      <c r="F5" s="17" t="s">
        <v>240</v>
      </c>
      <c r="G5" s="16" t="s">
        <v>48</v>
      </c>
      <c r="H5" s="14">
        <v>47951</v>
      </c>
      <c r="I5" s="14" t="s">
        <v>36</v>
      </c>
      <c r="J5" s="15" t="s">
        <v>241</v>
      </c>
      <c r="K5" s="14">
        <v>89.12</v>
      </c>
      <c r="L5" s="14">
        <v>21.24</v>
      </c>
      <c r="M5" s="28">
        <f t="shared" ref="M5:M68" si="0">+K5-L5-S5</f>
        <v>67.2</v>
      </c>
      <c r="N5" s="21"/>
      <c r="O5" s="21"/>
      <c r="P5" s="21"/>
      <c r="Q5" s="14"/>
      <c r="R5" s="14"/>
      <c r="S5" s="16">
        <v>0.68</v>
      </c>
      <c r="T5" s="14"/>
      <c r="U5" s="28"/>
      <c r="V5" s="28"/>
      <c r="W5" s="21" t="s">
        <v>242</v>
      </c>
      <c r="X5" s="21" t="s">
        <v>243</v>
      </c>
    </row>
    <row r="6" ht="20" customHeight="1" spans="1:24">
      <c r="A6" s="14">
        <v>2</v>
      </c>
      <c r="B6" s="18">
        <v>0.319444444444444</v>
      </c>
      <c r="C6" s="15" t="s">
        <v>244</v>
      </c>
      <c r="D6" s="16" t="s">
        <v>245</v>
      </c>
      <c r="E6" s="16" t="s">
        <v>245</v>
      </c>
      <c r="F6" s="17" t="s">
        <v>246</v>
      </c>
      <c r="G6" s="16" t="s">
        <v>48</v>
      </c>
      <c r="H6" s="14">
        <v>47952</v>
      </c>
      <c r="I6" s="14" t="s">
        <v>36</v>
      </c>
      <c r="J6" s="15" t="s">
        <v>241</v>
      </c>
      <c r="K6" s="14">
        <v>90.36</v>
      </c>
      <c r="L6" s="14">
        <v>21.8</v>
      </c>
      <c r="M6" s="28">
        <f t="shared" si="0"/>
        <v>67.9</v>
      </c>
      <c r="N6" s="21"/>
      <c r="O6" s="21"/>
      <c r="P6" s="21"/>
      <c r="Q6" s="14"/>
      <c r="R6" s="14"/>
      <c r="S6" s="16">
        <v>0.66</v>
      </c>
      <c r="T6" s="14"/>
      <c r="U6" s="28"/>
      <c r="V6" s="28"/>
      <c r="W6" s="21" t="s">
        <v>242</v>
      </c>
      <c r="X6" s="21" t="s">
        <v>243</v>
      </c>
    </row>
    <row r="7" ht="20" customHeight="1" spans="1:24">
      <c r="A7" s="14">
        <v>3</v>
      </c>
      <c r="B7" s="15" t="s">
        <v>247</v>
      </c>
      <c r="C7" s="15" t="s">
        <v>248</v>
      </c>
      <c r="D7" s="16" t="s">
        <v>249</v>
      </c>
      <c r="E7" s="16" t="s">
        <v>249</v>
      </c>
      <c r="F7" s="17" t="s">
        <v>250</v>
      </c>
      <c r="G7" s="16" t="s">
        <v>251</v>
      </c>
      <c r="H7" s="14">
        <v>47954</v>
      </c>
      <c r="I7" s="14" t="s">
        <v>36</v>
      </c>
      <c r="J7" s="15" t="s">
        <v>252</v>
      </c>
      <c r="K7" s="14">
        <v>72.48</v>
      </c>
      <c r="L7" s="14">
        <v>17.7</v>
      </c>
      <c r="M7" s="28">
        <f t="shared" si="0"/>
        <v>54</v>
      </c>
      <c r="N7" s="21"/>
      <c r="O7" s="21"/>
      <c r="P7" s="21"/>
      <c r="Q7" s="14"/>
      <c r="R7" s="14"/>
      <c r="S7" s="16">
        <v>0.78</v>
      </c>
      <c r="T7" s="14"/>
      <c r="U7" s="28"/>
      <c r="V7" s="28" t="s">
        <v>253</v>
      </c>
      <c r="W7" s="21" t="s">
        <v>242</v>
      </c>
      <c r="X7" s="21" t="s">
        <v>243</v>
      </c>
    </row>
    <row r="8" ht="20" customHeight="1" spans="1:24">
      <c r="A8" s="14">
        <v>4</v>
      </c>
      <c r="B8" s="15" t="s">
        <v>254</v>
      </c>
      <c r="C8" s="15" t="s">
        <v>255</v>
      </c>
      <c r="D8" s="16" t="s">
        <v>113</v>
      </c>
      <c r="E8" s="16" t="s">
        <v>256</v>
      </c>
      <c r="F8" s="17" t="s">
        <v>257</v>
      </c>
      <c r="G8" s="16" t="s">
        <v>48</v>
      </c>
      <c r="H8" s="14">
        <v>47957</v>
      </c>
      <c r="I8" s="14" t="s">
        <v>36</v>
      </c>
      <c r="J8" s="15" t="s">
        <v>241</v>
      </c>
      <c r="K8" s="14">
        <v>73.76</v>
      </c>
      <c r="L8" s="14">
        <v>17.98</v>
      </c>
      <c r="M8" s="28">
        <f t="shared" si="0"/>
        <v>55</v>
      </c>
      <c r="N8" s="21"/>
      <c r="O8" s="21"/>
      <c r="P8" s="21"/>
      <c r="Q8" s="14"/>
      <c r="R8" s="14"/>
      <c r="S8" s="26">
        <v>0.78</v>
      </c>
      <c r="T8" s="14"/>
      <c r="U8" s="28"/>
      <c r="V8" s="28"/>
      <c r="W8" s="21" t="s">
        <v>242</v>
      </c>
      <c r="X8" s="21" t="s">
        <v>243</v>
      </c>
    </row>
    <row r="9" ht="20" customHeight="1" spans="1:24">
      <c r="A9" s="14">
        <v>5</v>
      </c>
      <c r="B9" s="15" t="s">
        <v>258</v>
      </c>
      <c r="C9" s="15" t="s">
        <v>259</v>
      </c>
      <c r="D9" s="16" t="s">
        <v>260</v>
      </c>
      <c r="E9" s="16" t="s">
        <v>260</v>
      </c>
      <c r="F9" s="17" t="s">
        <v>240</v>
      </c>
      <c r="G9" s="16" t="s">
        <v>48</v>
      </c>
      <c r="H9" s="14">
        <v>47959</v>
      </c>
      <c r="I9" s="14" t="s">
        <v>36</v>
      </c>
      <c r="J9" s="15" t="s">
        <v>241</v>
      </c>
      <c r="K9" s="14">
        <v>75.32</v>
      </c>
      <c r="L9" s="14">
        <v>18.66</v>
      </c>
      <c r="M9" s="28">
        <f t="shared" si="0"/>
        <v>56</v>
      </c>
      <c r="N9" s="21"/>
      <c r="O9" s="21"/>
      <c r="P9" s="21"/>
      <c r="Q9" s="14"/>
      <c r="R9" s="14"/>
      <c r="S9" s="14">
        <v>0.66</v>
      </c>
      <c r="T9" s="14"/>
      <c r="U9" s="28"/>
      <c r="V9" s="28"/>
      <c r="W9" s="21" t="s">
        <v>242</v>
      </c>
      <c r="X9" s="21" t="s">
        <v>243</v>
      </c>
    </row>
    <row r="10" ht="20" customHeight="1" spans="1:24">
      <c r="A10" s="14">
        <v>6</v>
      </c>
      <c r="B10" s="15" t="s">
        <v>261</v>
      </c>
      <c r="C10" s="15" t="s">
        <v>262</v>
      </c>
      <c r="D10" s="19" t="s">
        <v>263</v>
      </c>
      <c r="E10" s="19" t="s">
        <v>264</v>
      </c>
      <c r="F10" s="19">
        <v>15335127656</v>
      </c>
      <c r="G10" s="16" t="s">
        <v>48</v>
      </c>
      <c r="H10" s="14">
        <v>47963</v>
      </c>
      <c r="I10" s="14" t="s">
        <v>36</v>
      </c>
      <c r="J10" s="15" t="s">
        <v>241</v>
      </c>
      <c r="K10" s="14">
        <v>73.56</v>
      </c>
      <c r="L10" s="14">
        <v>17.24</v>
      </c>
      <c r="M10" s="28">
        <f t="shared" si="0"/>
        <v>55.7</v>
      </c>
      <c r="N10" s="21"/>
      <c r="O10" s="21"/>
      <c r="P10" s="21"/>
      <c r="Q10" s="14"/>
      <c r="R10" s="14"/>
      <c r="S10" s="14">
        <v>0.62</v>
      </c>
      <c r="T10" s="14"/>
      <c r="U10" s="28"/>
      <c r="V10" s="28"/>
      <c r="W10" s="21" t="s">
        <v>242</v>
      </c>
      <c r="X10" s="21" t="s">
        <v>243</v>
      </c>
    </row>
    <row r="11" ht="20" customHeight="1" spans="1:24">
      <c r="A11" s="14">
        <v>7</v>
      </c>
      <c r="B11" s="15" t="s">
        <v>265</v>
      </c>
      <c r="C11" s="15" t="s">
        <v>266</v>
      </c>
      <c r="D11" s="19" t="s">
        <v>263</v>
      </c>
      <c r="E11" s="19" t="s">
        <v>267</v>
      </c>
      <c r="F11" s="19">
        <v>15852123444</v>
      </c>
      <c r="G11" s="16" t="s">
        <v>48</v>
      </c>
      <c r="H11" s="20">
        <v>47968</v>
      </c>
      <c r="I11" s="14" t="s">
        <v>36</v>
      </c>
      <c r="J11" s="15" t="s">
        <v>241</v>
      </c>
      <c r="K11" s="14">
        <v>70.78</v>
      </c>
      <c r="L11" s="14">
        <v>17.12</v>
      </c>
      <c r="M11" s="28">
        <f t="shared" si="0"/>
        <v>53</v>
      </c>
      <c r="N11" s="21"/>
      <c r="O11" s="21"/>
      <c r="P11" s="21"/>
      <c r="Q11" s="14"/>
      <c r="R11" s="14"/>
      <c r="S11" s="14">
        <v>0.66</v>
      </c>
      <c r="T11" s="14"/>
      <c r="U11" s="28"/>
      <c r="V11" s="28"/>
      <c r="W11" s="21" t="s">
        <v>242</v>
      </c>
      <c r="X11" s="21" t="s">
        <v>243</v>
      </c>
    </row>
    <row r="12" ht="20" customHeight="1" spans="1:24">
      <c r="A12" s="14">
        <v>8</v>
      </c>
      <c r="B12" s="15" t="s">
        <v>268</v>
      </c>
      <c r="C12" s="15" t="s">
        <v>269</v>
      </c>
      <c r="D12" s="19" t="s">
        <v>270</v>
      </c>
      <c r="E12" s="19" t="s">
        <v>271</v>
      </c>
      <c r="F12" s="19">
        <v>15996993186</v>
      </c>
      <c r="G12" s="16" t="s">
        <v>272</v>
      </c>
      <c r="H12" s="20">
        <v>47969</v>
      </c>
      <c r="I12" s="14" t="s">
        <v>36</v>
      </c>
      <c r="J12" s="15" t="s">
        <v>241</v>
      </c>
      <c r="K12" s="14">
        <v>75.48</v>
      </c>
      <c r="L12" s="14">
        <v>19.28</v>
      </c>
      <c r="M12" s="28">
        <f t="shared" si="0"/>
        <v>55.5</v>
      </c>
      <c r="N12" s="21"/>
      <c r="O12" s="21"/>
      <c r="P12" s="21"/>
      <c r="Q12" s="14"/>
      <c r="R12" s="14"/>
      <c r="S12" s="14">
        <v>0.7</v>
      </c>
      <c r="T12" s="14"/>
      <c r="U12" s="28"/>
      <c r="V12" s="28"/>
      <c r="W12" s="21" t="s">
        <v>242</v>
      </c>
      <c r="X12" s="21" t="s">
        <v>243</v>
      </c>
    </row>
    <row r="13" ht="20" customHeight="1" spans="1:24">
      <c r="A13" s="14">
        <v>9</v>
      </c>
      <c r="B13" s="15" t="s">
        <v>273</v>
      </c>
      <c r="C13" s="15" t="s">
        <v>274</v>
      </c>
      <c r="D13" s="19" t="s">
        <v>275</v>
      </c>
      <c r="E13" s="19" t="s">
        <v>65</v>
      </c>
      <c r="F13" s="19">
        <v>18251756681</v>
      </c>
      <c r="G13" s="16" t="s">
        <v>276</v>
      </c>
      <c r="H13" s="20">
        <v>47971</v>
      </c>
      <c r="I13" s="14" t="s">
        <v>36</v>
      </c>
      <c r="J13" s="15" t="s">
        <v>241</v>
      </c>
      <c r="K13" s="14">
        <v>67.32</v>
      </c>
      <c r="L13" s="14">
        <v>19.78</v>
      </c>
      <c r="M13" s="28">
        <f t="shared" si="0"/>
        <v>46.9</v>
      </c>
      <c r="N13" s="21"/>
      <c r="O13" s="21"/>
      <c r="P13" s="21"/>
      <c r="Q13" s="14"/>
      <c r="R13" s="14"/>
      <c r="S13" s="14">
        <v>0.64</v>
      </c>
      <c r="T13" s="14"/>
      <c r="U13" s="28"/>
      <c r="V13" s="28"/>
      <c r="W13" s="21" t="s">
        <v>242</v>
      </c>
      <c r="X13" s="21" t="s">
        <v>243</v>
      </c>
    </row>
    <row r="14" ht="20" customHeight="1" spans="1:24">
      <c r="A14" s="14">
        <v>10</v>
      </c>
      <c r="B14" s="15" t="s">
        <v>277</v>
      </c>
      <c r="C14" s="15" t="s">
        <v>278</v>
      </c>
      <c r="D14" s="19" t="s">
        <v>113</v>
      </c>
      <c r="E14" s="19" t="s">
        <v>279</v>
      </c>
      <c r="F14" s="19">
        <v>15365863398</v>
      </c>
      <c r="G14" s="16" t="s">
        <v>276</v>
      </c>
      <c r="H14" s="14">
        <v>47972</v>
      </c>
      <c r="I14" s="14" t="s">
        <v>36</v>
      </c>
      <c r="J14" s="15" t="s">
        <v>241</v>
      </c>
      <c r="K14" s="14">
        <v>66.04</v>
      </c>
      <c r="L14" s="28">
        <v>18.6</v>
      </c>
      <c r="M14" s="28">
        <f t="shared" si="0"/>
        <v>46.8</v>
      </c>
      <c r="N14" s="21"/>
      <c r="O14" s="21"/>
      <c r="P14" s="21"/>
      <c r="Q14" s="28"/>
      <c r="R14" s="21"/>
      <c r="S14" s="28">
        <v>0.64</v>
      </c>
      <c r="T14" s="28"/>
      <c r="U14" s="28"/>
      <c r="V14" s="28"/>
      <c r="W14" s="21" t="s">
        <v>242</v>
      </c>
      <c r="X14" s="21" t="s">
        <v>243</v>
      </c>
    </row>
    <row r="15" ht="20" customHeight="1" spans="1:24">
      <c r="A15" s="14">
        <v>11</v>
      </c>
      <c r="B15" s="15" t="s">
        <v>280</v>
      </c>
      <c r="C15" s="15" t="s">
        <v>281</v>
      </c>
      <c r="D15" s="19" t="s">
        <v>46</v>
      </c>
      <c r="E15" s="19" t="s">
        <v>282</v>
      </c>
      <c r="F15" s="19">
        <v>13952109345</v>
      </c>
      <c r="G15" s="16" t="s">
        <v>272</v>
      </c>
      <c r="H15" s="14">
        <v>47973</v>
      </c>
      <c r="I15" s="14" t="s">
        <v>36</v>
      </c>
      <c r="J15" s="15" t="s">
        <v>241</v>
      </c>
      <c r="K15" s="22">
        <v>73.78</v>
      </c>
      <c r="L15" s="29">
        <v>17.62</v>
      </c>
      <c r="M15" s="28">
        <f t="shared" si="0"/>
        <v>55.5</v>
      </c>
      <c r="N15" s="21"/>
      <c r="O15" s="21"/>
      <c r="P15" s="21"/>
      <c r="Q15" s="29"/>
      <c r="R15" s="23"/>
      <c r="S15" s="29">
        <v>0.66</v>
      </c>
      <c r="T15" s="38"/>
      <c r="U15" s="28"/>
      <c r="V15" s="28"/>
      <c r="W15" s="21" t="s">
        <v>242</v>
      </c>
      <c r="X15" s="21" t="s">
        <v>243</v>
      </c>
    </row>
    <row r="16" ht="20" customHeight="1" spans="1:24">
      <c r="A16" s="14">
        <v>12</v>
      </c>
      <c r="B16" s="15" t="s">
        <v>283</v>
      </c>
      <c r="C16" s="15" t="s">
        <v>284</v>
      </c>
      <c r="D16" s="19" t="s">
        <v>272</v>
      </c>
      <c r="E16" s="19" t="s">
        <v>285</v>
      </c>
      <c r="F16" s="19">
        <v>18251755119</v>
      </c>
      <c r="G16" s="19" t="s">
        <v>272</v>
      </c>
      <c r="H16" s="14">
        <v>47981</v>
      </c>
      <c r="I16" s="14" t="s">
        <v>36</v>
      </c>
      <c r="J16" s="15" t="s">
        <v>241</v>
      </c>
      <c r="K16" s="14">
        <v>60.04</v>
      </c>
      <c r="L16" s="28">
        <v>19.96</v>
      </c>
      <c r="M16" s="28">
        <f t="shared" si="0"/>
        <v>39.6</v>
      </c>
      <c r="N16" s="21"/>
      <c r="O16" s="21"/>
      <c r="P16" s="21"/>
      <c r="Q16" s="28"/>
      <c r="R16" s="21"/>
      <c r="S16" s="28">
        <v>0.48</v>
      </c>
      <c r="T16" s="28"/>
      <c r="U16" s="28"/>
      <c r="V16" s="28"/>
      <c r="W16" s="21" t="s">
        <v>242</v>
      </c>
      <c r="X16" s="21" t="s">
        <v>243</v>
      </c>
    </row>
    <row r="17" ht="20" customHeight="1" spans="1:24">
      <c r="A17" s="14">
        <v>13</v>
      </c>
      <c r="B17" s="15" t="s">
        <v>286</v>
      </c>
      <c r="C17" s="15" t="s">
        <v>287</v>
      </c>
      <c r="D17" s="19" t="s">
        <v>288</v>
      </c>
      <c r="E17" s="19" t="s">
        <v>288</v>
      </c>
      <c r="F17" s="19">
        <v>13382684446</v>
      </c>
      <c r="G17" s="19" t="s">
        <v>289</v>
      </c>
      <c r="H17" s="14">
        <v>47982</v>
      </c>
      <c r="I17" s="14" t="s">
        <v>36</v>
      </c>
      <c r="J17" s="15" t="s">
        <v>252</v>
      </c>
      <c r="K17" s="14">
        <v>95.56</v>
      </c>
      <c r="L17" s="28">
        <v>23.12</v>
      </c>
      <c r="M17" s="28">
        <f t="shared" si="0"/>
        <v>71.6</v>
      </c>
      <c r="N17" s="21"/>
      <c r="O17" s="21"/>
      <c r="P17" s="21"/>
      <c r="Q17" s="28"/>
      <c r="R17" s="21"/>
      <c r="S17" s="28">
        <v>0.84</v>
      </c>
      <c r="T17" s="28"/>
      <c r="U17" s="28"/>
      <c r="V17" s="28"/>
      <c r="W17" s="21" t="s">
        <v>242</v>
      </c>
      <c r="X17" s="21" t="s">
        <v>243</v>
      </c>
    </row>
    <row r="18" ht="20" customHeight="1" spans="1:24">
      <c r="A18" s="14">
        <v>14</v>
      </c>
      <c r="B18" s="15" t="s">
        <v>290</v>
      </c>
      <c r="C18" s="15" t="s">
        <v>291</v>
      </c>
      <c r="D18" s="14" t="s">
        <v>272</v>
      </c>
      <c r="E18" s="14" t="s">
        <v>292</v>
      </c>
      <c r="F18" s="14">
        <v>18751672899</v>
      </c>
      <c r="G18" s="14" t="s">
        <v>272</v>
      </c>
      <c r="H18" s="21">
        <v>47983</v>
      </c>
      <c r="I18" s="14" t="s">
        <v>36</v>
      </c>
      <c r="J18" s="24" t="s">
        <v>241</v>
      </c>
      <c r="K18" s="26">
        <v>62.34</v>
      </c>
      <c r="L18" s="26">
        <v>18.4</v>
      </c>
      <c r="M18" s="30">
        <f t="shared" si="0"/>
        <v>43.5</v>
      </c>
      <c r="N18" s="21"/>
      <c r="O18" s="21"/>
      <c r="P18" s="21"/>
      <c r="Q18" s="20"/>
      <c r="R18" s="20"/>
      <c r="S18" s="20">
        <v>0.44</v>
      </c>
      <c r="T18" s="28"/>
      <c r="U18" s="28"/>
      <c r="V18" s="28"/>
      <c r="W18" s="21" t="s">
        <v>242</v>
      </c>
      <c r="X18" s="21" t="s">
        <v>243</v>
      </c>
    </row>
    <row r="19" ht="20" customHeight="1" spans="1:24">
      <c r="A19" s="14">
        <v>15</v>
      </c>
      <c r="B19" s="15" t="s">
        <v>293</v>
      </c>
      <c r="C19" s="15" t="s">
        <v>294</v>
      </c>
      <c r="D19" s="19" t="s">
        <v>272</v>
      </c>
      <c r="E19" s="19" t="s">
        <v>295</v>
      </c>
      <c r="F19" s="19">
        <v>18205220109</v>
      </c>
      <c r="G19" s="19" t="s">
        <v>272</v>
      </c>
      <c r="H19" s="14">
        <v>47984</v>
      </c>
      <c r="I19" s="14" t="s">
        <v>36</v>
      </c>
      <c r="J19" s="15" t="s">
        <v>241</v>
      </c>
      <c r="K19" s="26">
        <v>59.78</v>
      </c>
      <c r="L19" s="30">
        <v>20.66</v>
      </c>
      <c r="M19" s="30">
        <f t="shared" si="0"/>
        <v>38.7</v>
      </c>
      <c r="N19" s="21"/>
      <c r="O19" s="21"/>
      <c r="P19" s="21"/>
      <c r="Q19" s="30"/>
      <c r="R19" s="20"/>
      <c r="S19" s="30">
        <v>0.42</v>
      </c>
      <c r="T19" s="28"/>
      <c r="U19" s="28"/>
      <c r="V19" s="28"/>
      <c r="W19" s="21" t="s">
        <v>242</v>
      </c>
      <c r="X19" s="21" t="s">
        <v>243</v>
      </c>
    </row>
    <row r="20" ht="20" customHeight="1" spans="1:24">
      <c r="A20" s="14">
        <v>16</v>
      </c>
      <c r="B20" s="15" t="s">
        <v>296</v>
      </c>
      <c r="C20" s="15" t="s">
        <v>297</v>
      </c>
      <c r="D20" s="16" t="s">
        <v>113</v>
      </c>
      <c r="E20" s="16" t="s">
        <v>298</v>
      </c>
      <c r="F20" s="16">
        <v>13914867594</v>
      </c>
      <c r="G20" s="16" t="s">
        <v>276</v>
      </c>
      <c r="H20" s="14">
        <v>47986</v>
      </c>
      <c r="I20" s="14" t="s">
        <v>36</v>
      </c>
      <c r="J20" s="15" t="s">
        <v>241</v>
      </c>
      <c r="K20" s="14">
        <v>61.8</v>
      </c>
      <c r="L20" s="14">
        <v>17.72</v>
      </c>
      <c r="M20" s="28">
        <f t="shared" si="0"/>
        <v>43.5</v>
      </c>
      <c r="N20" s="21"/>
      <c r="O20" s="21"/>
      <c r="P20" s="21"/>
      <c r="Q20" s="14"/>
      <c r="R20" s="21"/>
      <c r="S20" s="14">
        <v>0.58</v>
      </c>
      <c r="T20" s="14"/>
      <c r="U20" s="14"/>
      <c r="V20" s="28"/>
      <c r="W20" s="21" t="s">
        <v>242</v>
      </c>
      <c r="X20" s="21" t="s">
        <v>243</v>
      </c>
    </row>
    <row r="21" ht="20" customHeight="1" spans="1:24">
      <c r="A21" s="14">
        <v>17</v>
      </c>
      <c r="B21" s="15" t="s">
        <v>299</v>
      </c>
      <c r="C21" s="15" t="s">
        <v>300</v>
      </c>
      <c r="D21" s="16" t="s">
        <v>263</v>
      </c>
      <c r="E21" s="16" t="s">
        <v>301</v>
      </c>
      <c r="F21" s="16">
        <v>18260764777</v>
      </c>
      <c r="G21" s="16" t="s">
        <v>276</v>
      </c>
      <c r="H21" s="14">
        <v>47987</v>
      </c>
      <c r="I21" s="14" t="s">
        <v>36</v>
      </c>
      <c r="J21" s="15" t="s">
        <v>241</v>
      </c>
      <c r="K21" s="14">
        <v>74.2</v>
      </c>
      <c r="L21" s="14">
        <v>18.78</v>
      </c>
      <c r="M21" s="28">
        <f t="shared" si="0"/>
        <v>54.6</v>
      </c>
      <c r="N21" s="21"/>
      <c r="O21" s="21"/>
      <c r="P21" s="21"/>
      <c r="Q21" s="14"/>
      <c r="R21" s="21"/>
      <c r="S21" s="14">
        <v>0.82</v>
      </c>
      <c r="T21" s="14"/>
      <c r="U21" s="14"/>
      <c r="V21" s="28"/>
      <c r="W21" s="21" t="s">
        <v>242</v>
      </c>
      <c r="X21" s="21" t="s">
        <v>243</v>
      </c>
    </row>
    <row r="22" ht="20" customHeight="1" spans="1:24">
      <c r="A22" s="14">
        <v>18</v>
      </c>
      <c r="B22" s="15" t="s">
        <v>302</v>
      </c>
      <c r="C22" s="15" t="s">
        <v>303</v>
      </c>
      <c r="D22" s="16" t="s">
        <v>263</v>
      </c>
      <c r="E22" s="16" t="s">
        <v>304</v>
      </c>
      <c r="F22" s="16">
        <v>17798824507</v>
      </c>
      <c r="G22" s="16" t="s">
        <v>289</v>
      </c>
      <c r="H22" s="22">
        <v>47992</v>
      </c>
      <c r="I22" s="14" t="s">
        <v>36</v>
      </c>
      <c r="J22" s="31" t="s">
        <v>252</v>
      </c>
      <c r="K22" s="22">
        <v>76.08</v>
      </c>
      <c r="L22" s="22">
        <v>20.3</v>
      </c>
      <c r="M22" s="28">
        <f t="shared" si="0"/>
        <v>55</v>
      </c>
      <c r="N22" s="21"/>
      <c r="O22" s="21"/>
      <c r="P22" s="21"/>
      <c r="Q22" s="14"/>
      <c r="R22" s="21"/>
      <c r="S22" s="14">
        <v>0.78</v>
      </c>
      <c r="T22" s="14"/>
      <c r="U22" s="14"/>
      <c r="V22" s="28"/>
      <c r="W22" s="21" t="s">
        <v>242</v>
      </c>
      <c r="X22" s="21" t="s">
        <v>243</v>
      </c>
    </row>
    <row r="23" ht="20" customHeight="1" spans="1:24">
      <c r="A23" s="14">
        <v>19</v>
      </c>
      <c r="B23" s="18">
        <v>0.639583333333333</v>
      </c>
      <c r="C23" s="15" t="s">
        <v>305</v>
      </c>
      <c r="D23" s="16" t="s">
        <v>113</v>
      </c>
      <c r="E23" s="16" t="s">
        <v>306</v>
      </c>
      <c r="F23" s="16">
        <v>13815385227</v>
      </c>
      <c r="G23" s="16" t="s">
        <v>289</v>
      </c>
      <c r="H23" s="23">
        <v>47993</v>
      </c>
      <c r="I23" s="14" t="s">
        <v>36</v>
      </c>
      <c r="J23" s="32" t="s">
        <v>252</v>
      </c>
      <c r="K23" s="22">
        <v>76.66</v>
      </c>
      <c r="L23" s="22">
        <v>20.8</v>
      </c>
      <c r="M23" s="28">
        <f t="shared" si="0"/>
        <v>55.2</v>
      </c>
      <c r="N23" s="21"/>
      <c r="O23" s="21"/>
      <c r="P23" s="21"/>
      <c r="Q23" s="21"/>
      <c r="R23" s="21"/>
      <c r="S23" s="21">
        <v>0.66</v>
      </c>
      <c r="T23" s="14"/>
      <c r="U23" s="14"/>
      <c r="V23" s="28"/>
      <c r="W23" s="21" t="s">
        <v>242</v>
      </c>
      <c r="X23" s="21" t="s">
        <v>243</v>
      </c>
    </row>
    <row r="24" ht="20" customHeight="1" spans="1:24">
      <c r="A24" s="14">
        <v>20</v>
      </c>
      <c r="B24" s="18">
        <v>0.654861111111111</v>
      </c>
      <c r="C24" s="15" t="s">
        <v>307</v>
      </c>
      <c r="D24" s="16" t="s">
        <v>263</v>
      </c>
      <c r="E24" s="16" t="s">
        <v>308</v>
      </c>
      <c r="F24" s="16">
        <v>15852109575</v>
      </c>
      <c r="G24" s="16" t="s">
        <v>309</v>
      </c>
      <c r="H24" s="23">
        <v>47996</v>
      </c>
      <c r="I24" s="14" t="s">
        <v>36</v>
      </c>
      <c r="J24" s="32" t="s">
        <v>252</v>
      </c>
      <c r="K24" s="22">
        <v>92.8</v>
      </c>
      <c r="L24" s="22">
        <v>22.44</v>
      </c>
      <c r="M24" s="28">
        <f t="shared" si="0"/>
        <v>69.5</v>
      </c>
      <c r="N24" s="21"/>
      <c r="O24" s="21"/>
      <c r="P24" s="21"/>
      <c r="Q24" s="14"/>
      <c r="R24" s="14"/>
      <c r="S24" s="14">
        <v>0.86</v>
      </c>
      <c r="T24" s="14"/>
      <c r="U24" s="14"/>
      <c r="V24" s="28"/>
      <c r="W24" s="21" t="s">
        <v>242</v>
      </c>
      <c r="X24" s="21" t="s">
        <v>243</v>
      </c>
    </row>
    <row r="25" ht="20" customHeight="1" spans="1:24">
      <c r="A25" s="14">
        <v>21</v>
      </c>
      <c r="B25" s="18">
        <v>0.679166666666667</v>
      </c>
      <c r="C25" s="15" t="s">
        <v>310</v>
      </c>
      <c r="D25" s="20" t="s">
        <v>263</v>
      </c>
      <c r="E25" s="20" t="s">
        <v>311</v>
      </c>
      <c r="F25" s="20">
        <v>13815385675</v>
      </c>
      <c r="G25" s="16" t="s">
        <v>309</v>
      </c>
      <c r="H25" s="14">
        <v>47997</v>
      </c>
      <c r="I25" s="14" t="s">
        <v>36</v>
      </c>
      <c r="J25" s="24" t="s">
        <v>252</v>
      </c>
      <c r="K25" s="14">
        <v>94.28</v>
      </c>
      <c r="L25" s="14">
        <v>22.6</v>
      </c>
      <c r="M25" s="28">
        <f t="shared" si="0"/>
        <v>70.8</v>
      </c>
      <c r="N25" s="21"/>
      <c r="O25" s="21"/>
      <c r="P25" s="21"/>
      <c r="Q25" s="14"/>
      <c r="R25" s="14"/>
      <c r="S25" s="14">
        <v>0.88</v>
      </c>
      <c r="T25" s="14"/>
      <c r="U25" s="14"/>
      <c r="V25" s="28"/>
      <c r="W25" s="21" t="s">
        <v>242</v>
      </c>
      <c r="X25" s="21" t="s">
        <v>243</v>
      </c>
    </row>
    <row r="26" ht="20" customHeight="1" spans="1:24">
      <c r="A26" s="14">
        <v>22</v>
      </c>
      <c r="B26" s="18">
        <v>0.69375</v>
      </c>
      <c r="C26" s="15" t="s">
        <v>312</v>
      </c>
      <c r="D26" s="20" t="s">
        <v>263</v>
      </c>
      <c r="E26" s="20" t="s">
        <v>313</v>
      </c>
      <c r="F26" s="20">
        <v>18952102678</v>
      </c>
      <c r="G26" s="16" t="s">
        <v>289</v>
      </c>
      <c r="H26" s="14">
        <v>47999</v>
      </c>
      <c r="I26" s="14" t="s">
        <v>36</v>
      </c>
      <c r="J26" s="24" t="s">
        <v>252</v>
      </c>
      <c r="K26" s="14">
        <v>75.8</v>
      </c>
      <c r="L26" s="14">
        <v>20.54</v>
      </c>
      <c r="M26" s="28">
        <f t="shared" si="0"/>
        <v>54.5</v>
      </c>
      <c r="N26" s="21"/>
      <c r="O26" s="21"/>
      <c r="P26" s="21"/>
      <c r="Q26" s="14"/>
      <c r="R26" s="14"/>
      <c r="S26" s="14">
        <v>0.76</v>
      </c>
      <c r="T26" s="14"/>
      <c r="U26" s="14"/>
      <c r="V26" s="28"/>
      <c r="W26" s="21" t="s">
        <v>242</v>
      </c>
      <c r="X26" s="21" t="s">
        <v>243</v>
      </c>
    </row>
    <row r="27" ht="20" customHeight="1" spans="1:24">
      <c r="A27" s="14">
        <v>23</v>
      </c>
      <c r="B27" s="18">
        <v>0.695138888888889</v>
      </c>
      <c r="C27" s="15" t="s">
        <v>314</v>
      </c>
      <c r="D27" s="16" t="s">
        <v>315</v>
      </c>
      <c r="E27" s="16" t="s">
        <v>316</v>
      </c>
      <c r="F27" s="16">
        <v>18068483819</v>
      </c>
      <c r="G27" s="16" t="s">
        <v>315</v>
      </c>
      <c r="H27" s="14">
        <v>48000</v>
      </c>
      <c r="I27" s="14" t="s">
        <v>36</v>
      </c>
      <c r="J27" s="24" t="s">
        <v>252</v>
      </c>
      <c r="K27" s="14">
        <v>92.34</v>
      </c>
      <c r="L27" s="14">
        <v>22.16</v>
      </c>
      <c r="M27" s="28">
        <f t="shared" si="0"/>
        <v>69.3</v>
      </c>
      <c r="N27" s="21"/>
      <c r="O27" s="21"/>
      <c r="P27" s="21"/>
      <c r="Q27" s="14"/>
      <c r="R27" s="14"/>
      <c r="S27" s="14">
        <v>0.88</v>
      </c>
      <c r="T27" s="14"/>
      <c r="U27" s="14"/>
      <c r="V27" s="28"/>
      <c r="W27" s="21" t="s">
        <v>242</v>
      </c>
      <c r="X27" s="21" t="s">
        <v>243</v>
      </c>
    </row>
    <row r="28" ht="20" customHeight="1" spans="1:24">
      <c r="A28" s="14">
        <v>24</v>
      </c>
      <c r="B28" s="18">
        <v>0.716666666666667</v>
      </c>
      <c r="C28" s="15" t="s">
        <v>294</v>
      </c>
      <c r="D28" s="19" t="s">
        <v>272</v>
      </c>
      <c r="E28" s="19" t="s">
        <v>295</v>
      </c>
      <c r="F28" s="19">
        <v>18205220109</v>
      </c>
      <c r="G28" s="19" t="s">
        <v>272</v>
      </c>
      <c r="H28" s="14">
        <v>48001</v>
      </c>
      <c r="I28" s="14" t="s">
        <v>36</v>
      </c>
      <c r="J28" s="24" t="s">
        <v>252</v>
      </c>
      <c r="K28" s="14">
        <v>64.14</v>
      </c>
      <c r="L28" s="14">
        <v>20.58</v>
      </c>
      <c r="M28" s="28">
        <f t="shared" si="0"/>
        <v>43</v>
      </c>
      <c r="N28" s="21"/>
      <c r="O28" s="21"/>
      <c r="P28" s="21"/>
      <c r="Q28" s="14"/>
      <c r="R28" s="14"/>
      <c r="S28" s="14">
        <v>0.56</v>
      </c>
      <c r="T28" s="14"/>
      <c r="U28" s="14"/>
      <c r="V28" s="28"/>
      <c r="W28" s="21" t="s">
        <v>242</v>
      </c>
      <c r="X28" s="21" t="s">
        <v>243</v>
      </c>
    </row>
    <row r="29" ht="20" customHeight="1" spans="1:24">
      <c r="A29" s="14">
        <v>25</v>
      </c>
      <c r="B29" s="15" t="s">
        <v>317</v>
      </c>
      <c r="C29" s="15" t="s">
        <v>284</v>
      </c>
      <c r="D29" s="19" t="s">
        <v>272</v>
      </c>
      <c r="E29" s="19" t="s">
        <v>285</v>
      </c>
      <c r="F29" s="19">
        <v>18251755119</v>
      </c>
      <c r="G29" s="19" t="s">
        <v>272</v>
      </c>
      <c r="H29" s="14">
        <v>48003</v>
      </c>
      <c r="I29" s="14" t="s">
        <v>36</v>
      </c>
      <c r="J29" s="24" t="s">
        <v>241</v>
      </c>
      <c r="K29" s="14">
        <v>63.38</v>
      </c>
      <c r="L29" s="14">
        <v>19.92</v>
      </c>
      <c r="M29" s="28">
        <f t="shared" si="0"/>
        <v>43</v>
      </c>
      <c r="N29" s="21"/>
      <c r="O29" s="21"/>
      <c r="P29" s="21"/>
      <c r="Q29" s="14"/>
      <c r="R29" s="14"/>
      <c r="S29" s="14">
        <v>0.46</v>
      </c>
      <c r="T29" s="14"/>
      <c r="U29" s="14"/>
      <c r="V29" s="28"/>
      <c r="W29" s="21" t="s">
        <v>242</v>
      </c>
      <c r="X29" s="21" t="s">
        <v>243</v>
      </c>
    </row>
    <row r="30" ht="20" customHeight="1" spans="1:24">
      <c r="A30" s="14">
        <v>26</v>
      </c>
      <c r="B30" s="15" t="s">
        <v>318</v>
      </c>
      <c r="C30" s="15" t="s">
        <v>319</v>
      </c>
      <c r="D30" s="14" t="s">
        <v>320</v>
      </c>
      <c r="E30" s="14" t="s">
        <v>321</v>
      </c>
      <c r="F30" s="14">
        <v>18352222688</v>
      </c>
      <c r="G30" s="14" t="s">
        <v>118</v>
      </c>
      <c r="H30" s="14">
        <v>48004</v>
      </c>
      <c r="I30" s="14" t="s">
        <v>36</v>
      </c>
      <c r="J30" s="15" t="s">
        <v>241</v>
      </c>
      <c r="K30" s="14">
        <v>57.74</v>
      </c>
      <c r="L30" s="14">
        <v>16.94</v>
      </c>
      <c r="M30" s="28">
        <f t="shared" si="0"/>
        <v>39.7</v>
      </c>
      <c r="N30" s="21"/>
      <c r="O30" s="21"/>
      <c r="P30" s="21"/>
      <c r="Q30" s="14"/>
      <c r="R30" s="14"/>
      <c r="S30" s="14">
        <v>1.1</v>
      </c>
      <c r="T30" s="14"/>
      <c r="U30" s="14"/>
      <c r="V30" s="28"/>
      <c r="W30" s="21" t="s">
        <v>242</v>
      </c>
      <c r="X30" s="21" t="s">
        <v>243</v>
      </c>
    </row>
    <row r="31" ht="20" customHeight="1" spans="1:24">
      <c r="A31" s="14">
        <v>27</v>
      </c>
      <c r="B31" s="15" t="s">
        <v>322</v>
      </c>
      <c r="C31" s="15" t="s">
        <v>323</v>
      </c>
      <c r="D31" s="16" t="s">
        <v>324</v>
      </c>
      <c r="E31" s="16" t="s">
        <v>324</v>
      </c>
      <c r="F31" s="16">
        <v>15351676003</v>
      </c>
      <c r="G31" s="16" t="s">
        <v>118</v>
      </c>
      <c r="H31" s="14">
        <v>48005</v>
      </c>
      <c r="I31" s="14" t="s">
        <v>36</v>
      </c>
      <c r="J31" s="15" t="s">
        <v>241</v>
      </c>
      <c r="K31" s="14">
        <v>56.68</v>
      </c>
      <c r="L31" s="14">
        <v>17.64</v>
      </c>
      <c r="M31" s="28">
        <f t="shared" si="0"/>
        <v>37.8</v>
      </c>
      <c r="N31" s="21"/>
      <c r="O31" s="21"/>
      <c r="P31" s="21"/>
      <c r="Q31" s="14"/>
      <c r="R31" s="14"/>
      <c r="S31" s="14">
        <v>1.24</v>
      </c>
      <c r="T31" s="14"/>
      <c r="U31" s="14"/>
      <c r="V31" s="28"/>
      <c r="W31" s="21" t="s">
        <v>242</v>
      </c>
      <c r="X31" s="21" t="s">
        <v>243</v>
      </c>
    </row>
    <row r="32" ht="20" customHeight="1" spans="1:24">
      <c r="A32" s="14">
        <v>28</v>
      </c>
      <c r="B32" s="15" t="s">
        <v>325</v>
      </c>
      <c r="C32" s="15" t="s">
        <v>326</v>
      </c>
      <c r="D32" s="16" t="s">
        <v>327</v>
      </c>
      <c r="E32" s="16" t="s">
        <v>328</v>
      </c>
      <c r="F32" s="16">
        <v>13775838807</v>
      </c>
      <c r="G32" s="16" t="s">
        <v>48</v>
      </c>
      <c r="H32" s="14">
        <v>48006</v>
      </c>
      <c r="I32" s="14" t="s">
        <v>36</v>
      </c>
      <c r="J32" s="15" t="s">
        <v>241</v>
      </c>
      <c r="K32" s="14">
        <v>75.58</v>
      </c>
      <c r="L32" s="14">
        <v>18.94</v>
      </c>
      <c r="M32" s="28">
        <f t="shared" si="0"/>
        <v>56</v>
      </c>
      <c r="N32" s="21"/>
      <c r="O32" s="21"/>
      <c r="P32" s="21"/>
      <c r="Q32" s="14"/>
      <c r="R32" s="14"/>
      <c r="S32" s="14">
        <v>0.64</v>
      </c>
      <c r="T32" s="14"/>
      <c r="U32" s="14"/>
      <c r="V32" s="28"/>
      <c r="W32" s="21" t="s">
        <v>242</v>
      </c>
      <c r="X32" s="21" t="s">
        <v>243</v>
      </c>
    </row>
    <row r="33" ht="20" customHeight="1" spans="1:24">
      <c r="A33" s="14">
        <v>29</v>
      </c>
      <c r="B33" s="15" t="s">
        <v>329</v>
      </c>
      <c r="C33" s="15" t="s">
        <v>330</v>
      </c>
      <c r="D33" s="16" t="s">
        <v>327</v>
      </c>
      <c r="E33" s="16" t="s">
        <v>331</v>
      </c>
      <c r="F33" s="16">
        <v>13775838807</v>
      </c>
      <c r="G33" s="16" t="s">
        <v>48</v>
      </c>
      <c r="H33" s="14">
        <v>48007</v>
      </c>
      <c r="I33" s="14" t="s">
        <v>36</v>
      </c>
      <c r="J33" s="15" t="s">
        <v>241</v>
      </c>
      <c r="K33" s="14">
        <v>79.54</v>
      </c>
      <c r="L33" s="14">
        <v>19.16</v>
      </c>
      <c r="M33" s="28">
        <f t="shared" si="0"/>
        <v>59.7</v>
      </c>
      <c r="N33" s="21"/>
      <c r="O33" s="21"/>
      <c r="P33" s="21"/>
      <c r="Q33" s="14"/>
      <c r="R33" s="14"/>
      <c r="S33" s="14">
        <v>0.68</v>
      </c>
      <c r="T33" s="14"/>
      <c r="U33" s="14"/>
      <c r="V33" s="28"/>
      <c r="W33" s="21" t="s">
        <v>242</v>
      </c>
      <c r="X33" s="21" t="s">
        <v>243</v>
      </c>
    </row>
    <row r="34" ht="20" customHeight="1" spans="1:24">
      <c r="A34" s="14">
        <v>30</v>
      </c>
      <c r="B34" s="15" t="s">
        <v>332</v>
      </c>
      <c r="C34" s="15" t="s">
        <v>333</v>
      </c>
      <c r="D34" s="16" t="s">
        <v>334</v>
      </c>
      <c r="E34" s="16" t="s">
        <v>335</v>
      </c>
      <c r="F34" s="16">
        <v>15252229727</v>
      </c>
      <c r="G34" s="16" t="s">
        <v>48</v>
      </c>
      <c r="H34" s="14">
        <v>48010</v>
      </c>
      <c r="I34" s="14" t="s">
        <v>36</v>
      </c>
      <c r="J34" s="15" t="s">
        <v>241</v>
      </c>
      <c r="K34" s="14">
        <v>79.54</v>
      </c>
      <c r="L34" s="14">
        <v>17.38</v>
      </c>
      <c r="M34" s="28">
        <f t="shared" si="0"/>
        <v>61.4</v>
      </c>
      <c r="N34" s="21"/>
      <c r="O34" s="21"/>
      <c r="P34" s="21"/>
      <c r="Q34" s="14"/>
      <c r="R34" s="14"/>
      <c r="S34" s="14">
        <v>0.76</v>
      </c>
      <c r="T34" s="14"/>
      <c r="U34" s="14"/>
      <c r="V34" s="28"/>
      <c r="W34" s="21" t="s">
        <v>242</v>
      </c>
      <c r="X34" s="21" t="s">
        <v>243</v>
      </c>
    </row>
    <row r="35" ht="20" customHeight="1" spans="1:24">
      <c r="A35" s="14">
        <v>31</v>
      </c>
      <c r="B35" s="15" t="s">
        <v>336</v>
      </c>
      <c r="C35" s="15" t="s">
        <v>291</v>
      </c>
      <c r="D35" s="14" t="s">
        <v>272</v>
      </c>
      <c r="E35" s="14" t="s">
        <v>292</v>
      </c>
      <c r="F35" s="14">
        <v>18751672899</v>
      </c>
      <c r="G35" s="14" t="s">
        <v>272</v>
      </c>
      <c r="H35" s="14">
        <v>48009</v>
      </c>
      <c r="I35" s="14" t="s">
        <v>36</v>
      </c>
      <c r="J35" s="15" t="s">
        <v>241</v>
      </c>
      <c r="K35" s="14">
        <v>60.04</v>
      </c>
      <c r="L35" s="14">
        <v>18.4</v>
      </c>
      <c r="M35" s="28">
        <f t="shared" si="0"/>
        <v>41.2</v>
      </c>
      <c r="N35" s="21"/>
      <c r="O35" s="21"/>
      <c r="P35" s="21"/>
      <c r="Q35" s="14"/>
      <c r="R35" s="14"/>
      <c r="S35" s="14">
        <v>0.44</v>
      </c>
      <c r="T35" s="14"/>
      <c r="U35" s="14"/>
      <c r="V35" s="28"/>
      <c r="W35" s="21" t="s">
        <v>242</v>
      </c>
      <c r="X35" s="21" t="s">
        <v>243</v>
      </c>
    </row>
    <row r="36" ht="20" customHeight="1" spans="1:24">
      <c r="A36" s="14">
        <v>32</v>
      </c>
      <c r="B36" s="15" t="s">
        <v>337</v>
      </c>
      <c r="C36" s="15" t="s">
        <v>338</v>
      </c>
      <c r="D36" s="21" t="s">
        <v>339</v>
      </c>
      <c r="E36" s="21" t="s">
        <v>340</v>
      </c>
      <c r="F36" s="24" t="s">
        <v>341</v>
      </c>
      <c r="G36" s="21" t="s">
        <v>48</v>
      </c>
      <c r="H36" s="14">
        <v>48011</v>
      </c>
      <c r="I36" s="14" t="s">
        <v>36</v>
      </c>
      <c r="J36" s="15" t="s">
        <v>241</v>
      </c>
      <c r="K36" s="14">
        <v>80.46</v>
      </c>
      <c r="L36" s="14">
        <v>16.74</v>
      </c>
      <c r="M36" s="28">
        <f t="shared" si="0"/>
        <v>63</v>
      </c>
      <c r="N36" s="21"/>
      <c r="O36" s="21"/>
      <c r="P36" s="21"/>
      <c r="Q36" s="14"/>
      <c r="R36" s="14"/>
      <c r="S36" s="14">
        <v>0.72</v>
      </c>
      <c r="T36" s="14"/>
      <c r="U36" s="14"/>
      <c r="V36" s="28"/>
      <c r="W36" s="21" t="s">
        <v>242</v>
      </c>
      <c r="X36" s="21" t="s">
        <v>243</v>
      </c>
    </row>
    <row r="37" ht="20" customHeight="1" spans="1:24">
      <c r="A37" s="14">
        <v>33</v>
      </c>
      <c r="B37" s="15" t="s">
        <v>342</v>
      </c>
      <c r="C37" s="15" t="s">
        <v>343</v>
      </c>
      <c r="D37" s="21" t="s">
        <v>344</v>
      </c>
      <c r="E37" s="21" t="s">
        <v>34</v>
      </c>
      <c r="F37" s="24" t="s">
        <v>345</v>
      </c>
      <c r="G37" s="21" t="s">
        <v>48</v>
      </c>
      <c r="H37" s="14">
        <v>48012</v>
      </c>
      <c r="I37" s="14" t="s">
        <v>36</v>
      </c>
      <c r="J37" s="15" t="s">
        <v>241</v>
      </c>
      <c r="K37" s="14">
        <v>78.62</v>
      </c>
      <c r="L37" s="14">
        <v>18.96</v>
      </c>
      <c r="M37" s="28">
        <f t="shared" si="0"/>
        <v>59</v>
      </c>
      <c r="N37" s="20"/>
      <c r="O37" s="20"/>
      <c r="P37" s="20"/>
      <c r="Q37" s="14"/>
      <c r="R37" s="14"/>
      <c r="S37" s="14">
        <v>0.66</v>
      </c>
      <c r="T37" s="14"/>
      <c r="U37" s="14"/>
      <c r="V37" s="28"/>
      <c r="W37" s="21" t="s">
        <v>242</v>
      </c>
      <c r="X37" s="21" t="s">
        <v>243</v>
      </c>
    </row>
    <row r="38" ht="20" customHeight="1" spans="1:24">
      <c r="A38" s="14">
        <v>34</v>
      </c>
      <c r="B38" s="18">
        <v>0.810416666666667</v>
      </c>
      <c r="C38" s="15" t="s">
        <v>287</v>
      </c>
      <c r="D38" s="19" t="s">
        <v>288</v>
      </c>
      <c r="E38" s="19" t="s">
        <v>288</v>
      </c>
      <c r="F38" s="19">
        <v>13382684446</v>
      </c>
      <c r="G38" s="19" t="s">
        <v>289</v>
      </c>
      <c r="H38" s="14">
        <v>48014</v>
      </c>
      <c r="I38" s="14" t="s">
        <v>36</v>
      </c>
      <c r="J38" s="15" t="s">
        <v>241</v>
      </c>
      <c r="K38" s="14">
        <v>94.62</v>
      </c>
      <c r="L38" s="14">
        <v>22.84</v>
      </c>
      <c r="M38" s="28">
        <f t="shared" si="0"/>
        <v>71</v>
      </c>
      <c r="N38" s="21"/>
      <c r="O38" s="21"/>
      <c r="P38" s="21"/>
      <c r="Q38" s="14"/>
      <c r="R38" s="14"/>
      <c r="S38" s="14">
        <v>0.78</v>
      </c>
      <c r="T38" s="14"/>
      <c r="U38" s="14"/>
      <c r="V38" s="28"/>
      <c r="W38" s="21" t="s">
        <v>242</v>
      </c>
      <c r="X38" s="21" t="s">
        <v>243</v>
      </c>
    </row>
    <row r="39" ht="20" customHeight="1" spans="1:24">
      <c r="A39" s="14">
        <v>35</v>
      </c>
      <c r="B39" s="18">
        <v>0.833333333333333</v>
      </c>
      <c r="C39" s="15" t="s">
        <v>346</v>
      </c>
      <c r="D39" s="16" t="s">
        <v>347</v>
      </c>
      <c r="E39" s="16" t="s">
        <v>348</v>
      </c>
      <c r="F39" s="17" t="s">
        <v>349</v>
      </c>
      <c r="G39" s="19" t="s">
        <v>289</v>
      </c>
      <c r="H39" s="14">
        <v>48016</v>
      </c>
      <c r="I39" s="14" t="s">
        <v>36</v>
      </c>
      <c r="J39" s="15" t="s">
        <v>241</v>
      </c>
      <c r="K39" s="14">
        <v>58.44</v>
      </c>
      <c r="L39" s="14">
        <v>15.94</v>
      </c>
      <c r="M39" s="28">
        <f t="shared" si="0"/>
        <v>42</v>
      </c>
      <c r="N39" s="33"/>
      <c r="O39" s="33"/>
      <c r="P39" s="33"/>
      <c r="Q39" s="14"/>
      <c r="R39" s="14"/>
      <c r="S39" s="14">
        <v>0.5</v>
      </c>
      <c r="T39" s="14"/>
      <c r="U39" s="14"/>
      <c r="V39" s="28"/>
      <c r="W39" s="21" t="s">
        <v>242</v>
      </c>
      <c r="X39" s="21" t="s">
        <v>243</v>
      </c>
    </row>
    <row r="40" ht="20" customHeight="1" spans="1:24">
      <c r="A40" s="14">
        <v>36</v>
      </c>
      <c r="B40" s="18">
        <v>0.834722222222222</v>
      </c>
      <c r="C40" s="15" t="s">
        <v>244</v>
      </c>
      <c r="D40" s="16" t="s">
        <v>350</v>
      </c>
      <c r="E40" s="16" t="s">
        <v>350</v>
      </c>
      <c r="F40" s="17" t="s">
        <v>351</v>
      </c>
      <c r="G40" s="19" t="s">
        <v>289</v>
      </c>
      <c r="H40" s="14">
        <v>48015</v>
      </c>
      <c r="I40" s="14" t="s">
        <v>36</v>
      </c>
      <c r="J40" s="15" t="s">
        <v>241</v>
      </c>
      <c r="K40" s="14">
        <v>69.96</v>
      </c>
      <c r="L40" s="14">
        <v>20.84</v>
      </c>
      <c r="M40" s="28">
        <f t="shared" si="0"/>
        <v>48.5</v>
      </c>
      <c r="N40" s="21"/>
      <c r="O40" s="21"/>
      <c r="P40" s="21"/>
      <c r="Q40" s="14"/>
      <c r="R40" s="14"/>
      <c r="S40" s="14">
        <v>0.62</v>
      </c>
      <c r="T40" s="14"/>
      <c r="U40" s="14"/>
      <c r="V40" s="28"/>
      <c r="W40" s="21" t="s">
        <v>242</v>
      </c>
      <c r="X40" s="21" t="s">
        <v>243</v>
      </c>
    </row>
    <row r="41" ht="20" customHeight="1" spans="1:24">
      <c r="A41" s="14">
        <v>37</v>
      </c>
      <c r="B41" s="18">
        <v>0.856944444444444</v>
      </c>
      <c r="C41" s="15" t="s">
        <v>352</v>
      </c>
      <c r="D41" s="16" t="s">
        <v>353</v>
      </c>
      <c r="E41" s="16" t="s">
        <v>354</v>
      </c>
      <c r="F41" s="17" t="s">
        <v>355</v>
      </c>
      <c r="G41" s="19" t="s">
        <v>289</v>
      </c>
      <c r="H41" s="14">
        <v>48017</v>
      </c>
      <c r="I41" s="14" t="s">
        <v>36</v>
      </c>
      <c r="J41" s="15" t="s">
        <v>241</v>
      </c>
      <c r="K41" s="14">
        <v>95.92</v>
      </c>
      <c r="L41" s="14">
        <v>23.9</v>
      </c>
      <c r="M41" s="28">
        <f t="shared" si="0"/>
        <v>71.2</v>
      </c>
      <c r="N41" s="21"/>
      <c r="O41" s="21"/>
      <c r="P41" s="21"/>
      <c r="Q41" s="14"/>
      <c r="R41" s="14"/>
      <c r="S41" s="14">
        <v>0.82</v>
      </c>
      <c r="T41" s="14"/>
      <c r="U41" s="14"/>
      <c r="V41" s="28"/>
      <c r="W41" s="21" t="s">
        <v>242</v>
      </c>
      <c r="X41" s="21" t="s">
        <v>243</v>
      </c>
    </row>
    <row r="42" ht="20" customHeight="1" spans="1:24">
      <c r="A42" s="14">
        <v>38</v>
      </c>
      <c r="B42" s="18">
        <v>0.857638888888889</v>
      </c>
      <c r="C42" s="15" t="s">
        <v>356</v>
      </c>
      <c r="D42" s="16" t="s">
        <v>357</v>
      </c>
      <c r="E42" s="16" t="s">
        <v>358</v>
      </c>
      <c r="F42" s="17" t="s">
        <v>359</v>
      </c>
      <c r="G42" s="16" t="s">
        <v>251</v>
      </c>
      <c r="H42" s="14">
        <v>48018</v>
      </c>
      <c r="I42" s="14" t="s">
        <v>36</v>
      </c>
      <c r="J42" s="15" t="s">
        <v>252</v>
      </c>
      <c r="K42" s="26">
        <v>77.74</v>
      </c>
      <c r="L42" s="26">
        <v>18.06</v>
      </c>
      <c r="M42" s="30">
        <f t="shared" si="0"/>
        <v>58.9</v>
      </c>
      <c r="N42" s="20"/>
      <c r="O42" s="20"/>
      <c r="P42" s="20"/>
      <c r="Q42" s="26"/>
      <c r="R42" s="26"/>
      <c r="S42" s="26">
        <v>0.78</v>
      </c>
      <c r="T42" s="14"/>
      <c r="U42" s="14"/>
      <c r="V42" s="28"/>
      <c r="W42" s="21" t="s">
        <v>242</v>
      </c>
      <c r="X42" s="21" t="s">
        <v>243</v>
      </c>
    </row>
    <row r="43" ht="20" customHeight="1" spans="1:24">
      <c r="A43" s="14">
        <v>39</v>
      </c>
      <c r="B43" s="18">
        <v>0.875694444444444</v>
      </c>
      <c r="C43" s="15" t="s">
        <v>319</v>
      </c>
      <c r="D43" s="16" t="s">
        <v>360</v>
      </c>
      <c r="E43" s="16" t="s">
        <v>360</v>
      </c>
      <c r="F43" s="17" t="s">
        <v>361</v>
      </c>
      <c r="G43" s="16" t="s">
        <v>118</v>
      </c>
      <c r="H43" s="14">
        <v>48019</v>
      </c>
      <c r="I43" s="14" t="s">
        <v>36</v>
      </c>
      <c r="J43" s="15" t="s">
        <v>241</v>
      </c>
      <c r="K43" s="14">
        <v>60.68</v>
      </c>
      <c r="L43" s="14">
        <v>16.88</v>
      </c>
      <c r="M43" s="28">
        <f t="shared" si="0"/>
        <v>42.7</v>
      </c>
      <c r="N43" s="21"/>
      <c r="O43" s="21"/>
      <c r="P43" s="21"/>
      <c r="Q43" s="14"/>
      <c r="R43" s="14"/>
      <c r="S43" s="14">
        <v>1.1</v>
      </c>
      <c r="T43" s="14"/>
      <c r="U43" s="14"/>
      <c r="V43" s="28"/>
      <c r="W43" s="21" t="s">
        <v>242</v>
      </c>
      <c r="X43" s="21" t="s">
        <v>243</v>
      </c>
    </row>
    <row r="44" ht="20" customHeight="1" spans="1:24">
      <c r="A44" s="14">
        <v>40</v>
      </c>
      <c r="B44" s="18">
        <v>0.886111111111111</v>
      </c>
      <c r="C44" s="15" t="s">
        <v>362</v>
      </c>
      <c r="D44" s="20" t="s">
        <v>363</v>
      </c>
      <c r="E44" s="20" t="s">
        <v>364</v>
      </c>
      <c r="F44" s="25" t="s">
        <v>365</v>
      </c>
      <c r="G44" s="20" t="s">
        <v>118</v>
      </c>
      <c r="H44" s="14">
        <v>48022</v>
      </c>
      <c r="I44" s="14" t="s">
        <v>36</v>
      </c>
      <c r="J44" s="15" t="s">
        <v>241</v>
      </c>
      <c r="K44" s="14">
        <v>77.38</v>
      </c>
      <c r="L44" s="14">
        <v>17.16</v>
      </c>
      <c r="M44" s="28">
        <f t="shared" si="0"/>
        <v>58.7</v>
      </c>
      <c r="N44" s="21"/>
      <c r="O44" s="21"/>
      <c r="P44" s="21"/>
      <c r="Q44" s="14"/>
      <c r="R44" s="14"/>
      <c r="S44" s="14">
        <v>1.52</v>
      </c>
      <c r="T44" s="14"/>
      <c r="U44" s="14"/>
      <c r="V44" s="28"/>
      <c r="W44" s="21" t="s">
        <v>242</v>
      </c>
      <c r="X44" s="21" t="s">
        <v>243</v>
      </c>
    </row>
    <row r="45" ht="20" customHeight="1" spans="1:24">
      <c r="A45" s="14">
        <v>41</v>
      </c>
      <c r="B45" s="18">
        <v>0.891666666666667</v>
      </c>
      <c r="C45" s="15" t="s">
        <v>366</v>
      </c>
      <c r="D45" s="20" t="s">
        <v>363</v>
      </c>
      <c r="E45" s="20" t="s">
        <v>367</v>
      </c>
      <c r="F45" s="25" t="s">
        <v>368</v>
      </c>
      <c r="G45" s="20" t="s">
        <v>251</v>
      </c>
      <c r="H45" s="14">
        <v>48023</v>
      </c>
      <c r="I45" s="14" t="s">
        <v>36</v>
      </c>
      <c r="J45" s="15" t="s">
        <v>252</v>
      </c>
      <c r="K45" s="14">
        <v>81.6</v>
      </c>
      <c r="L45" s="14">
        <v>20.26</v>
      </c>
      <c r="M45" s="28">
        <f t="shared" si="0"/>
        <v>60.6</v>
      </c>
      <c r="N45" s="21"/>
      <c r="O45" s="21"/>
      <c r="P45" s="21"/>
      <c r="Q45" s="14"/>
      <c r="R45" s="14"/>
      <c r="S45" s="14">
        <v>0.74</v>
      </c>
      <c r="T45" s="14"/>
      <c r="U45" s="14"/>
      <c r="V45" s="28"/>
      <c r="W45" s="21" t="s">
        <v>242</v>
      </c>
      <c r="X45" s="21" t="s">
        <v>243</v>
      </c>
    </row>
    <row r="46" ht="20" customHeight="1" spans="1:24">
      <c r="A46" s="14">
        <v>42</v>
      </c>
      <c r="B46" s="18">
        <v>0.894444444444444</v>
      </c>
      <c r="C46" s="15" t="s">
        <v>294</v>
      </c>
      <c r="D46" s="26" t="s">
        <v>272</v>
      </c>
      <c r="E46" s="26" t="s">
        <v>295</v>
      </c>
      <c r="F46" s="26">
        <v>18205220109</v>
      </c>
      <c r="G46" s="26" t="s">
        <v>272</v>
      </c>
      <c r="H46" s="14">
        <v>48024</v>
      </c>
      <c r="I46" s="14" t="s">
        <v>36</v>
      </c>
      <c r="J46" s="15" t="s">
        <v>252</v>
      </c>
      <c r="K46" s="14">
        <v>64.42</v>
      </c>
      <c r="L46" s="14">
        <v>20.18</v>
      </c>
      <c r="M46" s="28">
        <f t="shared" si="0"/>
        <v>43.7</v>
      </c>
      <c r="N46" s="21"/>
      <c r="O46" s="21"/>
      <c r="P46" s="21"/>
      <c r="Q46" s="14"/>
      <c r="R46" s="14"/>
      <c r="S46" s="14">
        <v>0.54</v>
      </c>
      <c r="T46" s="14"/>
      <c r="U46" s="14"/>
      <c r="V46" s="28"/>
      <c r="W46" s="21" t="s">
        <v>242</v>
      </c>
      <c r="X46" s="21" t="s">
        <v>243</v>
      </c>
    </row>
    <row r="47" ht="20" customHeight="1" spans="1:24">
      <c r="A47" s="14">
        <v>43</v>
      </c>
      <c r="B47" s="18">
        <v>0.91875</v>
      </c>
      <c r="C47" s="15" t="s">
        <v>369</v>
      </c>
      <c r="D47" s="26" t="s">
        <v>34</v>
      </c>
      <c r="E47" s="26" t="s">
        <v>370</v>
      </c>
      <c r="F47" s="26">
        <v>15298726266</v>
      </c>
      <c r="G47" s="26" t="s">
        <v>251</v>
      </c>
      <c r="H47" s="14">
        <v>48030</v>
      </c>
      <c r="I47" s="14" t="s">
        <v>36</v>
      </c>
      <c r="J47" s="15" t="s">
        <v>252</v>
      </c>
      <c r="K47" s="14">
        <v>75.98</v>
      </c>
      <c r="L47" s="14">
        <v>18.44</v>
      </c>
      <c r="M47" s="28">
        <f t="shared" si="0"/>
        <v>56.8</v>
      </c>
      <c r="N47" s="21"/>
      <c r="O47" s="21"/>
      <c r="P47" s="21"/>
      <c r="Q47" s="14"/>
      <c r="R47" s="14"/>
      <c r="S47" s="14">
        <v>0.74</v>
      </c>
      <c r="T47" s="14"/>
      <c r="U47" s="14"/>
      <c r="V47" s="28"/>
      <c r="W47" s="21" t="s">
        <v>242</v>
      </c>
      <c r="X47" s="21" t="s">
        <v>243</v>
      </c>
    </row>
    <row r="48" ht="20" customHeight="1" spans="1:24">
      <c r="A48" s="14">
        <v>44</v>
      </c>
      <c r="B48" s="18">
        <v>0.921527777777778</v>
      </c>
      <c r="C48" s="15" t="s">
        <v>220</v>
      </c>
      <c r="D48" s="20" t="s">
        <v>371</v>
      </c>
      <c r="E48" s="20" t="s">
        <v>372</v>
      </c>
      <c r="F48" s="20">
        <v>18361722327</v>
      </c>
      <c r="G48" s="26" t="s">
        <v>251</v>
      </c>
      <c r="H48" s="14">
        <v>48031</v>
      </c>
      <c r="I48" s="14" t="s">
        <v>36</v>
      </c>
      <c r="J48" s="15" t="s">
        <v>252</v>
      </c>
      <c r="K48" s="14">
        <v>73.06</v>
      </c>
      <c r="L48" s="14">
        <v>18.58</v>
      </c>
      <c r="M48" s="28">
        <f t="shared" si="0"/>
        <v>53.8</v>
      </c>
      <c r="N48" s="21"/>
      <c r="O48" s="21"/>
      <c r="P48" s="21"/>
      <c r="Q48" s="14"/>
      <c r="R48" s="14"/>
      <c r="S48" s="14">
        <v>0.68</v>
      </c>
      <c r="T48" s="14"/>
      <c r="U48" s="14"/>
      <c r="V48" s="14"/>
      <c r="W48" s="21" t="s">
        <v>242</v>
      </c>
      <c r="X48" s="21" t="s">
        <v>243</v>
      </c>
    </row>
    <row r="49" ht="20" customHeight="1" spans="1:24">
      <c r="A49" s="14">
        <v>45</v>
      </c>
      <c r="B49" s="18">
        <v>0.932638888888889</v>
      </c>
      <c r="C49" s="15" t="s">
        <v>373</v>
      </c>
      <c r="D49" s="26" t="s">
        <v>371</v>
      </c>
      <c r="E49" s="26" t="s">
        <v>65</v>
      </c>
      <c r="F49" s="26">
        <v>13775839508</v>
      </c>
      <c r="G49" s="26" t="s">
        <v>251</v>
      </c>
      <c r="H49" s="14">
        <v>48032</v>
      </c>
      <c r="I49" s="14" t="s">
        <v>36</v>
      </c>
      <c r="J49" s="15" t="s">
        <v>252</v>
      </c>
      <c r="K49" s="14">
        <v>76.66</v>
      </c>
      <c r="L49" s="14">
        <v>18.84</v>
      </c>
      <c r="M49" s="28">
        <f t="shared" si="0"/>
        <v>57.2</v>
      </c>
      <c r="N49" s="21"/>
      <c r="O49" s="21"/>
      <c r="P49" s="21"/>
      <c r="Q49" s="14"/>
      <c r="R49" s="14"/>
      <c r="S49" s="14">
        <v>0.62</v>
      </c>
      <c r="T49" s="14"/>
      <c r="U49" s="14"/>
      <c r="V49" s="14"/>
      <c r="W49" s="21" t="s">
        <v>242</v>
      </c>
      <c r="X49" s="21" t="s">
        <v>243</v>
      </c>
    </row>
    <row r="50" ht="20" customHeight="1" spans="1:24">
      <c r="A50" s="14">
        <v>46</v>
      </c>
      <c r="B50" s="18">
        <v>0.934722222222222</v>
      </c>
      <c r="C50" s="15" t="s">
        <v>284</v>
      </c>
      <c r="D50" s="19" t="s">
        <v>272</v>
      </c>
      <c r="E50" s="19" t="s">
        <v>285</v>
      </c>
      <c r="F50" s="19">
        <v>18251755119</v>
      </c>
      <c r="G50" s="19" t="s">
        <v>272</v>
      </c>
      <c r="H50" s="14">
        <v>48034</v>
      </c>
      <c r="I50" s="14" t="s">
        <v>36</v>
      </c>
      <c r="J50" s="15"/>
      <c r="K50" s="14">
        <v>63.74</v>
      </c>
      <c r="L50" s="14">
        <v>19.88</v>
      </c>
      <c r="M50" s="28">
        <f t="shared" si="0"/>
        <v>43.4</v>
      </c>
      <c r="N50" s="21"/>
      <c r="O50" s="21"/>
      <c r="P50" s="21"/>
      <c r="Q50" s="14"/>
      <c r="R50" s="14"/>
      <c r="S50" s="14">
        <v>0.46</v>
      </c>
      <c r="T50" s="14"/>
      <c r="U50" s="14"/>
      <c r="V50" s="14"/>
      <c r="W50" s="21" t="s">
        <v>242</v>
      </c>
      <c r="X50" s="21" t="s">
        <v>243</v>
      </c>
    </row>
    <row r="51" ht="20" customHeight="1" spans="1:24">
      <c r="A51" s="14">
        <v>47</v>
      </c>
      <c r="B51" s="18">
        <v>0.952777777777778</v>
      </c>
      <c r="C51" s="15" t="s">
        <v>303</v>
      </c>
      <c r="D51" s="16" t="s">
        <v>263</v>
      </c>
      <c r="E51" s="16" t="s">
        <v>304</v>
      </c>
      <c r="F51" s="16">
        <v>17798824507</v>
      </c>
      <c r="G51" s="16" t="s">
        <v>289</v>
      </c>
      <c r="H51" s="14">
        <v>48035</v>
      </c>
      <c r="I51" s="14" t="s">
        <v>36</v>
      </c>
      <c r="J51" s="15"/>
      <c r="K51" s="14">
        <v>76.38</v>
      </c>
      <c r="L51" s="14">
        <v>20.54</v>
      </c>
      <c r="M51" s="28">
        <f t="shared" si="0"/>
        <v>55.22</v>
      </c>
      <c r="N51" s="21"/>
      <c r="O51" s="21"/>
      <c r="P51" s="21"/>
      <c r="Q51" s="14"/>
      <c r="R51" s="14"/>
      <c r="S51" s="14">
        <v>0.62</v>
      </c>
      <c r="T51" s="14"/>
      <c r="U51" s="14"/>
      <c r="V51" s="14"/>
      <c r="W51" s="21" t="s">
        <v>242</v>
      </c>
      <c r="X51" s="21" t="s">
        <v>243</v>
      </c>
    </row>
    <row r="52" ht="20" customHeight="1" spans="1:24">
      <c r="A52" s="14">
        <v>48</v>
      </c>
      <c r="B52" s="18">
        <v>0.956944444444444</v>
      </c>
      <c r="C52" s="15" t="s">
        <v>305</v>
      </c>
      <c r="D52" s="16" t="s">
        <v>113</v>
      </c>
      <c r="E52" s="16" t="s">
        <v>306</v>
      </c>
      <c r="F52" s="16">
        <v>13815385227</v>
      </c>
      <c r="G52" s="16" t="s">
        <v>289</v>
      </c>
      <c r="H52" s="14">
        <v>48036</v>
      </c>
      <c r="I52" s="14" t="s">
        <v>36</v>
      </c>
      <c r="J52" s="15"/>
      <c r="K52" s="14">
        <v>76.74</v>
      </c>
      <c r="L52" s="14">
        <v>20.46</v>
      </c>
      <c r="M52" s="28">
        <f t="shared" si="0"/>
        <v>55.6</v>
      </c>
      <c r="N52" s="21"/>
      <c r="O52" s="21"/>
      <c r="P52" s="21"/>
      <c r="Q52" s="14"/>
      <c r="R52" s="14"/>
      <c r="S52" s="14">
        <v>0.68</v>
      </c>
      <c r="T52" s="14"/>
      <c r="U52" s="14"/>
      <c r="V52" s="14"/>
      <c r="W52" s="21" t="s">
        <v>242</v>
      </c>
      <c r="X52" s="21" t="s">
        <v>243</v>
      </c>
    </row>
    <row r="53" ht="20" customHeight="1" spans="1:24">
      <c r="A53" s="14">
        <v>49</v>
      </c>
      <c r="B53" s="18">
        <v>0.00486111111111111</v>
      </c>
      <c r="C53" s="15" t="s">
        <v>374</v>
      </c>
      <c r="D53" s="21" t="s">
        <v>375</v>
      </c>
      <c r="E53" s="21" t="s">
        <v>376</v>
      </c>
      <c r="F53" s="24" t="s">
        <v>377</v>
      </c>
      <c r="G53" s="21" t="s">
        <v>48</v>
      </c>
      <c r="H53" s="14">
        <v>48040</v>
      </c>
      <c r="I53" s="14" t="s">
        <v>36</v>
      </c>
      <c r="J53" s="15"/>
      <c r="K53" s="14">
        <v>99.14</v>
      </c>
      <c r="L53" s="14">
        <v>23.3</v>
      </c>
      <c r="M53" s="28">
        <f t="shared" si="0"/>
        <v>75</v>
      </c>
      <c r="N53" s="21"/>
      <c r="O53" s="21"/>
      <c r="P53" s="21"/>
      <c r="Q53" s="14"/>
      <c r="R53" s="14"/>
      <c r="S53" s="14">
        <v>0.84</v>
      </c>
      <c r="T53" s="14"/>
      <c r="U53" s="14"/>
      <c r="V53" s="14"/>
      <c r="W53" s="21" t="s">
        <v>242</v>
      </c>
      <c r="X53" s="21" t="s">
        <v>243</v>
      </c>
    </row>
    <row r="54" ht="20" customHeight="1" spans="1:24">
      <c r="A54" s="14">
        <v>50</v>
      </c>
      <c r="B54" s="18">
        <v>0.0145833333333333</v>
      </c>
      <c r="C54" s="15" t="s">
        <v>291</v>
      </c>
      <c r="D54" s="14" t="s">
        <v>272</v>
      </c>
      <c r="E54" s="14" t="s">
        <v>292</v>
      </c>
      <c r="F54" s="14">
        <v>18751672899</v>
      </c>
      <c r="G54" s="14" t="s">
        <v>272</v>
      </c>
      <c r="H54" s="14">
        <v>48041</v>
      </c>
      <c r="I54" s="14" t="s">
        <v>36</v>
      </c>
      <c r="J54" s="15"/>
      <c r="K54" s="14">
        <v>66.28</v>
      </c>
      <c r="L54" s="14">
        <v>18.36</v>
      </c>
      <c r="M54" s="28">
        <f t="shared" si="0"/>
        <v>47.38</v>
      </c>
      <c r="N54" s="21"/>
      <c r="O54" s="21"/>
      <c r="P54" s="21"/>
      <c r="Q54" s="14"/>
      <c r="R54" s="14"/>
      <c r="S54" s="14">
        <v>0.54</v>
      </c>
      <c r="T54" s="14"/>
      <c r="U54" s="14"/>
      <c r="V54" s="14"/>
      <c r="W54" s="21" t="s">
        <v>242</v>
      </c>
      <c r="X54" s="21" t="s">
        <v>243</v>
      </c>
    </row>
    <row r="55" ht="20" customHeight="1" spans="1:24">
      <c r="A55" s="14">
        <v>51</v>
      </c>
      <c r="B55" s="18">
        <v>0.0395833333333333</v>
      </c>
      <c r="C55" s="15" t="s">
        <v>314</v>
      </c>
      <c r="D55" s="16" t="s">
        <v>315</v>
      </c>
      <c r="E55" s="16" t="s">
        <v>316</v>
      </c>
      <c r="F55" s="16">
        <v>18068483819</v>
      </c>
      <c r="G55" s="16" t="s">
        <v>315</v>
      </c>
      <c r="H55" s="14">
        <v>48043</v>
      </c>
      <c r="I55" s="14" t="s">
        <v>36</v>
      </c>
      <c r="J55" s="15"/>
      <c r="K55" s="14">
        <v>93.92</v>
      </c>
      <c r="L55" s="14">
        <v>22</v>
      </c>
      <c r="M55" s="28">
        <f t="shared" si="0"/>
        <v>71</v>
      </c>
      <c r="N55" s="21"/>
      <c r="O55" s="21"/>
      <c r="P55" s="21"/>
      <c r="Q55" s="14"/>
      <c r="R55" s="14"/>
      <c r="S55" s="14">
        <v>0.92</v>
      </c>
      <c r="T55" s="14"/>
      <c r="U55" s="14"/>
      <c r="V55" s="14"/>
      <c r="W55" s="21" t="s">
        <v>242</v>
      </c>
      <c r="X55" s="21" t="s">
        <v>243</v>
      </c>
    </row>
    <row r="56" ht="20" customHeight="1" spans="1:24">
      <c r="A56" s="14">
        <v>52</v>
      </c>
      <c r="B56" s="18">
        <v>0.0576388888888889</v>
      </c>
      <c r="C56" s="15" t="s">
        <v>312</v>
      </c>
      <c r="D56" s="20" t="s">
        <v>263</v>
      </c>
      <c r="E56" s="20" t="s">
        <v>313</v>
      </c>
      <c r="F56" s="20">
        <v>18952102678</v>
      </c>
      <c r="G56" s="16" t="s">
        <v>289</v>
      </c>
      <c r="H56" s="14">
        <v>48049</v>
      </c>
      <c r="I56" s="14" t="s">
        <v>36</v>
      </c>
      <c r="J56" s="15"/>
      <c r="K56" s="14">
        <v>76.16</v>
      </c>
      <c r="L56" s="14">
        <v>20.46</v>
      </c>
      <c r="M56" s="28">
        <f t="shared" si="0"/>
        <v>55</v>
      </c>
      <c r="N56" s="21"/>
      <c r="O56" s="21"/>
      <c r="P56" s="21"/>
      <c r="Q56" s="14"/>
      <c r="R56" s="14"/>
      <c r="S56" s="14">
        <v>0.7</v>
      </c>
      <c r="T56" s="14"/>
      <c r="U56" s="14"/>
      <c r="V56" s="14"/>
      <c r="W56" s="21" t="s">
        <v>242</v>
      </c>
      <c r="X56" s="21" t="s">
        <v>243</v>
      </c>
    </row>
    <row r="57" ht="20" customHeight="1" spans="1:24">
      <c r="A57" s="14">
        <v>53</v>
      </c>
      <c r="B57" s="18">
        <v>0.252083333333333</v>
      </c>
      <c r="C57" s="15" t="s">
        <v>378</v>
      </c>
      <c r="D57" s="14" t="s">
        <v>379</v>
      </c>
      <c r="E57" s="14" t="s">
        <v>380</v>
      </c>
      <c r="F57" s="14">
        <v>18860905168</v>
      </c>
      <c r="G57" s="14" t="s">
        <v>251</v>
      </c>
      <c r="H57" s="14">
        <v>48051</v>
      </c>
      <c r="I57" s="14" t="s">
        <v>36</v>
      </c>
      <c r="J57" s="15"/>
      <c r="K57" s="14">
        <v>74</v>
      </c>
      <c r="L57" s="14">
        <v>18.04</v>
      </c>
      <c r="M57" s="28">
        <f t="shared" si="0"/>
        <v>55.3</v>
      </c>
      <c r="N57" s="21"/>
      <c r="O57" s="21"/>
      <c r="P57" s="21"/>
      <c r="Q57" s="14"/>
      <c r="R57" s="14"/>
      <c r="S57" s="14">
        <v>0.66</v>
      </c>
      <c r="T57" s="14"/>
      <c r="U57" s="14"/>
      <c r="V57" s="14"/>
      <c r="W57" s="21" t="s">
        <v>242</v>
      </c>
      <c r="X57" s="21" t="s">
        <v>243</v>
      </c>
    </row>
    <row r="58" ht="20" customHeight="1" spans="1:24">
      <c r="A58" s="14">
        <v>54</v>
      </c>
      <c r="B58" s="18">
        <v>0.253472222222222</v>
      </c>
      <c r="C58" s="15" t="s">
        <v>294</v>
      </c>
      <c r="D58" s="26" t="s">
        <v>272</v>
      </c>
      <c r="E58" s="26" t="s">
        <v>295</v>
      </c>
      <c r="F58" s="26">
        <v>18205220109</v>
      </c>
      <c r="G58" s="26" t="s">
        <v>272</v>
      </c>
      <c r="H58" s="14">
        <v>48052</v>
      </c>
      <c r="I58" s="14" t="s">
        <v>36</v>
      </c>
      <c r="J58" s="15"/>
      <c r="K58" s="14">
        <v>63.28</v>
      </c>
      <c r="L58" s="14">
        <v>19.98</v>
      </c>
      <c r="M58" s="28">
        <f t="shared" si="0"/>
        <v>42.8</v>
      </c>
      <c r="N58" s="21"/>
      <c r="O58" s="21"/>
      <c r="P58" s="21"/>
      <c r="Q58" s="14"/>
      <c r="R58" s="14"/>
      <c r="S58" s="14">
        <v>0.5</v>
      </c>
      <c r="T58" s="14"/>
      <c r="U58" s="14"/>
      <c r="V58" s="14"/>
      <c r="W58" s="21" t="s">
        <v>242</v>
      </c>
      <c r="X58" s="21" t="s">
        <v>243</v>
      </c>
    </row>
    <row r="59" ht="20" customHeight="1" spans="1:24">
      <c r="A59" s="14">
        <v>55</v>
      </c>
      <c r="B59" s="18">
        <v>0.264583333333333</v>
      </c>
      <c r="C59" s="15" t="s">
        <v>381</v>
      </c>
      <c r="D59" s="16" t="s">
        <v>382</v>
      </c>
      <c r="E59" s="16" t="s">
        <v>383</v>
      </c>
      <c r="F59" s="17" t="s">
        <v>384</v>
      </c>
      <c r="G59" s="16" t="s">
        <v>48</v>
      </c>
      <c r="H59" s="14">
        <v>48056</v>
      </c>
      <c r="I59" s="14" t="s">
        <v>36</v>
      </c>
      <c r="J59" s="15"/>
      <c r="K59" s="14">
        <v>63.22</v>
      </c>
      <c r="L59" s="14">
        <v>15.74</v>
      </c>
      <c r="M59" s="28">
        <f t="shared" si="0"/>
        <v>46.8</v>
      </c>
      <c r="N59" s="14"/>
      <c r="O59" s="14"/>
      <c r="P59" s="14"/>
      <c r="Q59" s="14"/>
      <c r="R59" s="14"/>
      <c r="S59" s="14">
        <v>0.68</v>
      </c>
      <c r="T59" s="14"/>
      <c r="U59" s="14"/>
      <c r="V59" s="14"/>
      <c r="W59" s="21" t="s">
        <v>242</v>
      </c>
      <c r="X59" s="21" t="s">
        <v>243</v>
      </c>
    </row>
    <row r="60" ht="20" customHeight="1" spans="1:24">
      <c r="A60" s="14">
        <v>56</v>
      </c>
      <c r="B60" s="18">
        <v>0.28125</v>
      </c>
      <c r="C60" s="15" t="s">
        <v>291</v>
      </c>
      <c r="D60" s="14" t="s">
        <v>272</v>
      </c>
      <c r="E60" s="14" t="s">
        <v>292</v>
      </c>
      <c r="F60" s="14">
        <v>18751672899</v>
      </c>
      <c r="G60" s="14" t="s">
        <v>272</v>
      </c>
      <c r="H60" s="14">
        <v>48060</v>
      </c>
      <c r="I60" s="14" t="s">
        <v>36</v>
      </c>
      <c r="J60" s="15"/>
      <c r="K60" s="14">
        <v>65.72</v>
      </c>
      <c r="L60" s="14">
        <v>18.24</v>
      </c>
      <c r="M60" s="28">
        <f t="shared" si="0"/>
        <v>47</v>
      </c>
      <c r="N60" s="21"/>
      <c r="O60" s="21"/>
      <c r="P60" s="21"/>
      <c r="Q60" s="14"/>
      <c r="R60" s="14"/>
      <c r="S60" s="14">
        <v>0.48</v>
      </c>
      <c r="T60" s="14"/>
      <c r="U60" s="14"/>
      <c r="V60" s="14"/>
      <c r="W60" s="21" t="s">
        <v>242</v>
      </c>
      <c r="X60" s="21" t="s">
        <v>243</v>
      </c>
    </row>
    <row r="61" ht="20" customHeight="1" spans="1:24">
      <c r="A61" s="14">
        <v>57</v>
      </c>
      <c r="B61" s="18">
        <v>0.319444444444444</v>
      </c>
      <c r="C61" s="15" t="s">
        <v>284</v>
      </c>
      <c r="D61" s="19" t="s">
        <v>272</v>
      </c>
      <c r="E61" s="19" t="s">
        <v>285</v>
      </c>
      <c r="F61" s="19">
        <v>18251755119</v>
      </c>
      <c r="G61" s="19" t="s">
        <v>272</v>
      </c>
      <c r="H61" s="14">
        <v>48066</v>
      </c>
      <c r="I61" s="14" t="s">
        <v>36</v>
      </c>
      <c r="J61" s="15"/>
      <c r="K61" s="14">
        <v>74.62</v>
      </c>
      <c r="L61" s="14">
        <v>19.82</v>
      </c>
      <c r="M61" s="28">
        <f t="shared" si="0"/>
        <v>54.2</v>
      </c>
      <c r="N61" s="21"/>
      <c r="O61" s="21"/>
      <c r="P61" s="21"/>
      <c r="Q61" s="14"/>
      <c r="R61" s="14"/>
      <c r="S61" s="14">
        <v>0.6</v>
      </c>
      <c r="T61" s="14"/>
      <c r="U61" s="14"/>
      <c r="V61" s="14"/>
      <c r="W61" s="21" t="s">
        <v>242</v>
      </c>
      <c r="X61" s="21" t="s">
        <v>243</v>
      </c>
    </row>
    <row r="62" ht="20" customHeight="1" spans="1:24">
      <c r="A62" s="14">
        <v>58</v>
      </c>
      <c r="B62" s="18">
        <v>0.347916666666667</v>
      </c>
      <c r="C62" s="15" t="s">
        <v>385</v>
      </c>
      <c r="D62" s="20" t="s">
        <v>245</v>
      </c>
      <c r="E62" s="20" t="s">
        <v>245</v>
      </c>
      <c r="F62" s="20">
        <v>18853759078</v>
      </c>
      <c r="G62" s="20" t="s">
        <v>251</v>
      </c>
      <c r="H62" s="20">
        <v>48072</v>
      </c>
      <c r="I62" s="14" t="s">
        <v>36</v>
      </c>
      <c r="J62" s="16"/>
      <c r="K62" s="14">
        <v>72.1</v>
      </c>
      <c r="L62" s="14">
        <v>17.58</v>
      </c>
      <c r="M62" s="28">
        <f t="shared" si="0"/>
        <v>53.9</v>
      </c>
      <c r="N62" s="21"/>
      <c r="O62" s="21"/>
      <c r="P62" s="21"/>
      <c r="Q62" s="14"/>
      <c r="R62" s="14"/>
      <c r="S62" s="14">
        <v>0.62</v>
      </c>
      <c r="T62" s="14"/>
      <c r="U62" s="14"/>
      <c r="V62" s="14"/>
      <c r="W62" s="21" t="s">
        <v>242</v>
      </c>
      <c r="X62" s="21" t="s">
        <v>243</v>
      </c>
    </row>
    <row r="63" ht="20" customHeight="1" spans="1:24">
      <c r="A63" s="14">
        <v>59</v>
      </c>
      <c r="B63" s="18">
        <v>0.356944444444444</v>
      </c>
      <c r="C63" s="15" t="s">
        <v>244</v>
      </c>
      <c r="D63" s="20" t="s">
        <v>386</v>
      </c>
      <c r="E63" s="20" t="s">
        <v>386</v>
      </c>
      <c r="F63" s="20">
        <v>17798824507</v>
      </c>
      <c r="G63" s="20" t="s">
        <v>48</v>
      </c>
      <c r="H63" s="20">
        <v>48073</v>
      </c>
      <c r="I63" s="14" t="s">
        <v>36</v>
      </c>
      <c r="J63" s="16"/>
      <c r="K63" s="14">
        <v>89.86</v>
      </c>
      <c r="L63" s="14">
        <v>21.7</v>
      </c>
      <c r="M63" s="28">
        <f t="shared" si="0"/>
        <v>67</v>
      </c>
      <c r="N63" s="21"/>
      <c r="O63" s="21"/>
      <c r="P63" s="21"/>
      <c r="Q63" s="14"/>
      <c r="R63" s="14"/>
      <c r="S63" s="14">
        <v>1.16</v>
      </c>
      <c r="T63" s="14"/>
      <c r="U63" s="14"/>
      <c r="V63" s="14"/>
      <c r="W63" s="21" t="s">
        <v>242</v>
      </c>
      <c r="X63" s="21" t="s">
        <v>243</v>
      </c>
    </row>
    <row r="64" ht="20" customHeight="1" spans="1:24">
      <c r="A64" s="14">
        <v>60</v>
      </c>
      <c r="B64" s="18">
        <v>0.365972222222222</v>
      </c>
      <c r="C64" s="15" t="s">
        <v>259</v>
      </c>
      <c r="D64" s="14" t="s">
        <v>263</v>
      </c>
      <c r="E64" s="14" t="s">
        <v>387</v>
      </c>
      <c r="F64" s="14">
        <v>13805221433</v>
      </c>
      <c r="G64" s="14" t="s">
        <v>251</v>
      </c>
      <c r="H64" s="14">
        <v>48075</v>
      </c>
      <c r="I64" s="14" t="s">
        <v>36</v>
      </c>
      <c r="J64" s="16"/>
      <c r="K64" s="14">
        <v>73.22</v>
      </c>
      <c r="L64" s="14">
        <v>18.42</v>
      </c>
      <c r="M64" s="28">
        <f t="shared" si="0"/>
        <v>54</v>
      </c>
      <c r="N64" s="21"/>
      <c r="O64" s="21"/>
      <c r="P64" s="21"/>
      <c r="Q64" s="14"/>
      <c r="R64" s="14"/>
      <c r="S64" s="14">
        <v>0.8</v>
      </c>
      <c r="T64" s="14"/>
      <c r="U64" s="14"/>
      <c r="V64" s="14"/>
      <c r="W64" s="21" t="s">
        <v>242</v>
      </c>
      <c r="X64" s="21" t="s">
        <v>243</v>
      </c>
    </row>
    <row r="65" ht="20" customHeight="1" spans="1:24">
      <c r="A65" s="14">
        <v>61</v>
      </c>
      <c r="B65" s="18">
        <v>0.381944444444444</v>
      </c>
      <c r="C65" s="15" t="s">
        <v>388</v>
      </c>
      <c r="D65" s="21" t="s">
        <v>389</v>
      </c>
      <c r="E65" s="21" t="s">
        <v>389</v>
      </c>
      <c r="F65" s="24" t="s">
        <v>390</v>
      </c>
      <c r="G65" s="21" t="s">
        <v>391</v>
      </c>
      <c r="H65" s="14">
        <v>47966</v>
      </c>
      <c r="I65" s="14" t="s">
        <v>392</v>
      </c>
      <c r="J65" s="14"/>
      <c r="K65" s="14">
        <v>65.46</v>
      </c>
      <c r="L65" s="14">
        <v>17.42</v>
      </c>
      <c r="M65" s="28">
        <f t="shared" ref="M65:M104" si="1">+K65-L65-S65</f>
        <v>46.5</v>
      </c>
      <c r="N65" s="21">
        <v>5.7</v>
      </c>
      <c r="O65" s="21">
        <v>2.3</v>
      </c>
      <c r="P65" s="21">
        <v>2.5</v>
      </c>
      <c r="Q65" s="14"/>
      <c r="R65" s="14"/>
      <c r="S65" s="14">
        <v>1.54</v>
      </c>
      <c r="T65" s="14"/>
      <c r="U65" s="14"/>
      <c r="V65" s="14"/>
      <c r="W65" s="21" t="s">
        <v>242</v>
      </c>
      <c r="X65" s="21" t="s">
        <v>243</v>
      </c>
    </row>
    <row r="66" ht="20" customHeight="1" spans="1:24">
      <c r="A66" s="14">
        <v>62</v>
      </c>
      <c r="B66" s="18">
        <v>0.383333333333333</v>
      </c>
      <c r="C66" s="15" t="s">
        <v>393</v>
      </c>
      <c r="D66" s="21" t="s">
        <v>394</v>
      </c>
      <c r="E66" s="21" t="s">
        <v>394</v>
      </c>
      <c r="F66" s="24" t="s">
        <v>395</v>
      </c>
      <c r="G66" s="21" t="s">
        <v>118</v>
      </c>
      <c r="H66" s="14">
        <v>47967</v>
      </c>
      <c r="I66" s="14" t="s">
        <v>392</v>
      </c>
      <c r="J66" s="14"/>
      <c r="K66" s="14">
        <v>60.5</v>
      </c>
      <c r="L66" s="14">
        <v>19.28</v>
      </c>
      <c r="M66" s="28">
        <f t="shared" si="1"/>
        <v>40.4</v>
      </c>
      <c r="N66" s="21">
        <v>5.2</v>
      </c>
      <c r="O66" s="21">
        <v>2.5</v>
      </c>
      <c r="P66" s="21">
        <v>2.4</v>
      </c>
      <c r="Q66" s="14"/>
      <c r="R66" s="14"/>
      <c r="S66" s="14">
        <v>0.82</v>
      </c>
      <c r="T66" s="14"/>
      <c r="U66" s="14"/>
      <c r="V66" s="14"/>
      <c r="W66" s="21" t="s">
        <v>242</v>
      </c>
      <c r="X66" s="21" t="s">
        <v>243</v>
      </c>
    </row>
    <row r="67" ht="20" customHeight="1" spans="1:24">
      <c r="A67" s="14">
        <v>63</v>
      </c>
      <c r="B67" s="18">
        <v>0.436805555555556</v>
      </c>
      <c r="C67" s="15" t="s">
        <v>396</v>
      </c>
      <c r="D67" s="21" t="s">
        <v>397</v>
      </c>
      <c r="E67" s="21" t="s">
        <v>397</v>
      </c>
      <c r="F67" s="24" t="s">
        <v>398</v>
      </c>
      <c r="G67" s="21" t="s">
        <v>391</v>
      </c>
      <c r="H67" s="14">
        <v>47974</v>
      </c>
      <c r="I67" s="14" t="s">
        <v>392</v>
      </c>
      <c r="J67" s="14"/>
      <c r="K67" s="14">
        <v>70.1</v>
      </c>
      <c r="L67" s="14">
        <v>17.14</v>
      </c>
      <c r="M67" s="28">
        <f t="shared" si="1"/>
        <v>51.4</v>
      </c>
      <c r="N67" s="21">
        <v>5.3</v>
      </c>
      <c r="O67" s="21">
        <v>2.4</v>
      </c>
      <c r="P67" s="21">
        <v>2.5</v>
      </c>
      <c r="Q67" s="14"/>
      <c r="R67" s="14"/>
      <c r="S67" s="14">
        <v>1.56</v>
      </c>
      <c r="T67" s="14"/>
      <c r="U67" s="14"/>
      <c r="V67" s="14"/>
      <c r="W67" s="21" t="s">
        <v>242</v>
      </c>
      <c r="X67" s="21" t="s">
        <v>243</v>
      </c>
    </row>
    <row r="68" ht="20" customHeight="1" spans="1:24">
      <c r="A68" s="14">
        <v>64</v>
      </c>
      <c r="B68" s="18">
        <v>0.523611111111111</v>
      </c>
      <c r="C68" s="15" t="s">
        <v>399</v>
      </c>
      <c r="D68" s="21" t="s">
        <v>400</v>
      </c>
      <c r="E68" s="21" t="s">
        <v>400</v>
      </c>
      <c r="F68" s="24" t="s">
        <v>401</v>
      </c>
      <c r="G68" s="21" t="s">
        <v>48</v>
      </c>
      <c r="H68" s="14">
        <v>47980</v>
      </c>
      <c r="I68" s="14" t="s">
        <v>392</v>
      </c>
      <c r="J68" s="14"/>
      <c r="K68" s="14">
        <v>62.14</v>
      </c>
      <c r="L68" s="14">
        <v>18.04</v>
      </c>
      <c r="M68" s="28">
        <f t="shared" si="1"/>
        <v>43.3</v>
      </c>
      <c r="N68" s="21">
        <v>5.7</v>
      </c>
      <c r="O68" s="21">
        <v>2.5</v>
      </c>
      <c r="P68" s="21">
        <v>2.2</v>
      </c>
      <c r="Q68" s="14"/>
      <c r="R68" s="14"/>
      <c r="S68" s="14">
        <v>0.8</v>
      </c>
      <c r="T68" s="14"/>
      <c r="U68" s="14"/>
      <c r="V68" s="14"/>
      <c r="W68" s="21" t="s">
        <v>242</v>
      </c>
      <c r="X68" s="21" t="s">
        <v>243</v>
      </c>
    </row>
    <row r="69" ht="20" customHeight="1" spans="1:24">
      <c r="A69" s="14">
        <v>65</v>
      </c>
      <c r="B69" s="18">
        <v>0.585416666666667</v>
      </c>
      <c r="C69" s="15" t="s">
        <v>228</v>
      </c>
      <c r="D69" s="21" t="s">
        <v>402</v>
      </c>
      <c r="E69" s="21" t="s">
        <v>402</v>
      </c>
      <c r="F69" s="24" t="s">
        <v>403</v>
      </c>
      <c r="G69" s="21" t="s">
        <v>48</v>
      </c>
      <c r="H69" s="14">
        <v>47988</v>
      </c>
      <c r="I69" s="14" t="s">
        <v>392</v>
      </c>
      <c r="J69" s="14"/>
      <c r="K69" s="14">
        <v>60.86</v>
      </c>
      <c r="L69" s="14">
        <v>16.5</v>
      </c>
      <c r="M69" s="28">
        <f t="shared" si="1"/>
        <v>43.5</v>
      </c>
      <c r="N69" s="21">
        <v>5.9</v>
      </c>
      <c r="O69" s="21">
        <v>2.8</v>
      </c>
      <c r="P69" s="21">
        <v>2.3</v>
      </c>
      <c r="Q69" s="14"/>
      <c r="R69" s="14"/>
      <c r="S69" s="14">
        <v>0.86</v>
      </c>
      <c r="T69" s="14"/>
      <c r="U69" s="14"/>
      <c r="V69" s="14"/>
      <c r="W69" s="21" t="s">
        <v>242</v>
      </c>
      <c r="X69" s="21" t="s">
        <v>243</v>
      </c>
    </row>
    <row r="70" ht="20" customHeight="1" spans="1:24">
      <c r="A70" s="14">
        <v>66</v>
      </c>
      <c r="B70" s="18">
        <v>0.611111111111111</v>
      </c>
      <c r="C70" s="15" t="s">
        <v>404</v>
      </c>
      <c r="D70" s="21" t="s">
        <v>405</v>
      </c>
      <c r="E70" s="21" t="s">
        <v>405</v>
      </c>
      <c r="F70" s="24" t="s">
        <v>406</v>
      </c>
      <c r="G70" s="21" t="s">
        <v>391</v>
      </c>
      <c r="H70" s="14">
        <v>47991</v>
      </c>
      <c r="I70" s="14" t="s">
        <v>392</v>
      </c>
      <c r="J70" s="14"/>
      <c r="K70" s="14">
        <v>64.06</v>
      </c>
      <c r="L70" s="14">
        <v>17.22</v>
      </c>
      <c r="M70" s="28">
        <f t="shared" si="1"/>
        <v>45.8</v>
      </c>
      <c r="N70" s="21">
        <v>5.6</v>
      </c>
      <c r="O70" s="21">
        <v>2.5</v>
      </c>
      <c r="P70" s="21">
        <v>2.3</v>
      </c>
      <c r="Q70" s="14"/>
      <c r="R70" s="14"/>
      <c r="S70" s="14">
        <v>1.04</v>
      </c>
      <c r="T70" s="14"/>
      <c r="U70" s="14"/>
      <c r="V70" s="14"/>
      <c r="W70" s="21" t="s">
        <v>242</v>
      </c>
      <c r="X70" s="21" t="s">
        <v>243</v>
      </c>
    </row>
    <row r="71" ht="20" customHeight="1" spans="1:24">
      <c r="A71" s="14">
        <v>67</v>
      </c>
      <c r="B71" s="18">
        <v>0.729166666666667</v>
      </c>
      <c r="C71" s="15" t="s">
        <v>407</v>
      </c>
      <c r="D71" s="21" t="s">
        <v>408</v>
      </c>
      <c r="E71" s="21" t="s">
        <v>408</v>
      </c>
      <c r="F71" s="24" t="s">
        <v>409</v>
      </c>
      <c r="G71" s="21" t="s">
        <v>118</v>
      </c>
      <c r="H71" s="14">
        <v>48002</v>
      </c>
      <c r="I71" s="14" t="s">
        <v>392</v>
      </c>
      <c r="J71" s="14"/>
      <c r="K71" s="14">
        <v>64.96</v>
      </c>
      <c r="L71" s="14">
        <v>19.48</v>
      </c>
      <c r="M71" s="28">
        <f t="shared" si="1"/>
        <v>44.8</v>
      </c>
      <c r="N71" s="21">
        <v>5.2</v>
      </c>
      <c r="O71" s="21">
        <v>2</v>
      </c>
      <c r="P71" s="21">
        <v>2.4</v>
      </c>
      <c r="Q71" s="14"/>
      <c r="R71" s="14"/>
      <c r="S71" s="14">
        <v>0.68</v>
      </c>
      <c r="T71" s="14"/>
      <c r="U71" s="14"/>
      <c r="V71" s="14"/>
      <c r="W71" s="21" t="s">
        <v>242</v>
      </c>
      <c r="X71" s="21" t="s">
        <v>243</v>
      </c>
    </row>
    <row r="72" ht="20" customHeight="1" spans="1:24">
      <c r="A72" s="14">
        <v>68</v>
      </c>
      <c r="B72" s="18">
        <v>0.770833333333333</v>
      </c>
      <c r="C72" s="15" t="s">
        <v>410</v>
      </c>
      <c r="D72" s="21" t="s">
        <v>411</v>
      </c>
      <c r="E72" s="21" t="s">
        <v>411</v>
      </c>
      <c r="F72" s="24" t="s">
        <v>412</v>
      </c>
      <c r="G72" s="21" t="s">
        <v>391</v>
      </c>
      <c r="H72" s="14">
        <v>48008</v>
      </c>
      <c r="I72" s="14" t="s">
        <v>392</v>
      </c>
      <c r="J72" s="14"/>
      <c r="K72" s="14">
        <v>50.56</v>
      </c>
      <c r="L72" s="14">
        <v>16.76</v>
      </c>
      <c r="M72" s="28">
        <f t="shared" si="1"/>
        <v>33.3</v>
      </c>
      <c r="N72" s="21">
        <v>5.5</v>
      </c>
      <c r="O72" s="21">
        <v>2.6</v>
      </c>
      <c r="P72" s="21">
        <v>2.3</v>
      </c>
      <c r="Q72" s="14"/>
      <c r="R72" s="14"/>
      <c r="S72" s="14">
        <v>0.5</v>
      </c>
      <c r="T72" s="14"/>
      <c r="U72" s="14"/>
      <c r="V72" s="14"/>
      <c r="W72" s="21" t="s">
        <v>242</v>
      </c>
      <c r="X72" s="21" t="s">
        <v>243</v>
      </c>
    </row>
    <row r="73" ht="20" customHeight="1" spans="1:24">
      <c r="A73" s="14">
        <v>69</v>
      </c>
      <c r="B73" s="18">
        <v>0.805555555555556</v>
      </c>
      <c r="C73" s="15" t="s">
        <v>393</v>
      </c>
      <c r="D73" s="21" t="s">
        <v>413</v>
      </c>
      <c r="E73" s="21" t="s">
        <v>414</v>
      </c>
      <c r="F73" s="24" t="s">
        <v>415</v>
      </c>
      <c r="G73" s="21" t="s">
        <v>118</v>
      </c>
      <c r="H73" s="14">
        <v>48013</v>
      </c>
      <c r="I73" s="14" t="s">
        <v>392</v>
      </c>
      <c r="J73" s="14"/>
      <c r="K73" s="14">
        <v>62.7</v>
      </c>
      <c r="L73" s="14">
        <v>19.4</v>
      </c>
      <c r="M73" s="28">
        <f t="shared" si="1"/>
        <v>42.8</v>
      </c>
      <c r="N73" s="21">
        <v>5.8</v>
      </c>
      <c r="O73" s="21">
        <v>2.3</v>
      </c>
      <c r="P73" s="21">
        <v>2.4</v>
      </c>
      <c r="Q73" s="14"/>
      <c r="R73" s="14"/>
      <c r="S73" s="14">
        <v>0.5</v>
      </c>
      <c r="T73" s="14"/>
      <c r="U73" s="14"/>
      <c r="V73" s="14"/>
      <c r="W73" s="21" t="s">
        <v>242</v>
      </c>
      <c r="X73" s="21" t="s">
        <v>243</v>
      </c>
    </row>
    <row r="74" ht="20" customHeight="1" spans="1:24">
      <c r="A74" s="14">
        <v>70</v>
      </c>
      <c r="B74" s="18">
        <v>0.882638888888889</v>
      </c>
      <c r="C74" s="15" t="s">
        <v>416</v>
      </c>
      <c r="D74" s="21" t="s">
        <v>417</v>
      </c>
      <c r="E74" s="21" t="s">
        <v>417</v>
      </c>
      <c r="F74" s="24" t="s">
        <v>418</v>
      </c>
      <c r="G74" s="21" t="s">
        <v>391</v>
      </c>
      <c r="H74" s="14">
        <v>48020</v>
      </c>
      <c r="I74" s="14" t="s">
        <v>392</v>
      </c>
      <c r="J74" s="14"/>
      <c r="K74" s="14">
        <v>60.52</v>
      </c>
      <c r="L74" s="14">
        <v>16.48</v>
      </c>
      <c r="M74" s="28">
        <f t="shared" si="1"/>
        <v>43</v>
      </c>
      <c r="N74" s="21">
        <v>5.8</v>
      </c>
      <c r="O74" s="21">
        <v>2.5</v>
      </c>
      <c r="P74" s="21">
        <v>2.6</v>
      </c>
      <c r="Q74" s="14"/>
      <c r="R74" s="14"/>
      <c r="S74" s="14">
        <v>1.04</v>
      </c>
      <c r="T74" s="14"/>
      <c r="U74" s="14"/>
      <c r="V74" s="14"/>
      <c r="W74" s="21" t="s">
        <v>242</v>
      </c>
      <c r="X74" s="21" t="s">
        <v>243</v>
      </c>
    </row>
    <row r="75" ht="20" customHeight="1" spans="1:24">
      <c r="A75" s="14">
        <v>71</v>
      </c>
      <c r="B75" s="18">
        <v>0.884027777777778</v>
      </c>
      <c r="C75" s="15" t="s">
        <v>419</v>
      </c>
      <c r="D75" s="21" t="s">
        <v>420</v>
      </c>
      <c r="E75" s="21" t="s">
        <v>420</v>
      </c>
      <c r="F75" s="24" t="s">
        <v>421</v>
      </c>
      <c r="G75" s="21" t="s">
        <v>391</v>
      </c>
      <c r="H75" s="14">
        <v>48021</v>
      </c>
      <c r="I75" s="14" t="s">
        <v>392</v>
      </c>
      <c r="J75" s="14"/>
      <c r="K75" s="14">
        <v>61.74</v>
      </c>
      <c r="L75" s="14">
        <v>19.62</v>
      </c>
      <c r="M75" s="28">
        <f t="shared" si="1"/>
        <v>41.2</v>
      </c>
      <c r="N75" s="21">
        <v>5.2</v>
      </c>
      <c r="O75" s="21">
        <v>2</v>
      </c>
      <c r="P75" s="21">
        <v>2.4</v>
      </c>
      <c r="Q75" s="14"/>
      <c r="R75" s="14"/>
      <c r="S75" s="14">
        <v>0.92</v>
      </c>
      <c r="T75" s="14"/>
      <c r="U75" s="14"/>
      <c r="V75" s="14"/>
      <c r="W75" s="21" t="s">
        <v>242</v>
      </c>
      <c r="X75" s="21" t="s">
        <v>243</v>
      </c>
    </row>
    <row r="76" ht="20" customHeight="1" spans="1:24">
      <c r="A76" s="14">
        <v>72</v>
      </c>
      <c r="B76" s="18">
        <v>0.895833333333333</v>
      </c>
      <c r="C76" s="15" t="s">
        <v>422</v>
      </c>
      <c r="D76" s="21" t="s">
        <v>423</v>
      </c>
      <c r="E76" s="21" t="s">
        <v>423</v>
      </c>
      <c r="F76" s="24" t="s">
        <v>424</v>
      </c>
      <c r="G76" s="21" t="s">
        <v>391</v>
      </c>
      <c r="H76" s="14">
        <v>48025</v>
      </c>
      <c r="I76" s="14" t="s">
        <v>392</v>
      </c>
      <c r="J76" s="14"/>
      <c r="K76" s="14">
        <v>56.18</v>
      </c>
      <c r="L76" s="14">
        <v>17.28</v>
      </c>
      <c r="M76" s="28">
        <f t="shared" si="1"/>
        <v>38.4</v>
      </c>
      <c r="N76" s="21">
        <v>5.9</v>
      </c>
      <c r="O76" s="21">
        <v>2.6</v>
      </c>
      <c r="P76" s="21">
        <v>2.3</v>
      </c>
      <c r="Q76" s="14"/>
      <c r="R76" s="14"/>
      <c r="S76" s="14">
        <v>0.5</v>
      </c>
      <c r="T76" s="14"/>
      <c r="U76" s="14"/>
      <c r="V76" s="14"/>
      <c r="W76" s="21" t="s">
        <v>242</v>
      </c>
      <c r="X76" s="21" t="s">
        <v>243</v>
      </c>
    </row>
    <row r="77" ht="20" customHeight="1" spans="1:24">
      <c r="A77" s="14">
        <v>73</v>
      </c>
      <c r="B77" s="18">
        <v>0.897222222222222</v>
      </c>
      <c r="C77" s="15" t="s">
        <v>425</v>
      </c>
      <c r="D77" s="14" t="s">
        <v>75</v>
      </c>
      <c r="E77" s="14" t="s">
        <v>426</v>
      </c>
      <c r="F77" s="14">
        <v>13952293221</v>
      </c>
      <c r="G77" s="21" t="s">
        <v>391</v>
      </c>
      <c r="H77" s="14">
        <v>48026</v>
      </c>
      <c r="I77" s="14" t="s">
        <v>392</v>
      </c>
      <c r="J77" s="14"/>
      <c r="K77" s="14">
        <v>55.44</v>
      </c>
      <c r="L77" s="14">
        <v>17.14</v>
      </c>
      <c r="M77" s="28">
        <f t="shared" si="1"/>
        <v>37.8</v>
      </c>
      <c r="N77" s="21">
        <v>5.8</v>
      </c>
      <c r="O77" s="21">
        <v>2.7</v>
      </c>
      <c r="P77" s="21">
        <v>2.3</v>
      </c>
      <c r="Q77" s="14"/>
      <c r="R77" s="14"/>
      <c r="S77" s="14">
        <v>0.5</v>
      </c>
      <c r="T77" s="14"/>
      <c r="U77" s="14"/>
      <c r="V77" s="14"/>
      <c r="W77" s="21" t="s">
        <v>242</v>
      </c>
      <c r="X77" s="21" t="s">
        <v>243</v>
      </c>
    </row>
    <row r="78" ht="20" customHeight="1" spans="1:24">
      <c r="A78" s="14">
        <v>74</v>
      </c>
      <c r="B78" s="18">
        <v>0.898611111111111</v>
      </c>
      <c r="C78" s="15" t="s">
        <v>427</v>
      </c>
      <c r="D78" s="14" t="s">
        <v>75</v>
      </c>
      <c r="E78" s="14" t="s">
        <v>428</v>
      </c>
      <c r="F78" s="14">
        <v>13805221198</v>
      </c>
      <c r="G78" s="21" t="s">
        <v>391</v>
      </c>
      <c r="H78" s="14">
        <v>48027</v>
      </c>
      <c r="I78" s="14" t="s">
        <v>392</v>
      </c>
      <c r="J78" s="14"/>
      <c r="K78" s="14">
        <v>58.72</v>
      </c>
      <c r="L78" s="14">
        <v>17.46</v>
      </c>
      <c r="M78" s="28">
        <f t="shared" si="1"/>
        <v>40.7</v>
      </c>
      <c r="N78" s="21">
        <v>5.7</v>
      </c>
      <c r="O78" s="21">
        <v>2.3</v>
      </c>
      <c r="P78" s="21">
        <v>2.9</v>
      </c>
      <c r="Q78" s="14"/>
      <c r="R78" s="14"/>
      <c r="S78" s="14">
        <v>0.56</v>
      </c>
      <c r="T78" s="14"/>
      <c r="U78" s="14"/>
      <c r="V78" s="14"/>
      <c r="W78" s="21" t="s">
        <v>242</v>
      </c>
      <c r="X78" s="21" t="s">
        <v>243</v>
      </c>
    </row>
    <row r="79" ht="20" customHeight="1" spans="1:24">
      <c r="A79" s="14">
        <v>75</v>
      </c>
      <c r="B79" s="18">
        <v>0.903472222222222</v>
      </c>
      <c r="C79" s="15" t="s">
        <v>388</v>
      </c>
      <c r="D79" s="14" t="s">
        <v>429</v>
      </c>
      <c r="E79" s="14" t="s">
        <v>430</v>
      </c>
      <c r="F79" s="14">
        <v>15152002008</v>
      </c>
      <c r="G79" s="21" t="s">
        <v>391</v>
      </c>
      <c r="H79" s="14">
        <v>48028</v>
      </c>
      <c r="I79" s="14" t="s">
        <v>392</v>
      </c>
      <c r="J79" s="14"/>
      <c r="K79" s="14">
        <v>67.96</v>
      </c>
      <c r="L79" s="14">
        <v>16.94</v>
      </c>
      <c r="M79" s="28">
        <f t="shared" si="1"/>
        <v>50.4</v>
      </c>
      <c r="N79" s="21">
        <v>5.2</v>
      </c>
      <c r="O79" s="21">
        <v>2.5</v>
      </c>
      <c r="P79" s="21">
        <v>2.4</v>
      </c>
      <c r="Q79" s="14"/>
      <c r="R79" s="14"/>
      <c r="S79" s="14">
        <v>0.62</v>
      </c>
      <c r="T79" s="14"/>
      <c r="U79" s="14"/>
      <c r="V79" s="14"/>
      <c r="W79" s="21" t="s">
        <v>242</v>
      </c>
      <c r="X79" s="21" t="s">
        <v>243</v>
      </c>
    </row>
    <row r="80" ht="20" customHeight="1" spans="1:24">
      <c r="A80" s="14">
        <v>76</v>
      </c>
      <c r="B80" s="18">
        <v>0.917361111111111</v>
      </c>
      <c r="C80" s="15" t="s">
        <v>431</v>
      </c>
      <c r="D80" s="14" t="s">
        <v>432</v>
      </c>
      <c r="E80" s="14" t="s">
        <v>433</v>
      </c>
      <c r="F80" s="14">
        <v>18251759261</v>
      </c>
      <c r="G80" s="21" t="s">
        <v>434</v>
      </c>
      <c r="H80" s="14">
        <v>48029</v>
      </c>
      <c r="I80" s="14" t="s">
        <v>392</v>
      </c>
      <c r="J80" s="14"/>
      <c r="K80" s="14">
        <v>51.42</v>
      </c>
      <c r="L80" s="14">
        <v>15.48</v>
      </c>
      <c r="M80" s="28">
        <f t="shared" si="1"/>
        <v>35.4</v>
      </c>
      <c r="N80" s="21">
        <v>5.3</v>
      </c>
      <c r="O80" s="21">
        <v>2.4</v>
      </c>
      <c r="P80" s="21">
        <v>2.5</v>
      </c>
      <c r="Q80" s="14"/>
      <c r="R80" s="14"/>
      <c r="S80" s="14">
        <v>0.54</v>
      </c>
      <c r="T80" s="14"/>
      <c r="U80" s="14"/>
      <c r="V80" s="14"/>
      <c r="W80" s="21" t="s">
        <v>242</v>
      </c>
      <c r="X80" s="21" t="s">
        <v>243</v>
      </c>
    </row>
    <row r="81" ht="20" customHeight="1" spans="1:24">
      <c r="A81" s="14">
        <v>77</v>
      </c>
      <c r="B81" s="18">
        <v>0.934027777777778</v>
      </c>
      <c r="C81" s="15" t="s">
        <v>435</v>
      </c>
      <c r="D81" s="14" t="s">
        <v>429</v>
      </c>
      <c r="E81" s="14" t="s">
        <v>430</v>
      </c>
      <c r="F81" s="14">
        <v>15152002008</v>
      </c>
      <c r="G81" s="21" t="s">
        <v>118</v>
      </c>
      <c r="H81" s="14">
        <v>48033</v>
      </c>
      <c r="I81" s="14" t="s">
        <v>392</v>
      </c>
      <c r="J81" s="14"/>
      <c r="K81" s="14">
        <v>59.74</v>
      </c>
      <c r="L81" s="14">
        <v>17.52</v>
      </c>
      <c r="M81" s="28">
        <f t="shared" si="1"/>
        <v>41.7</v>
      </c>
      <c r="N81" s="21">
        <v>5.7</v>
      </c>
      <c r="O81" s="21">
        <v>2.5</v>
      </c>
      <c r="P81" s="21">
        <v>2.7</v>
      </c>
      <c r="Q81" s="14"/>
      <c r="R81" s="14"/>
      <c r="S81" s="14">
        <v>0.52</v>
      </c>
      <c r="T81" s="14"/>
      <c r="U81" s="14"/>
      <c r="V81" s="14"/>
      <c r="W81" s="21" t="s">
        <v>242</v>
      </c>
      <c r="X81" s="21" t="s">
        <v>243</v>
      </c>
    </row>
    <row r="82" ht="20" customHeight="1" spans="1:24">
      <c r="A82" s="14">
        <v>78</v>
      </c>
      <c r="B82" s="18">
        <v>0.96875</v>
      </c>
      <c r="C82" s="15" t="s">
        <v>436</v>
      </c>
      <c r="D82" s="14" t="s">
        <v>437</v>
      </c>
      <c r="E82" s="14" t="s">
        <v>438</v>
      </c>
      <c r="F82" s="14">
        <v>13913489206</v>
      </c>
      <c r="G82" s="14" t="s">
        <v>48</v>
      </c>
      <c r="H82" s="14">
        <v>48037</v>
      </c>
      <c r="I82" s="14" t="s">
        <v>392</v>
      </c>
      <c r="J82" s="14"/>
      <c r="K82" s="14">
        <v>70.36</v>
      </c>
      <c r="L82" s="14">
        <v>18.08</v>
      </c>
      <c r="M82" s="28">
        <f t="shared" si="1"/>
        <v>51.7</v>
      </c>
      <c r="N82" s="21">
        <v>5.9</v>
      </c>
      <c r="O82" s="21">
        <v>2.8</v>
      </c>
      <c r="P82" s="21">
        <v>2.3</v>
      </c>
      <c r="Q82" s="14"/>
      <c r="R82" s="14"/>
      <c r="S82" s="14">
        <v>0.58</v>
      </c>
      <c r="T82" s="14"/>
      <c r="U82" s="14"/>
      <c r="V82" s="14"/>
      <c r="W82" s="21" t="s">
        <v>242</v>
      </c>
      <c r="X82" s="21" t="s">
        <v>243</v>
      </c>
    </row>
    <row r="83" ht="20" customHeight="1" spans="1:24">
      <c r="A83" s="14">
        <v>79</v>
      </c>
      <c r="B83" s="18">
        <v>0.969444444444444</v>
      </c>
      <c r="C83" s="15" t="s">
        <v>439</v>
      </c>
      <c r="D83" s="14" t="s">
        <v>440</v>
      </c>
      <c r="E83" s="14" t="s">
        <v>441</v>
      </c>
      <c r="F83" s="14">
        <v>15062043488</v>
      </c>
      <c r="G83" s="14" t="s">
        <v>118</v>
      </c>
      <c r="H83" s="14">
        <v>48038</v>
      </c>
      <c r="I83" s="14" t="s">
        <v>392</v>
      </c>
      <c r="J83" s="14"/>
      <c r="K83" s="14">
        <v>60.7</v>
      </c>
      <c r="L83" s="14">
        <v>18.16</v>
      </c>
      <c r="M83" s="28">
        <f t="shared" si="1"/>
        <v>42</v>
      </c>
      <c r="N83" s="21">
        <v>5.6</v>
      </c>
      <c r="O83" s="21">
        <v>2.5</v>
      </c>
      <c r="P83" s="21">
        <v>2.3</v>
      </c>
      <c r="Q83" s="14"/>
      <c r="R83" s="14"/>
      <c r="S83" s="14">
        <v>0.54</v>
      </c>
      <c r="T83" s="14"/>
      <c r="U83" s="14"/>
      <c r="V83" s="14"/>
      <c r="W83" s="21" t="s">
        <v>242</v>
      </c>
      <c r="X83" s="21" t="s">
        <v>243</v>
      </c>
    </row>
    <row r="84" ht="20" customHeight="1" spans="1:24">
      <c r="A84" s="14">
        <v>80</v>
      </c>
      <c r="B84" s="18">
        <v>0.00277777777777778</v>
      </c>
      <c r="C84" s="15" t="s">
        <v>442</v>
      </c>
      <c r="D84" s="19" t="s">
        <v>443</v>
      </c>
      <c r="E84" s="19" t="s">
        <v>443</v>
      </c>
      <c r="F84" s="19">
        <v>18136361877</v>
      </c>
      <c r="G84" s="19" t="s">
        <v>434</v>
      </c>
      <c r="H84" s="14">
        <v>48039</v>
      </c>
      <c r="I84" s="14" t="s">
        <v>392</v>
      </c>
      <c r="J84" s="14"/>
      <c r="K84" s="14">
        <v>68.3</v>
      </c>
      <c r="L84" s="14">
        <v>17.22</v>
      </c>
      <c r="M84" s="28">
        <f t="shared" si="1"/>
        <v>50.2</v>
      </c>
      <c r="N84" s="21">
        <v>5.2</v>
      </c>
      <c r="O84" s="21">
        <v>2</v>
      </c>
      <c r="P84" s="21">
        <v>2.4</v>
      </c>
      <c r="Q84" s="14"/>
      <c r="R84" s="14"/>
      <c r="S84" s="14">
        <v>0.88</v>
      </c>
      <c r="T84" s="14"/>
      <c r="U84" s="14"/>
      <c r="V84" s="14"/>
      <c r="W84" s="21" t="s">
        <v>242</v>
      </c>
      <c r="X84" s="21" t="s">
        <v>243</v>
      </c>
    </row>
    <row r="85" ht="20" customHeight="1" spans="1:24">
      <c r="A85" s="14">
        <v>81</v>
      </c>
      <c r="B85" s="18">
        <v>0.0173611111111111</v>
      </c>
      <c r="C85" s="15" t="s">
        <v>404</v>
      </c>
      <c r="D85" s="14" t="s">
        <v>432</v>
      </c>
      <c r="E85" s="14" t="s">
        <v>433</v>
      </c>
      <c r="F85" s="14">
        <v>18251759261</v>
      </c>
      <c r="G85" s="21" t="s">
        <v>391</v>
      </c>
      <c r="H85" s="14">
        <v>48042</v>
      </c>
      <c r="I85" s="14" t="s">
        <v>392</v>
      </c>
      <c r="J85" s="14"/>
      <c r="K85" s="14">
        <v>62.54</v>
      </c>
      <c r="L85" s="14">
        <v>17.3</v>
      </c>
      <c r="M85" s="28">
        <f t="shared" si="1"/>
        <v>44.4</v>
      </c>
      <c r="N85" s="21">
        <v>5.5</v>
      </c>
      <c r="O85" s="21">
        <v>2.6</v>
      </c>
      <c r="P85" s="21">
        <v>2.3</v>
      </c>
      <c r="Q85" s="14"/>
      <c r="R85" s="14"/>
      <c r="S85" s="14">
        <v>0.84</v>
      </c>
      <c r="T85" s="14"/>
      <c r="U85" s="14"/>
      <c r="V85" s="14"/>
      <c r="W85" s="21" t="s">
        <v>242</v>
      </c>
      <c r="X85" s="21" t="s">
        <v>243</v>
      </c>
    </row>
    <row r="86" ht="20" customHeight="1" spans="1:24">
      <c r="A86" s="14">
        <v>82</v>
      </c>
      <c r="B86" s="18">
        <v>0.04375</v>
      </c>
      <c r="C86" s="15" t="s">
        <v>444</v>
      </c>
      <c r="D86" s="26" t="s">
        <v>445</v>
      </c>
      <c r="E86" s="26" t="s">
        <v>446</v>
      </c>
      <c r="F86" s="26">
        <v>13921763308</v>
      </c>
      <c r="G86" s="21" t="s">
        <v>391</v>
      </c>
      <c r="H86" s="14">
        <v>48044</v>
      </c>
      <c r="I86" s="14" t="s">
        <v>392</v>
      </c>
      <c r="J86" s="14"/>
      <c r="K86" s="14">
        <v>65.36</v>
      </c>
      <c r="L86" s="14">
        <v>15.94</v>
      </c>
      <c r="M86" s="28">
        <f t="shared" si="1"/>
        <v>48.6</v>
      </c>
      <c r="N86" s="21">
        <v>5.8</v>
      </c>
      <c r="O86" s="21">
        <v>2.3</v>
      </c>
      <c r="P86" s="21">
        <v>2.8</v>
      </c>
      <c r="Q86" s="14"/>
      <c r="R86" s="14"/>
      <c r="S86" s="14">
        <v>0.82</v>
      </c>
      <c r="T86" s="14"/>
      <c r="U86" s="14"/>
      <c r="V86" s="14"/>
      <c r="W86" s="21" t="s">
        <v>242</v>
      </c>
      <c r="X86" s="21" t="s">
        <v>243</v>
      </c>
    </row>
    <row r="87" ht="20" customHeight="1" spans="1:24">
      <c r="A87" s="14">
        <v>83</v>
      </c>
      <c r="B87" s="18">
        <v>0.0486111111111111</v>
      </c>
      <c r="C87" s="15" t="s">
        <v>447</v>
      </c>
      <c r="D87" s="26" t="s">
        <v>445</v>
      </c>
      <c r="E87" s="26" t="s">
        <v>445</v>
      </c>
      <c r="F87" s="26">
        <v>13626156855</v>
      </c>
      <c r="G87" s="21" t="s">
        <v>391</v>
      </c>
      <c r="H87" s="14">
        <v>48045</v>
      </c>
      <c r="I87" s="14" t="s">
        <v>392</v>
      </c>
      <c r="J87" s="14"/>
      <c r="K87" s="14">
        <v>72.76</v>
      </c>
      <c r="L87" s="14">
        <v>17.5</v>
      </c>
      <c r="M87" s="28">
        <f t="shared" si="1"/>
        <v>54.3</v>
      </c>
      <c r="N87" s="21">
        <v>5.8</v>
      </c>
      <c r="O87" s="21">
        <v>2.5</v>
      </c>
      <c r="P87" s="21">
        <v>2.6</v>
      </c>
      <c r="Q87" s="14"/>
      <c r="R87" s="14"/>
      <c r="S87" s="14">
        <v>0.96</v>
      </c>
      <c r="T87" s="14"/>
      <c r="U87" s="14"/>
      <c r="V87" s="14"/>
      <c r="W87" s="21" t="s">
        <v>242</v>
      </c>
      <c r="X87" s="21" t="s">
        <v>243</v>
      </c>
    </row>
    <row r="88" ht="20" customHeight="1" spans="1:24">
      <c r="A88" s="14">
        <v>84</v>
      </c>
      <c r="B88" s="18">
        <v>0.0506944444444444</v>
      </c>
      <c r="C88" s="15" t="s">
        <v>448</v>
      </c>
      <c r="D88" s="14" t="s">
        <v>449</v>
      </c>
      <c r="E88" s="14" t="s">
        <v>449</v>
      </c>
      <c r="F88" s="14">
        <v>13815334019</v>
      </c>
      <c r="G88" s="14" t="s">
        <v>391</v>
      </c>
      <c r="H88" s="14">
        <v>48046</v>
      </c>
      <c r="I88" s="14" t="s">
        <v>392</v>
      </c>
      <c r="J88" s="14"/>
      <c r="K88" s="14">
        <v>68.78</v>
      </c>
      <c r="L88" s="14">
        <v>18.1</v>
      </c>
      <c r="M88" s="28">
        <f t="shared" si="1"/>
        <v>49</v>
      </c>
      <c r="N88" s="21">
        <v>5.2</v>
      </c>
      <c r="O88" s="21">
        <v>2</v>
      </c>
      <c r="P88" s="21">
        <v>2.4</v>
      </c>
      <c r="Q88" s="14"/>
      <c r="R88" s="14"/>
      <c r="S88" s="14">
        <v>1.68</v>
      </c>
      <c r="T88" s="14"/>
      <c r="U88" s="14"/>
      <c r="V88" s="14"/>
      <c r="W88" s="21" t="s">
        <v>242</v>
      </c>
      <c r="X88" s="21" t="s">
        <v>243</v>
      </c>
    </row>
    <row r="89" ht="20" customHeight="1" spans="1:24">
      <c r="A89" s="14">
        <v>85</v>
      </c>
      <c r="B89" s="18">
        <v>0.0513888888888889</v>
      </c>
      <c r="C89" s="15" t="s">
        <v>450</v>
      </c>
      <c r="D89" s="14" t="s">
        <v>451</v>
      </c>
      <c r="E89" s="14" t="s">
        <v>451</v>
      </c>
      <c r="F89" s="14">
        <v>13605222731</v>
      </c>
      <c r="G89" s="14" t="s">
        <v>391</v>
      </c>
      <c r="H89" s="14">
        <v>48047</v>
      </c>
      <c r="I89" s="14" t="s">
        <v>392</v>
      </c>
      <c r="J89" s="14"/>
      <c r="K89" s="14">
        <v>67.72</v>
      </c>
      <c r="L89" s="14">
        <v>18.24</v>
      </c>
      <c r="M89" s="28">
        <f t="shared" si="1"/>
        <v>47.9</v>
      </c>
      <c r="N89" s="21">
        <v>5.9</v>
      </c>
      <c r="O89" s="21">
        <v>2.6</v>
      </c>
      <c r="P89" s="21">
        <v>2.3</v>
      </c>
      <c r="Q89" s="14"/>
      <c r="R89" s="14"/>
      <c r="S89" s="14">
        <v>1.58</v>
      </c>
      <c r="T89" s="14"/>
      <c r="U89" s="14"/>
      <c r="V89" s="14"/>
      <c r="W89" s="21" t="s">
        <v>242</v>
      </c>
      <c r="X89" s="21" t="s">
        <v>243</v>
      </c>
    </row>
    <row r="90" ht="20" customHeight="1" spans="1:24">
      <c r="A90" s="14">
        <v>86</v>
      </c>
      <c r="B90" s="18">
        <v>0.05625</v>
      </c>
      <c r="C90" s="15" t="s">
        <v>452</v>
      </c>
      <c r="D90" s="21" t="s">
        <v>453</v>
      </c>
      <c r="E90" s="21" t="s">
        <v>453</v>
      </c>
      <c r="F90" s="24" t="s">
        <v>454</v>
      </c>
      <c r="G90" s="14" t="s">
        <v>391</v>
      </c>
      <c r="H90" s="14">
        <v>48048</v>
      </c>
      <c r="I90" s="14" t="s">
        <v>392</v>
      </c>
      <c r="J90" s="14"/>
      <c r="K90" s="14">
        <v>56.02</v>
      </c>
      <c r="L90" s="14">
        <v>16.92</v>
      </c>
      <c r="M90" s="14">
        <f t="shared" si="1"/>
        <v>38.3</v>
      </c>
      <c r="N90" s="21">
        <v>5.6</v>
      </c>
      <c r="O90" s="21">
        <v>2.7</v>
      </c>
      <c r="P90" s="21">
        <v>2.3</v>
      </c>
      <c r="Q90" s="14"/>
      <c r="R90" s="14"/>
      <c r="S90" s="14">
        <v>0.8</v>
      </c>
      <c r="T90" s="14"/>
      <c r="U90" s="14"/>
      <c r="V90" s="14"/>
      <c r="W90" s="21" t="s">
        <v>242</v>
      </c>
      <c r="X90" s="21" t="s">
        <v>243</v>
      </c>
    </row>
    <row r="91" ht="20" customHeight="1" spans="1:24">
      <c r="A91" s="14">
        <v>87</v>
      </c>
      <c r="B91" s="18">
        <v>0.0597222222222222</v>
      </c>
      <c r="C91" s="15" t="s">
        <v>407</v>
      </c>
      <c r="D91" s="21" t="s">
        <v>455</v>
      </c>
      <c r="E91" s="21" t="s">
        <v>455</v>
      </c>
      <c r="F91" s="24" t="s">
        <v>456</v>
      </c>
      <c r="G91" s="14" t="s">
        <v>118</v>
      </c>
      <c r="H91" s="14">
        <v>48050</v>
      </c>
      <c r="I91" s="14" t="s">
        <v>392</v>
      </c>
      <c r="J91" s="14"/>
      <c r="K91" s="14">
        <v>66.62</v>
      </c>
      <c r="L91" s="14">
        <v>19.32</v>
      </c>
      <c r="M91" s="14">
        <f t="shared" si="1"/>
        <v>46.5</v>
      </c>
      <c r="N91" s="21">
        <v>5.8</v>
      </c>
      <c r="O91" s="21">
        <v>2.7</v>
      </c>
      <c r="P91" s="21">
        <v>2.3</v>
      </c>
      <c r="Q91" s="14"/>
      <c r="R91" s="14"/>
      <c r="S91" s="14">
        <v>0.8</v>
      </c>
      <c r="T91" s="14"/>
      <c r="U91" s="14"/>
      <c r="V91" s="14"/>
      <c r="W91" s="21" t="s">
        <v>242</v>
      </c>
      <c r="X91" s="21" t="s">
        <v>243</v>
      </c>
    </row>
    <row r="92" ht="20" customHeight="1" spans="1:24">
      <c r="A92" s="14">
        <v>88</v>
      </c>
      <c r="B92" s="18">
        <v>0.258333333333333</v>
      </c>
      <c r="C92" s="15" t="s">
        <v>457</v>
      </c>
      <c r="D92" s="21" t="s">
        <v>458</v>
      </c>
      <c r="E92" s="21" t="s">
        <v>458</v>
      </c>
      <c r="F92" s="24" t="s">
        <v>459</v>
      </c>
      <c r="G92" s="14" t="s">
        <v>391</v>
      </c>
      <c r="H92" s="14">
        <v>48053</v>
      </c>
      <c r="I92" s="14" t="s">
        <v>392</v>
      </c>
      <c r="J92" s="14"/>
      <c r="K92" s="14">
        <v>66.08</v>
      </c>
      <c r="L92" s="14">
        <v>17.78</v>
      </c>
      <c r="M92" s="14">
        <f t="shared" si="1"/>
        <v>47.5</v>
      </c>
      <c r="N92" s="21">
        <v>5.7</v>
      </c>
      <c r="O92" s="21">
        <v>2.3</v>
      </c>
      <c r="P92" s="21">
        <v>2.5</v>
      </c>
      <c r="Q92" s="14"/>
      <c r="R92" s="14"/>
      <c r="S92" s="14">
        <v>0.8</v>
      </c>
      <c r="T92" s="14"/>
      <c r="U92" s="14"/>
      <c r="V92" s="14"/>
      <c r="W92" s="21" t="s">
        <v>242</v>
      </c>
      <c r="X92" s="21" t="s">
        <v>243</v>
      </c>
    </row>
    <row r="93" ht="20" customHeight="1" spans="1:24">
      <c r="A93" s="14">
        <v>89</v>
      </c>
      <c r="B93" s="18">
        <v>0.263194444444444</v>
      </c>
      <c r="C93" s="15" t="s">
        <v>460</v>
      </c>
      <c r="D93" s="21" t="s">
        <v>461</v>
      </c>
      <c r="E93" s="21" t="s">
        <v>461</v>
      </c>
      <c r="F93" s="24" t="s">
        <v>462</v>
      </c>
      <c r="G93" s="14" t="s">
        <v>391</v>
      </c>
      <c r="H93" s="14">
        <v>48055</v>
      </c>
      <c r="I93" s="14" t="s">
        <v>392</v>
      </c>
      <c r="J93" s="14"/>
      <c r="K93" s="14">
        <v>64.9</v>
      </c>
      <c r="L93" s="14">
        <v>17.74</v>
      </c>
      <c r="M93" s="14">
        <f t="shared" si="1"/>
        <v>46.4</v>
      </c>
      <c r="N93" s="21">
        <v>5.2</v>
      </c>
      <c r="O93" s="21">
        <v>2.5</v>
      </c>
      <c r="P93" s="21">
        <v>2.4</v>
      </c>
      <c r="Q93" s="14"/>
      <c r="R93" s="14"/>
      <c r="S93" s="14">
        <v>0.76</v>
      </c>
      <c r="T93" s="14"/>
      <c r="U93" s="14"/>
      <c r="V93" s="14"/>
      <c r="W93" s="21" t="s">
        <v>242</v>
      </c>
      <c r="X93" s="21" t="s">
        <v>243</v>
      </c>
    </row>
    <row r="94" ht="20" customHeight="1" spans="1:24">
      <c r="A94" s="14">
        <v>90</v>
      </c>
      <c r="B94" s="18">
        <v>0.26875</v>
      </c>
      <c r="C94" s="15" t="s">
        <v>393</v>
      </c>
      <c r="D94" s="21" t="s">
        <v>463</v>
      </c>
      <c r="E94" s="21" t="s">
        <v>463</v>
      </c>
      <c r="F94" s="24" t="s">
        <v>464</v>
      </c>
      <c r="G94" s="14" t="s">
        <v>118</v>
      </c>
      <c r="H94" s="14">
        <v>48057</v>
      </c>
      <c r="I94" s="14" t="s">
        <v>392</v>
      </c>
      <c r="J94" s="14"/>
      <c r="K94" s="14">
        <v>68.1</v>
      </c>
      <c r="L94" s="14">
        <v>19.42</v>
      </c>
      <c r="M94" s="14">
        <f t="shared" si="1"/>
        <v>48</v>
      </c>
      <c r="N94" s="21">
        <v>5.3</v>
      </c>
      <c r="O94" s="21">
        <v>2.4</v>
      </c>
      <c r="P94" s="21">
        <v>2.5</v>
      </c>
      <c r="Q94" s="14"/>
      <c r="R94" s="14"/>
      <c r="S94" s="14">
        <v>0.68</v>
      </c>
      <c r="T94" s="14"/>
      <c r="U94" s="14"/>
      <c r="V94" s="14"/>
      <c r="W94" s="21" t="s">
        <v>242</v>
      </c>
      <c r="X94" s="21" t="s">
        <v>243</v>
      </c>
    </row>
    <row r="95" ht="20" customHeight="1" spans="1:24">
      <c r="A95" s="14">
        <v>91</v>
      </c>
      <c r="B95" s="18">
        <v>0.272222222222222</v>
      </c>
      <c r="C95" s="15" t="s">
        <v>465</v>
      </c>
      <c r="D95" s="21" t="s">
        <v>466</v>
      </c>
      <c r="E95" s="21" t="s">
        <v>466</v>
      </c>
      <c r="F95" s="24" t="s">
        <v>467</v>
      </c>
      <c r="G95" s="14" t="s">
        <v>391</v>
      </c>
      <c r="H95" s="14">
        <v>48058</v>
      </c>
      <c r="I95" s="14" t="s">
        <v>392</v>
      </c>
      <c r="J95" s="14"/>
      <c r="K95" s="14">
        <v>68.6</v>
      </c>
      <c r="L95" s="14">
        <v>17.38</v>
      </c>
      <c r="M95" s="14">
        <f t="shared" si="1"/>
        <v>50.3</v>
      </c>
      <c r="N95" s="21">
        <v>5.7</v>
      </c>
      <c r="O95" s="21">
        <v>2.5</v>
      </c>
      <c r="P95" s="21">
        <v>2.2</v>
      </c>
      <c r="Q95" s="14"/>
      <c r="R95" s="14"/>
      <c r="S95" s="14">
        <v>0.92</v>
      </c>
      <c r="T95" s="14"/>
      <c r="U95" s="14"/>
      <c r="V95" s="14"/>
      <c r="W95" s="21" t="s">
        <v>242</v>
      </c>
      <c r="X95" s="21" t="s">
        <v>243</v>
      </c>
    </row>
    <row r="96" ht="20" customHeight="1" spans="1:24">
      <c r="A96" s="14">
        <v>92</v>
      </c>
      <c r="B96" s="18">
        <v>0.273611111111111</v>
      </c>
      <c r="C96" s="15" t="s">
        <v>468</v>
      </c>
      <c r="D96" s="21" t="s">
        <v>469</v>
      </c>
      <c r="E96" s="21" t="s">
        <v>469</v>
      </c>
      <c r="F96" s="24" t="s">
        <v>470</v>
      </c>
      <c r="G96" s="14" t="s">
        <v>391</v>
      </c>
      <c r="H96" s="14">
        <v>48059</v>
      </c>
      <c r="I96" s="14" t="s">
        <v>392</v>
      </c>
      <c r="J96" s="14"/>
      <c r="K96" s="14">
        <v>64.24</v>
      </c>
      <c r="L96" s="14">
        <v>17.48</v>
      </c>
      <c r="M96" s="14">
        <f t="shared" si="1"/>
        <v>45.9</v>
      </c>
      <c r="N96" s="21">
        <v>5.9</v>
      </c>
      <c r="O96" s="21">
        <v>2.8</v>
      </c>
      <c r="P96" s="21">
        <v>2.3</v>
      </c>
      <c r="Q96" s="14"/>
      <c r="R96" s="14"/>
      <c r="S96" s="14">
        <v>0.86</v>
      </c>
      <c r="T96" s="14"/>
      <c r="U96" s="14"/>
      <c r="V96" s="14"/>
      <c r="W96" s="21" t="s">
        <v>242</v>
      </c>
      <c r="X96" s="21" t="s">
        <v>243</v>
      </c>
    </row>
    <row r="97" ht="20" customHeight="1" spans="1:24">
      <c r="A97" s="14">
        <v>93</v>
      </c>
      <c r="B97" s="18">
        <v>0.281944444444444</v>
      </c>
      <c r="C97" s="15" t="s">
        <v>471</v>
      </c>
      <c r="D97" s="21" t="s">
        <v>472</v>
      </c>
      <c r="E97" s="21" t="s">
        <v>472</v>
      </c>
      <c r="F97" s="24" t="s">
        <v>473</v>
      </c>
      <c r="G97" s="14" t="s">
        <v>391</v>
      </c>
      <c r="H97" s="14">
        <v>48061</v>
      </c>
      <c r="I97" s="14" t="s">
        <v>392</v>
      </c>
      <c r="J97" s="14"/>
      <c r="K97" s="14">
        <v>62.02</v>
      </c>
      <c r="L97" s="14">
        <v>16.9</v>
      </c>
      <c r="M97" s="14">
        <f t="shared" si="1"/>
        <v>44.4</v>
      </c>
      <c r="N97" s="21">
        <v>5.6</v>
      </c>
      <c r="O97" s="21">
        <v>2.5</v>
      </c>
      <c r="P97" s="21">
        <v>2.3</v>
      </c>
      <c r="Q97" s="14"/>
      <c r="R97" s="14"/>
      <c r="S97" s="14">
        <v>0.72</v>
      </c>
      <c r="T97" s="14"/>
      <c r="U97" s="14"/>
      <c r="V97" s="14"/>
      <c r="W97" s="21" t="s">
        <v>242</v>
      </c>
      <c r="X97" s="21" t="s">
        <v>243</v>
      </c>
    </row>
    <row r="98" ht="20" customHeight="1" spans="1:24">
      <c r="A98" s="14">
        <v>94</v>
      </c>
      <c r="B98" s="18">
        <v>0.282638888888889</v>
      </c>
      <c r="C98" s="15" t="s">
        <v>474</v>
      </c>
      <c r="D98" s="21" t="s">
        <v>475</v>
      </c>
      <c r="E98" s="21" t="s">
        <v>475</v>
      </c>
      <c r="F98" s="24" t="s">
        <v>476</v>
      </c>
      <c r="G98" s="14" t="s">
        <v>391</v>
      </c>
      <c r="H98" s="14">
        <v>48062</v>
      </c>
      <c r="I98" s="14" t="s">
        <v>392</v>
      </c>
      <c r="J98" s="14"/>
      <c r="K98" s="14">
        <v>71.2</v>
      </c>
      <c r="L98" s="14">
        <v>18.3</v>
      </c>
      <c r="M98" s="14">
        <f t="shared" si="1"/>
        <v>52</v>
      </c>
      <c r="N98" s="21">
        <v>5.2</v>
      </c>
      <c r="O98" s="21">
        <v>2</v>
      </c>
      <c r="P98" s="21">
        <v>2.4</v>
      </c>
      <c r="Q98" s="14"/>
      <c r="R98" s="14"/>
      <c r="S98" s="14">
        <v>0.9</v>
      </c>
      <c r="T98" s="14"/>
      <c r="U98" s="14"/>
      <c r="V98" s="14"/>
      <c r="W98" s="21" t="s">
        <v>242</v>
      </c>
      <c r="X98" s="21" t="s">
        <v>243</v>
      </c>
    </row>
    <row r="99" ht="20" customHeight="1" spans="1:24">
      <c r="A99" s="14">
        <v>95</v>
      </c>
      <c r="B99" s="18">
        <v>0.286111111111111</v>
      </c>
      <c r="C99" s="15" t="s">
        <v>477</v>
      </c>
      <c r="D99" s="21" t="s">
        <v>478</v>
      </c>
      <c r="E99" s="21" t="s">
        <v>478</v>
      </c>
      <c r="F99" s="24" t="s">
        <v>479</v>
      </c>
      <c r="G99" s="14" t="s">
        <v>391</v>
      </c>
      <c r="H99" s="14">
        <v>48063</v>
      </c>
      <c r="I99" s="14" t="s">
        <v>392</v>
      </c>
      <c r="J99" s="14"/>
      <c r="K99" s="14">
        <v>63.94</v>
      </c>
      <c r="L99" s="14">
        <v>17.32</v>
      </c>
      <c r="M99" s="14">
        <f t="shared" si="1"/>
        <v>45.7</v>
      </c>
      <c r="N99" s="21">
        <v>5.5</v>
      </c>
      <c r="O99" s="21">
        <v>2.6</v>
      </c>
      <c r="P99" s="21">
        <v>2.3</v>
      </c>
      <c r="Q99" s="14"/>
      <c r="R99" s="14"/>
      <c r="S99" s="14">
        <v>0.92</v>
      </c>
      <c r="T99" s="14"/>
      <c r="U99" s="14"/>
      <c r="V99" s="14"/>
      <c r="W99" s="21" t="s">
        <v>242</v>
      </c>
      <c r="X99" s="21" t="s">
        <v>243</v>
      </c>
    </row>
    <row r="100" ht="20" customHeight="1" spans="1:24">
      <c r="A100" s="14">
        <v>96</v>
      </c>
      <c r="B100" s="18">
        <v>0.314583333333333</v>
      </c>
      <c r="C100" s="15" t="s">
        <v>480</v>
      </c>
      <c r="D100" s="21" t="s">
        <v>453</v>
      </c>
      <c r="E100" s="21" t="s">
        <v>481</v>
      </c>
      <c r="F100" s="24" t="s">
        <v>454</v>
      </c>
      <c r="G100" s="14" t="s">
        <v>391</v>
      </c>
      <c r="H100" s="14">
        <v>48064</v>
      </c>
      <c r="I100" s="14" t="s">
        <v>392</v>
      </c>
      <c r="J100" s="14"/>
      <c r="K100" s="14">
        <v>63.7</v>
      </c>
      <c r="L100" s="14">
        <v>17.94</v>
      </c>
      <c r="M100" s="14">
        <f t="shared" si="1"/>
        <v>44.8</v>
      </c>
      <c r="N100" s="21">
        <v>5.2</v>
      </c>
      <c r="O100" s="21">
        <v>2.5</v>
      </c>
      <c r="P100" s="21">
        <v>2.4</v>
      </c>
      <c r="Q100" s="14"/>
      <c r="R100" s="14"/>
      <c r="S100" s="14">
        <v>0.96</v>
      </c>
      <c r="T100" s="14"/>
      <c r="U100" s="14"/>
      <c r="V100" s="14"/>
      <c r="W100" s="21" t="s">
        <v>242</v>
      </c>
      <c r="X100" s="21" t="s">
        <v>243</v>
      </c>
    </row>
    <row r="101" ht="20" customHeight="1" spans="1:24">
      <c r="A101" s="14">
        <v>97</v>
      </c>
      <c r="B101" s="18">
        <v>0.318055555555556</v>
      </c>
      <c r="C101" s="15" t="s">
        <v>482</v>
      </c>
      <c r="D101" s="21" t="s">
        <v>483</v>
      </c>
      <c r="E101" s="21" t="s">
        <v>472</v>
      </c>
      <c r="F101" s="24" t="s">
        <v>473</v>
      </c>
      <c r="G101" s="14" t="s">
        <v>391</v>
      </c>
      <c r="H101" s="14">
        <v>48065</v>
      </c>
      <c r="I101" s="14" t="s">
        <v>392</v>
      </c>
      <c r="J101" s="14"/>
      <c r="K101" s="14">
        <v>57.32</v>
      </c>
      <c r="L101" s="14">
        <v>17.5</v>
      </c>
      <c r="M101" s="14">
        <f t="shared" si="1"/>
        <v>39</v>
      </c>
      <c r="N101" s="21">
        <v>5.2</v>
      </c>
      <c r="O101" s="21">
        <v>2.5</v>
      </c>
      <c r="P101" s="21">
        <v>2.4</v>
      </c>
      <c r="Q101" s="14"/>
      <c r="R101" s="14"/>
      <c r="S101" s="14">
        <v>0.82</v>
      </c>
      <c r="T101" s="14"/>
      <c r="U101" s="14"/>
      <c r="V101" s="14"/>
      <c r="W101" s="21" t="s">
        <v>242</v>
      </c>
      <c r="X101" s="21" t="s">
        <v>243</v>
      </c>
    </row>
    <row r="102" ht="20" customHeight="1" spans="1:24">
      <c r="A102" s="14">
        <v>98</v>
      </c>
      <c r="B102" s="18">
        <v>0.31875</v>
      </c>
      <c r="C102" s="15" t="s">
        <v>484</v>
      </c>
      <c r="D102" s="21" t="s">
        <v>485</v>
      </c>
      <c r="E102" s="21" t="s">
        <v>486</v>
      </c>
      <c r="F102" s="24" t="s">
        <v>487</v>
      </c>
      <c r="G102" s="14" t="s">
        <v>391</v>
      </c>
      <c r="H102" s="14">
        <v>48067</v>
      </c>
      <c r="I102" s="14" t="s">
        <v>392</v>
      </c>
      <c r="J102" s="14"/>
      <c r="K102" s="14">
        <v>58.24</v>
      </c>
      <c r="L102" s="14">
        <v>16.46</v>
      </c>
      <c r="M102" s="14">
        <f t="shared" si="1"/>
        <v>41</v>
      </c>
      <c r="N102" s="21">
        <v>5.3</v>
      </c>
      <c r="O102" s="21">
        <v>2.4</v>
      </c>
      <c r="P102" s="21">
        <v>2.5</v>
      </c>
      <c r="Q102" s="14"/>
      <c r="R102" s="14"/>
      <c r="S102" s="14">
        <v>0.78</v>
      </c>
      <c r="T102" s="14"/>
      <c r="U102" s="14"/>
      <c r="V102" s="14"/>
      <c r="W102" s="21" t="s">
        <v>242</v>
      </c>
      <c r="X102" s="21" t="s">
        <v>243</v>
      </c>
    </row>
    <row r="103" ht="20" customHeight="1" spans="1:24">
      <c r="A103" s="14">
        <v>99</v>
      </c>
      <c r="B103" s="18">
        <v>0.330555555555556</v>
      </c>
      <c r="C103" s="15" t="s">
        <v>488</v>
      </c>
      <c r="D103" s="21" t="s">
        <v>478</v>
      </c>
      <c r="E103" s="21" t="s">
        <v>478</v>
      </c>
      <c r="F103" s="24" t="s">
        <v>479</v>
      </c>
      <c r="G103" s="14" t="s">
        <v>391</v>
      </c>
      <c r="H103" s="14">
        <v>48068</v>
      </c>
      <c r="I103" s="14" t="s">
        <v>392</v>
      </c>
      <c r="J103" s="14"/>
      <c r="K103" s="14">
        <v>57.22</v>
      </c>
      <c r="L103" s="14">
        <v>17.24</v>
      </c>
      <c r="M103" s="14">
        <f t="shared" si="1"/>
        <v>39.2</v>
      </c>
      <c r="N103" s="21">
        <v>5.7</v>
      </c>
      <c r="O103" s="21">
        <v>2.5</v>
      </c>
      <c r="P103" s="21">
        <v>2.2</v>
      </c>
      <c r="Q103" s="14"/>
      <c r="R103" s="14"/>
      <c r="S103" s="14">
        <v>0.78</v>
      </c>
      <c r="T103" s="14"/>
      <c r="U103" s="14"/>
      <c r="V103" s="14"/>
      <c r="W103" s="21" t="s">
        <v>242</v>
      </c>
      <c r="X103" s="21" t="s">
        <v>243</v>
      </c>
    </row>
    <row r="104" ht="20" customHeight="1" spans="1:24">
      <c r="A104" s="14">
        <v>100</v>
      </c>
      <c r="B104" s="18">
        <v>0.334722222222222</v>
      </c>
      <c r="C104" s="15" t="s">
        <v>489</v>
      </c>
      <c r="D104" s="14" t="s">
        <v>490</v>
      </c>
      <c r="E104" s="14" t="s">
        <v>490</v>
      </c>
      <c r="F104" s="14">
        <v>15252225688</v>
      </c>
      <c r="G104" s="14" t="s">
        <v>391</v>
      </c>
      <c r="H104" s="14">
        <v>48069</v>
      </c>
      <c r="I104" s="14" t="s">
        <v>392</v>
      </c>
      <c r="J104" s="14"/>
      <c r="K104" s="14">
        <v>64.52</v>
      </c>
      <c r="L104" s="14">
        <v>18.32</v>
      </c>
      <c r="M104" s="14">
        <f t="shared" si="1"/>
        <v>45.4</v>
      </c>
      <c r="N104" s="21">
        <v>5.9</v>
      </c>
      <c r="O104" s="21">
        <v>2.8</v>
      </c>
      <c r="P104" s="21">
        <v>2.3</v>
      </c>
      <c r="Q104" s="14"/>
      <c r="R104" s="14"/>
      <c r="S104" s="14">
        <v>0.8</v>
      </c>
      <c r="T104" s="14"/>
      <c r="U104" s="14"/>
      <c r="V104" s="14"/>
      <c r="W104" s="21" t="s">
        <v>242</v>
      </c>
      <c r="X104" s="21" t="s">
        <v>243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大唐商混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2018-12-10T08:58:11Z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