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<sst xmlns="http://schemas.openxmlformats.org/spreadsheetml/2006/main" count="513">
  <si>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12月07日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</si>
  <si>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</si>
  <si>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</si>
  <si>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</si>
  <si>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</si>
  <si>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</si>
  <si>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</si>
  <si>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</si>
  <si>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</si>
  <si>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</si>
  <si>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</si>
  <si>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</si>
  <si>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</si>
  <si>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</si>
  <si>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</si>
  <si>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</si>
  <si>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</si>
  <si>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</si>
  <si>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</si>
  <si>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</si>
  <si>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</si>
  <si>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</si>
  <si>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</si>
  <si>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</si>
  <si>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</si>
  <si>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</si>
  <si>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</si>
  <si>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</si>
  <si>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</si>
  <si>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</si>
  <si>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</si>
  <si>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鲁QV8530</t>
  </si>
  <si>
    <t>孙立</t>
  </si>
  <si>
    <t>蒋学武</t>
  </si>
  <si>
    <t>李海洋</t>
  </si>
  <si>
    <t>WIN0048975</t>
  </si>
  <si>
    <t>石子</t>
  </si>
  <si>
    <t>1-2#</t>
  </si>
  <si>
    <t>良好</t>
  </si>
  <si>
    <t>董国政</t>
  </si>
  <si>
    <t>杜娥娥</t>
  </si>
  <si>
    <t>鲁QV8991</t>
  </si>
  <si>
    <t>韩洪吉</t>
  </si>
  <si>
    <t>鲁Q515BZ</t>
  </si>
  <si>
    <t>王吉冈</t>
  </si>
  <si>
    <t>郭方猛</t>
  </si>
  <si>
    <t>王星</t>
  </si>
  <si>
    <t>WIN0048974</t>
  </si>
  <si>
    <t>鲁Q166BV</t>
  </si>
  <si>
    <t>冯永胜</t>
  </si>
  <si>
    <t>曹敬喜</t>
  </si>
  <si>
    <t>退货</t>
  </si>
  <si>
    <t>机制砂</t>
  </si>
  <si>
    <t>中粗砂</t>
  </si>
  <si>
    <t>刘会良</t>
  </si>
  <si>
    <t>含泥量超标，退货</t>
  </si>
  <si>
    <t>鲁Q827AM</t>
  </si>
  <si>
    <t>于大会</t>
  </si>
  <si>
    <t>刘兆凯</t>
  </si>
  <si>
    <t>含碎石较多</t>
  </si>
  <si>
    <t>含碎石较多，退货</t>
  </si>
  <si>
    <t>鲁Q529AE</t>
  </si>
  <si>
    <t>汤可希</t>
  </si>
  <si>
    <t>刘贺冲</t>
  </si>
  <si>
    <t>河砂</t>
  </si>
  <si>
    <t>李凤</t>
  </si>
  <si>
    <t>鲁QV8855</t>
  </si>
  <si>
    <t>刘海林</t>
  </si>
  <si>
    <t>陈金芳</t>
  </si>
  <si>
    <t>鲁QV7771</t>
  </si>
  <si>
    <t>韩瑜</t>
  </si>
  <si>
    <t>苏C1A556</t>
  </si>
  <si>
    <t>郑浩</t>
  </si>
  <si>
    <t>郭全志</t>
  </si>
  <si>
    <t>苏C3T822</t>
  </si>
  <si>
    <t>冯军歌</t>
  </si>
  <si>
    <t>苏C1A602</t>
  </si>
  <si>
    <t>庄猛</t>
  </si>
  <si>
    <t>冯忠生</t>
  </si>
  <si>
    <t>WIN0048976</t>
  </si>
  <si>
    <t>Ⅱ</t>
  </si>
  <si>
    <t>苏CAC326</t>
  </si>
  <si>
    <t>朱安徽</t>
  </si>
  <si>
    <t>苏CP8009</t>
  </si>
  <si>
    <t>王浩</t>
  </si>
  <si>
    <t>柳希亚</t>
  </si>
  <si>
    <t>苏CGA040</t>
  </si>
  <si>
    <t>赵东亚</t>
  </si>
  <si>
    <t>WIN0048978</t>
  </si>
  <si>
    <t>杨家辉</t>
  </si>
  <si>
    <t>刘秋行</t>
  </si>
  <si>
    <t>苏CGF365</t>
  </si>
  <si>
    <t>冯永清</t>
  </si>
  <si>
    <t>王克光</t>
  </si>
  <si>
    <t>苏CGP356</t>
  </si>
  <si>
    <t>高雷</t>
  </si>
  <si>
    <t>马飞</t>
  </si>
  <si>
    <t>鲁Q587CW</t>
  </si>
  <si>
    <t>曹善龙</t>
  </si>
  <si>
    <t>苏CV9188</t>
  </si>
  <si>
    <t>庄二团</t>
  </si>
  <si>
    <t>白希杨</t>
  </si>
  <si>
    <t>庄团结</t>
  </si>
  <si>
    <t>WIN0048979</t>
  </si>
  <si>
    <t>鲁Q838BG</t>
  </si>
  <si>
    <t>周文明</t>
  </si>
  <si>
    <t>鲁Q627AP</t>
  </si>
  <si>
    <t>宫东明</t>
  </si>
  <si>
    <t>杨需</t>
  </si>
  <si>
    <t>WIN0048977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</si>
  <si>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</rPr>
      <t>2A698</t>
    </r>
  </si>
  <si>
    <t>李如刚</t>
  </si>
  <si>
    <t>苏CGV338</t>
  </si>
  <si>
    <t>周桂霖</t>
  </si>
  <si>
    <t>曹志国</t>
  </si>
  <si>
    <t>苏CGS000</t>
  </si>
  <si>
    <t>黄荣德</t>
  </si>
  <si>
    <t>冀B5378A</t>
  </si>
  <si>
    <t>庄团柱</t>
  </si>
  <si>
    <t>苏CLA596</t>
  </si>
  <si>
    <t>丙海洋</t>
  </si>
  <si>
    <t>苏CHC869</t>
  </si>
  <si>
    <t>丙赛</t>
  </si>
  <si>
    <t>苏CHK123</t>
  </si>
  <si>
    <t>陈丁</t>
  </si>
  <si>
    <t>鲁Q606BZ</t>
  </si>
  <si>
    <t>鲍洋</t>
  </si>
  <si>
    <t>表面粘泥浆</t>
  </si>
  <si>
    <t>鲁Q753BM</t>
  </si>
  <si>
    <t>丁胜</t>
  </si>
  <si>
    <t>较湿，表面粘石粉</t>
  </si>
  <si>
    <t>鲁Q152AK</t>
  </si>
  <si>
    <t>丁乙</t>
  </si>
  <si>
    <t>鲁Q276AQ</t>
  </si>
  <si>
    <t>李想</t>
  </si>
  <si>
    <t>页岩、片石、黄皮</t>
  </si>
  <si>
    <t>鲁Q956BY</t>
  </si>
  <si>
    <t>王正方</t>
  </si>
  <si>
    <t>王虎</t>
  </si>
  <si>
    <t>三车间</t>
  </si>
  <si>
    <r>
      <rPr>
        <sz val="11"/>
        <color theme="1"/>
        <rFont val="宋体"/>
        <charset val="134"/>
        <scheme val="minor"/>
      </rPr>
      <t>鲁Q</t>
    </r>
    <r>
      <rPr>
        <sz val="11"/>
        <color indexed="8"/>
        <rFont val="宋体"/>
        <charset val="134"/>
      </rPr>
      <t>000AJ</t>
    </r>
  </si>
  <si>
    <t>姜文新</t>
  </si>
  <si>
    <t>鲁Q050BN</t>
  </si>
  <si>
    <t>艳博</t>
  </si>
  <si>
    <t>鲁Q302BC</t>
  </si>
  <si>
    <t>冯凯</t>
  </si>
  <si>
    <t>鲁Q302BV</t>
  </si>
  <si>
    <t>王红业</t>
  </si>
  <si>
    <t>豫GA3523</t>
  </si>
  <si>
    <t>于海潮</t>
  </si>
  <si>
    <t>鲁Q506BE</t>
  </si>
  <si>
    <t>戴春雨</t>
  </si>
  <si>
    <t>刘振华</t>
  </si>
  <si>
    <t>鲁Q836BG</t>
  </si>
  <si>
    <t>刘户户</t>
  </si>
  <si>
    <t>鲁D39535</t>
  </si>
  <si>
    <t>尹振刚</t>
  </si>
  <si>
    <t>鲁Q718BZ</t>
  </si>
  <si>
    <t>陈磊</t>
  </si>
  <si>
    <t>陈继源</t>
  </si>
  <si>
    <t>苏CGS630</t>
  </si>
  <si>
    <t>杜文杰</t>
  </si>
  <si>
    <t>冀G69731</t>
  </si>
  <si>
    <t>屈建军</t>
  </si>
  <si>
    <t>合计</t>
  </si>
  <si>
    <t xml:space="preserve">收料登记表填报
日期    2018年 12 月 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</si>
  <si>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</si>
  <si>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</si>
  <si>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</si>
  <si>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</si>
  <si>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</si>
  <si>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</si>
  <si>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</si>
  <si>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</si>
  <si>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</si>
  <si>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</si>
  <si>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鲁RB6017</t>
  </si>
  <si>
    <t>李如魁</t>
  </si>
  <si>
    <t>郑言克</t>
  </si>
  <si>
    <t>010812</t>
  </si>
  <si>
    <t>机制沙</t>
  </si>
  <si>
    <t>中粗</t>
  </si>
  <si>
    <t>0.1T</t>
  </si>
  <si>
    <t>冯海英</t>
  </si>
  <si>
    <t>聂恒光</t>
  </si>
  <si>
    <t>鲁RK9001</t>
  </si>
  <si>
    <t>田中旺</t>
  </si>
  <si>
    <t>010813</t>
  </si>
  <si>
    <t>鲁HSC752</t>
  </si>
  <si>
    <t>聂红波</t>
  </si>
  <si>
    <t>010814</t>
  </si>
  <si>
    <t>鲁RN9829</t>
  </si>
  <si>
    <t>魏祥远</t>
  </si>
  <si>
    <t>010815</t>
  </si>
  <si>
    <t>鲁RN9861</t>
  </si>
  <si>
    <t>刘迎春</t>
  </si>
  <si>
    <t>010816</t>
  </si>
  <si>
    <t>鲁RA0166</t>
  </si>
  <si>
    <t>张献红</t>
  </si>
  <si>
    <t>李广坤</t>
  </si>
  <si>
    <t>010817</t>
  </si>
  <si>
    <t>1--2</t>
  </si>
  <si>
    <t>0.5T</t>
  </si>
  <si>
    <t>鲁HN5773</t>
  </si>
  <si>
    <t>王先军</t>
  </si>
  <si>
    <t>010818</t>
  </si>
  <si>
    <t>鲁RA6191</t>
  </si>
  <si>
    <t>宗伟</t>
  </si>
  <si>
    <t>010819</t>
  </si>
  <si>
    <t>鲁P67860</t>
  </si>
  <si>
    <t>王俊东</t>
  </si>
  <si>
    <t>010820</t>
  </si>
  <si>
    <t>0.3T</t>
  </si>
  <si>
    <t>鲁HC9218</t>
  </si>
  <si>
    <t>曹兵</t>
  </si>
  <si>
    <t>010821</t>
  </si>
  <si>
    <t>0.2T</t>
  </si>
  <si>
    <t>鲁HW0617</t>
  </si>
  <si>
    <t>张兆群</t>
  </si>
  <si>
    <t>010822</t>
  </si>
  <si>
    <t>鲁RA6591</t>
  </si>
  <si>
    <t>刘郑</t>
  </si>
  <si>
    <t>莱芜延辉</t>
  </si>
  <si>
    <t>010823</t>
  </si>
  <si>
    <t>减水剂</t>
  </si>
  <si>
    <t>鲁H39K32</t>
  </si>
  <si>
    <t>李同伟</t>
  </si>
  <si>
    <t>郁东林</t>
  </si>
  <si>
    <t>150207058888</t>
  </si>
  <si>
    <t>010824</t>
  </si>
  <si>
    <t>鲁RL8205</t>
  </si>
  <si>
    <t>孙玉宝</t>
  </si>
  <si>
    <t>千秋</t>
  </si>
  <si>
    <t>010825</t>
  </si>
  <si>
    <t>鲁HF2260</t>
  </si>
  <si>
    <t>王红星</t>
  </si>
  <si>
    <t>010826</t>
  </si>
  <si>
    <t>鲁RN7727</t>
  </si>
  <si>
    <t>孙从强</t>
  </si>
  <si>
    <t>010827</t>
  </si>
  <si>
    <t>鲁JA4773</t>
  </si>
  <si>
    <t>王双喜</t>
  </si>
  <si>
    <t>010828</t>
  </si>
  <si>
    <t>黄沙</t>
  </si>
  <si>
    <t>鲁RG3077</t>
  </si>
  <si>
    <t>王君刚</t>
  </si>
  <si>
    <t>010829</t>
  </si>
  <si>
    <t>皖S2F760</t>
  </si>
  <si>
    <t>李毛毛</t>
  </si>
  <si>
    <t>010830</t>
  </si>
  <si>
    <t>鲁RM2939</t>
  </si>
  <si>
    <t>李兆海</t>
  </si>
  <si>
    <t>010831</t>
  </si>
  <si>
    <t>鲁RK7581</t>
  </si>
  <si>
    <t>孙自伟</t>
  </si>
  <si>
    <t>010832</t>
  </si>
  <si>
    <t>鲁RN22893</t>
  </si>
  <si>
    <t>曹战</t>
  </si>
  <si>
    <t>010833</t>
  </si>
  <si>
    <t>鲁RA2860</t>
  </si>
  <si>
    <t>李效强</t>
  </si>
  <si>
    <t>010834</t>
  </si>
  <si>
    <t>鲁HD2339</t>
  </si>
  <si>
    <t>王彦钦</t>
  </si>
  <si>
    <t>张连聚</t>
  </si>
  <si>
    <t>巨野中联</t>
  </si>
  <si>
    <t>010835</t>
  </si>
  <si>
    <t>水泥</t>
  </si>
  <si>
    <t>PO42.5</t>
  </si>
  <si>
    <t>鲁RJ1282</t>
  </si>
  <si>
    <t>徐龙福</t>
  </si>
  <si>
    <t>010836</t>
  </si>
  <si>
    <t>010837</t>
  </si>
  <si>
    <t>010838</t>
  </si>
  <si>
    <t>转8号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</si>
  <si>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</si>
  <si>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7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</si>
  <si>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</si>
  <si>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</si>
  <si>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97537</t>
  </si>
  <si>
    <t>张成义</t>
  </si>
  <si>
    <t>张永旺</t>
  </si>
  <si>
    <t>成义物流</t>
  </si>
  <si>
    <t>I</t>
  </si>
  <si>
    <t>杜华军</t>
  </si>
  <si>
    <t>张传迎</t>
  </si>
  <si>
    <t>128</t>
  </si>
  <si>
    <t>郭正通</t>
  </si>
  <si>
    <t>886</t>
  </si>
  <si>
    <t>张军</t>
  </si>
  <si>
    <t>836</t>
  </si>
  <si>
    <t>葛中东</t>
  </si>
  <si>
    <t>0553</t>
  </si>
  <si>
    <t>孙冲</t>
  </si>
  <si>
    <t>张来高</t>
  </si>
  <si>
    <t>碎石</t>
  </si>
  <si>
    <t>5~25</t>
  </si>
  <si>
    <t>备注：退货也登记，在备注中注明不合格退货，所有重量和单价、金额均以0标记</t>
  </si>
  <si>
    <t xml:space="preserve">收料登记表填报
日期   2018  年  12月   7日                                填表人：韩小潮                           </t>
  </si>
  <si>
    <t>单位：江苏大唐商品混凝土有限公司</t>
  </si>
  <si>
    <t>8:00</t>
  </si>
  <si>
    <t>791</t>
  </si>
  <si>
    <t>许庆东</t>
  </si>
  <si>
    <t>17866688786</t>
  </si>
  <si>
    <t>段浚成</t>
  </si>
  <si>
    <t>1-5</t>
  </si>
  <si>
    <t>韩小潮</t>
  </si>
  <si>
    <t>曹红梅</t>
  </si>
  <si>
    <t>380</t>
  </si>
  <si>
    <t>常明华</t>
  </si>
  <si>
    <t>18853959078</t>
  </si>
  <si>
    <t>8:51</t>
  </si>
  <si>
    <t>986</t>
  </si>
  <si>
    <t>李文彬</t>
  </si>
  <si>
    <t>18205393166</t>
  </si>
  <si>
    <t>周涛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</si>
  <si>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</si>
  <si>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9:32</t>
  </si>
  <si>
    <t>刘辉</t>
  </si>
  <si>
    <t>18532853966</t>
  </si>
  <si>
    <t>9:49</t>
  </si>
  <si>
    <t>506</t>
  </si>
  <si>
    <t>许东</t>
  </si>
  <si>
    <t>10:18</t>
  </si>
  <si>
    <t>187</t>
  </si>
  <si>
    <t>韩红</t>
  </si>
  <si>
    <t>杨发展</t>
  </si>
  <si>
    <t>10:30</t>
  </si>
  <si>
    <t>6999</t>
  </si>
  <si>
    <t>吴铁城</t>
  </si>
  <si>
    <t>10:49</t>
  </si>
  <si>
    <t>337</t>
  </si>
  <si>
    <t>陈魏国</t>
  </si>
  <si>
    <t>娄可生</t>
  </si>
  <si>
    <t>10:52</t>
  </si>
  <si>
    <t>211</t>
  </si>
  <si>
    <t>陈文龙</t>
  </si>
  <si>
    <t>彭杰</t>
  </si>
  <si>
    <t>1-2</t>
  </si>
  <si>
    <t>11:04</t>
  </si>
  <si>
    <t>0566</t>
  </si>
  <si>
    <t>藤雷</t>
  </si>
  <si>
    <t>刘彦生</t>
  </si>
  <si>
    <t>11:08</t>
  </si>
  <si>
    <t>367</t>
  </si>
  <si>
    <t>高松钦</t>
  </si>
  <si>
    <t>刘纯纯</t>
  </si>
  <si>
    <t>14:33</t>
  </si>
  <si>
    <t>43376</t>
  </si>
  <si>
    <t>李红强</t>
  </si>
  <si>
    <t>14:52</t>
  </si>
  <si>
    <t>833</t>
  </si>
  <si>
    <t>毛福祥</t>
  </si>
  <si>
    <t>刘志</t>
  </si>
  <si>
    <t>15:05</t>
  </si>
  <si>
    <t>868</t>
  </si>
  <si>
    <t>刘雷</t>
  </si>
  <si>
    <t>15:12</t>
  </si>
  <si>
    <t>861</t>
  </si>
  <si>
    <t>吴伟</t>
  </si>
  <si>
    <t>15:20</t>
  </si>
  <si>
    <t>358</t>
  </si>
  <si>
    <t>贾传刚</t>
  </si>
  <si>
    <t>15:25</t>
  </si>
  <si>
    <t>277</t>
  </si>
  <si>
    <t>曹培贵</t>
  </si>
  <si>
    <t>16:03</t>
  </si>
  <si>
    <t>0563</t>
  </si>
  <si>
    <t>李自由</t>
  </si>
  <si>
    <t>刘乐意</t>
  </si>
  <si>
    <t>2790</t>
  </si>
  <si>
    <t>刘战斗</t>
  </si>
  <si>
    <t>8009</t>
  </si>
  <si>
    <t>王大毛</t>
  </si>
  <si>
    <t>孙继龙</t>
  </si>
  <si>
    <t>636</t>
  </si>
  <si>
    <t>李江</t>
  </si>
  <si>
    <t>1768</t>
  </si>
  <si>
    <t>藤丙坤</t>
  </si>
  <si>
    <t>81072</t>
  </si>
  <si>
    <t>闫庆福</t>
  </si>
  <si>
    <t>21:14</t>
  </si>
  <si>
    <t>83895</t>
  </si>
  <si>
    <t>朱斌</t>
  </si>
  <si>
    <t>22:05</t>
  </si>
  <si>
    <t>867</t>
  </si>
  <si>
    <t>巩庆祝</t>
  </si>
  <si>
    <t>22:44</t>
  </si>
  <si>
    <t>顾飞</t>
  </si>
  <si>
    <t>23:11</t>
  </si>
  <si>
    <t>周虎</t>
  </si>
  <si>
    <t>23:29</t>
  </si>
  <si>
    <t>42602</t>
  </si>
  <si>
    <t>冯康</t>
  </si>
  <si>
    <t>23:31</t>
  </si>
  <si>
    <t>0523</t>
  </si>
  <si>
    <t>刘恒</t>
  </si>
  <si>
    <t>23:50</t>
  </si>
  <si>
    <t>822</t>
  </si>
  <si>
    <t>曹庆杰</t>
  </si>
  <si>
    <t>0:44</t>
  </si>
  <si>
    <t>003</t>
  </si>
  <si>
    <t>李钦</t>
  </si>
  <si>
    <t>0:50</t>
  </si>
  <si>
    <t>056</t>
  </si>
  <si>
    <t>沙良振</t>
  </si>
  <si>
    <t>556</t>
  </si>
  <si>
    <t>王戈义</t>
  </si>
  <si>
    <t>刘贺</t>
  </si>
  <si>
    <t>153516699115</t>
  </si>
  <si>
    <t>董建伟</t>
  </si>
  <si>
    <t>董建胜</t>
  </si>
  <si>
    <t>199</t>
  </si>
  <si>
    <t>王飞</t>
  </si>
  <si>
    <t>112</t>
  </si>
  <si>
    <t>汤可辉</t>
  </si>
  <si>
    <t>591</t>
  </si>
  <si>
    <t>娄庆生</t>
  </si>
  <si>
    <t>18344889808</t>
  </si>
  <si>
    <t>砂</t>
  </si>
  <si>
    <t>818</t>
  </si>
  <si>
    <t>闫东</t>
  </si>
  <si>
    <t>13813277522</t>
  </si>
  <si>
    <t>326</t>
  </si>
  <si>
    <t>徐大勇</t>
  </si>
  <si>
    <t>17705222272</t>
  </si>
  <si>
    <t>7670</t>
  </si>
  <si>
    <t>王超</t>
  </si>
  <si>
    <t>15852115399</t>
  </si>
  <si>
    <t>7088</t>
  </si>
  <si>
    <t>伊振刚</t>
  </si>
  <si>
    <t>15252232999</t>
  </si>
  <si>
    <t>016</t>
  </si>
  <si>
    <t>藤尚峰</t>
  </si>
  <si>
    <t>13813279980</t>
  </si>
  <si>
    <t>616</t>
  </si>
  <si>
    <t>胡志权</t>
  </si>
  <si>
    <t>15063211121</t>
  </si>
  <si>
    <t>9268</t>
  </si>
  <si>
    <t>武加军</t>
  </si>
  <si>
    <t>15371600099</t>
  </si>
  <si>
    <t>266</t>
  </si>
  <si>
    <t>张团结</t>
  </si>
  <si>
    <t>朱洪柱</t>
  </si>
  <si>
    <t>15852351659</t>
  </si>
  <si>
    <t>059</t>
  </si>
  <si>
    <t>谢海</t>
  </si>
  <si>
    <t>13775834999</t>
  </si>
  <si>
    <t>7178</t>
  </si>
  <si>
    <t>刘刚</t>
  </si>
  <si>
    <t>13805221470</t>
  </si>
  <si>
    <t>3821</t>
  </si>
  <si>
    <t>张红庆</t>
  </si>
  <si>
    <t>18251755988</t>
  </si>
  <si>
    <t>7160</t>
  </si>
  <si>
    <t>庄汉强</t>
  </si>
  <si>
    <t>3036</t>
  </si>
  <si>
    <t>姚佩齐</t>
  </si>
  <si>
    <t>719</t>
  </si>
  <si>
    <t>王法叶</t>
  </si>
  <si>
    <t>313</t>
  </si>
  <si>
    <t>顾帅</t>
  </si>
  <si>
    <t>吴峰</t>
  </si>
  <si>
    <t>5006</t>
  </si>
  <si>
    <t>柳涛</t>
  </si>
  <si>
    <t>柳召付</t>
  </si>
  <si>
    <t>880</t>
  </si>
  <si>
    <t>张凯</t>
  </si>
  <si>
    <t>曹升吉</t>
  </si>
  <si>
    <t>609</t>
  </si>
  <si>
    <t>杜坤</t>
  </si>
  <si>
    <t>杜辉</t>
  </si>
  <si>
    <t>刘保安</t>
  </si>
  <si>
    <t>690</t>
  </si>
  <si>
    <t>于士春</t>
  </si>
  <si>
    <t>318</t>
  </si>
  <si>
    <t>376</t>
  </si>
  <si>
    <t>2903</t>
  </si>
  <si>
    <t>翟飞</t>
  </si>
  <si>
    <t>翟猛</t>
  </si>
  <si>
    <t>8057</t>
  </si>
  <si>
    <t>068</t>
  </si>
  <si>
    <t>陆英坡</t>
  </si>
  <si>
    <t>邴赛</t>
  </si>
  <si>
    <t>625</t>
  </si>
  <si>
    <t>潘肖</t>
  </si>
  <si>
    <t>13813278481</t>
  </si>
  <si>
    <t>816</t>
  </si>
  <si>
    <t>张飞</t>
  </si>
  <si>
    <t>13921767871</t>
  </si>
  <si>
    <t>991</t>
  </si>
  <si>
    <t>陈文永</t>
  </si>
  <si>
    <t>13776751638</t>
  </si>
  <si>
    <t>6173</t>
  </si>
  <si>
    <t>蒋会道</t>
  </si>
  <si>
    <t>18751596100</t>
  </si>
  <si>
    <t>马崇燕</t>
  </si>
  <si>
    <t>18118581166</t>
  </si>
  <si>
    <t>229</t>
  </si>
  <si>
    <t>冯方雷</t>
  </si>
  <si>
    <t>13721760489</t>
  </si>
  <si>
    <t>520</t>
  </si>
  <si>
    <t>吴迪</t>
  </si>
  <si>
    <t>13775931858</t>
  </si>
  <si>
    <t>3087</t>
  </si>
  <si>
    <t>龚培亮</t>
  </si>
  <si>
    <t>15366790444</t>
  </si>
  <si>
    <t>陈伟</t>
  </si>
  <si>
    <t>13305222979</t>
  </si>
  <si>
    <t>陈汉宝</t>
  </si>
  <si>
    <t>13815383068</t>
  </si>
  <si>
    <t>370</t>
  </si>
  <si>
    <t>郁向友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</si>
</sst>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_ "/>
    <numFmt numFmtId="178" formatCode="0.0%"/>
    <numFmt numFmtId="179" formatCode="h:mm;@"/>
  </numFmts>
  <fonts count="4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MS Sans Serif"/>
      <charset val="0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name val="宋体"/>
      <charset val="0"/>
    </font>
    <font>
      <sz val="10"/>
      <name val="宋体"/>
      <charset val="0"/>
    </font>
    <font>
      <sz val="11"/>
      <name val="宋体"/>
      <charset val="0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5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41" fillId="24" borderId="14" applyNumberFormat="0" applyAlignment="0" applyProtection="0">
      <alignment vertical="center"/>
    </xf>
    <xf numFmtId="0" fontId="42" fillId="24" borderId="10" applyNumberFormat="0" applyAlignment="0" applyProtection="0">
      <alignment vertical="center"/>
    </xf>
    <xf numFmtId="0" fontId="30" fillId="10" borderId="8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right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9" fontId="14" fillId="2" borderId="1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1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7" fillId="0" borderId="0" xfId="0" applyFont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20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20" fontId="16" fillId="0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7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4" fillId="0" borderId="1" xfId="0" applyFon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57"/>
  <sheetViews>
    <sheetView topLeftCell="A7" workbookViewId="0">
      <selection activeCell="I17" sqref="I17"/>
    </sheetView>
  </sheetViews>
  <sheetFormatPr defaultColWidth="9" defaultRowHeight="13.5"/>
  <cols>
    <col min="1" max="1" width="7.25" style="43" customWidth="1"/>
    <col min="2" max="2" width="9.25" style="103" customWidth="1"/>
    <col min="3" max="3" width="10.25" customWidth="1"/>
    <col min="4" max="5" width="8.625" style="43" customWidth="1"/>
    <col min="6" max="6" width="13.5" style="43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3" customWidth="1"/>
    <col min="13" max="13" width="9" style="104" customWidth="1"/>
    <col min="14" max="14" width="7" customWidth="1"/>
    <col min="15" max="15" width="7.375" style="105" customWidth="1"/>
    <col min="16" max="16" width="8.625" customWidth="1"/>
    <col min="17" max="17" width="18.875" customWidth="1"/>
    <col min="18" max="18" width="7.125" style="43" customWidth="1"/>
    <col min="19" max="19" width="7.5" style="43" customWidth="1"/>
    <col min="20" max="20" width="8.25" style="105" customWidth="1"/>
    <col min="21" max="21" width="7.5" style="106" customWidth="1"/>
    <col min="22" max="22" width="9.5" style="105" customWidth="1"/>
    <col min="23" max="23" width="7.125" style="43" customWidth="1"/>
    <col min="24" max="24" width="9" style="43" hidden="1" customWidth="1"/>
    <col min="25" max="25" width="44.125" customWidth="1"/>
    <col min="26" max="29" width="9" style="98"/>
    <col min="30" max="30" width="12.625" style="98"/>
    <col min="31" max="45" width="9" style="98"/>
    <col min="46" max="46" width="9.375" style="98"/>
    <col min="47" max="66" width="9" style="98"/>
  </cols>
  <sheetData>
    <row r="1" ht="39.95" customHeight="1" spans="1:25">
      <c r="A1" s="42" t="s">
        <v>0</v>
      </c>
      <c r="B1" s="107"/>
      <c r="C1" s="42"/>
      <c r="D1" s="42"/>
      <c r="E1" s="42"/>
      <c r="F1" s="42"/>
      <c r="G1" s="42"/>
      <c r="H1" s="42"/>
      <c r="I1" s="42"/>
      <c r="J1" s="42"/>
      <c r="K1" s="42"/>
      <c r="L1" s="42"/>
      <c r="M1" s="119"/>
      <c r="N1" s="42"/>
      <c r="O1" s="120"/>
      <c r="P1" s="42"/>
      <c r="Q1" s="42"/>
      <c r="R1" s="42"/>
      <c r="S1" s="42"/>
      <c r="T1" s="120"/>
      <c r="U1" s="131"/>
      <c r="V1" s="120"/>
      <c r="W1" s="42"/>
      <c r="X1" s="42"/>
      <c r="Y1" s="42"/>
    </row>
    <row r="2" ht="18.95" customHeight="1" spans="2:22">
      <c r="B2" s="108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21"/>
      <c r="N2" s="109"/>
      <c r="O2" s="122"/>
      <c r="P2" s="109"/>
      <c r="Q2" s="109"/>
      <c r="R2" s="109"/>
      <c r="S2" s="109"/>
      <c r="T2" s="122"/>
      <c r="U2" s="132"/>
      <c r="V2" s="122"/>
    </row>
    <row r="3" s="99" customFormat="1" ht="18.95" customHeight="1" spans="1:66">
      <c r="A3" s="45" t="s">
        <v>2</v>
      </c>
      <c r="B3" s="110" t="s">
        <v>3</v>
      </c>
      <c r="C3" s="45" t="s">
        <v>4</v>
      </c>
      <c r="D3" s="45"/>
      <c r="E3" s="45"/>
      <c r="F3" s="45"/>
      <c r="G3" s="45"/>
      <c r="H3" s="46" t="s">
        <v>5</v>
      </c>
      <c r="I3" s="55"/>
      <c r="J3" s="55"/>
      <c r="K3" s="55"/>
      <c r="L3" s="55"/>
      <c r="M3" s="123"/>
      <c r="N3" s="55"/>
      <c r="O3" s="124"/>
      <c r="P3" s="55"/>
      <c r="Q3" s="55"/>
      <c r="R3" s="55"/>
      <c r="S3" s="59"/>
      <c r="T3" s="133" t="s">
        <v>6</v>
      </c>
      <c r="U3" s="134"/>
      <c r="V3" s="133"/>
      <c r="W3" s="45" t="s">
        <v>7</v>
      </c>
      <c r="X3" s="60" t="s">
        <v>8</v>
      </c>
      <c r="Y3" s="45" t="s">
        <v>9</v>
      </c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</row>
    <row r="4" s="100" customFormat="1" ht="29" customHeight="1" spans="1:66">
      <c r="A4" s="45"/>
      <c r="B4" s="111" t="s">
        <v>10</v>
      </c>
      <c r="C4" s="60" t="s">
        <v>11</v>
      </c>
      <c r="D4" s="112" t="s">
        <v>12</v>
      </c>
      <c r="E4" s="60" t="s">
        <v>13</v>
      </c>
      <c r="F4" s="60" t="s">
        <v>14</v>
      </c>
      <c r="G4" s="60" t="s">
        <v>15</v>
      </c>
      <c r="H4" s="60" t="s">
        <v>16</v>
      </c>
      <c r="I4" s="60" t="s">
        <v>17</v>
      </c>
      <c r="J4" s="60" t="s">
        <v>18</v>
      </c>
      <c r="K4" s="60" t="s">
        <v>19</v>
      </c>
      <c r="L4" s="60" t="s">
        <v>20</v>
      </c>
      <c r="M4" s="125" t="s">
        <v>21</v>
      </c>
      <c r="N4" s="60" t="s">
        <v>22</v>
      </c>
      <c r="O4" s="126" t="s">
        <v>23</v>
      </c>
      <c r="P4" s="60" t="s">
        <v>24</v>
      </c>
      <c r="Q4" s="60" t="s">
        <v>25</v>
      </c>
      <c r="R4" s="60" t="s">
        <v>26</v>
      </c>
      <c r="S4" s="60" t="s">
        <v>27</v>
      </c>
      <c r="T4" s="126" t="s">
        <v>28</v>
      </c>
      <c r="U4" s="135" t="s">
        <v>29</v>
      </c>
      <c r="V4" s="126" t="s">
        <v>30</v>
      </c>
      <c r="W4" s="60"/>
      <c r="X4" s="136"/>
      <c r="Y4" s="45"/>
      <c r="Z4" s="143"/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143"/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</row>
    <row r="5" s="101" customFormat="1" ht="18.95" customHeight="1" spans="1:25">
      <c r="A5" s="113">
        <v>1</v>
      </c>
      <c r="B5" s="114">
        <v>0.249305555555556</v>
      </c>
      <c r="C5" s="17" t="s">
        <v>31</v>
      </c>
      <c r="D5" s="17" t="s">
        <v>32</v>
      </c>
      <c r="E5" s="17" t="s">
        <v>33</v>
      </c>
      <c r="F5" s="113">
        <v>13951346788</v>
      </c>
      <c r="G5" s="17" t="s">
        <v>34</v>
      </c>
      <c r="H5" s="113" t="s">
        <v>35</v>
      </c>
      <c r="I5" s="17" t="s">
        <v>36</v>
      </c>
      <c r="J5" s="127" t="s">
        <v>37</v>
      </c>
      <c r="K5" s="128">
        <v>95.56</v>
      </c>
      <c r="L5" s="113">
        <v>22.06</v>
      </c>
      <c r="M5" s="113">
        <v>73.5</v>
      </c>
      <c r="N5" s="113"/>
      <c r="O5" s="113"/>
      <c r="P5" s="113"/>
      <c r="Q5" s="137" t="s">
        <v>38</v>
      </c>
      <c r="R5" s="113">
        <v>7</v>
      </c>
      <c r="S5" s="113">
        <v>1.5</v>
      </c>
      <c r="T5" s="113">
        <v>72</v>
      </c>
      <c r="U5" s="113">
        <v>118</v>
      </c>
      <c r="V5" s="113">
        <f t="shared" ref="V5:V14" si="0">T5*U5</f>
        <v>8496</v>
      </c>
      <c r="W5" s="17" t="s">
        <v>39</v>
      </c>
      <c r="X5" s="17" t="s">
        <v>40</v>
      </c>
      <c r="Y5" s="17"/>
    </row>
    <row r="6" s="101" customFormat="1" ht="18.95" customHeight="1" spans="1:25">
      <c r="A6" s="113">
        <v>2</v>
      </c>
      <c r="B6" s="114">
        <v>0.250694444444444</v>
      </c>
      <c r="C6" s="17" t="s">
        <v>41</v>
      </c>
      <c r="D6" s="17" t="s">
        <v>32</v>
      </c>
      <c r="E6" s="17" t="s">
        <v>42</v>
      </c>
      <c r="F6" s="113">
        <v>15195483119</v>
      </c>
      <c r="G6" s="17" t="s">
        <v>34</v>
      </c>
      <c r="H6" s="113" t="s">
        <v>35</v>
      </c>
      <c r="I6" s="17" t="s">
        <v>36</v>
      </c>
      <c r="J6" s="127" t="s">
        <v>37</v>
      </c>
      <c r="K6" s="128">
        <v>99.1</v>
      </c>
      <c r="L6" s="113">
        <v>24.08</v>
      </c>
      <c r="M6" s="113">
        <v>75.02</v>
      </c>
      <c r="N6" s="113"/>
      <c r="O6" s="113"/>
      <c r="P6" s="113"/>
      <c r="Q6" s="137" t="s">
        <v>38</v>
      </c>
      <c r="R6" s="113">
        <v>7</v>
      </c>
      <c r="S6" s="113">
        <v>1.02</v>
      </c>
      <c r="T6" s="113">
        <v>74</v>
      </c>
      <c r="U6" s="113">
        <v>118</v>
      </c>
      <c r="V6" s="113">
        <f t="shared" si="0"/>
        <v>8732</v>
      </c>
      <c r="W6" s="17" t="s">
        <v>39</v>
      </c>
      <c r="X6" s="17" t="s">
        <v>40</v>
      </c>
      <c r="Y6" s="17"/>
    </row>
    <row r="7" s="101" customFormat="1" ht="18.95" customHeight="1" spans="1:25">
      <c r="A7" s="113">
        <v>3</v>
      </c>
      <c r="B7" s="114">
        <v>0.252083333333333</v>
      </c>
      <c r="C7" s="17" t="s">
        <v>43</v>
      </c>
      <c r="D7" s="17" t="s">
        <v>44</v>
      </c>
      <c r="E7" s="17" t="s">
        <v>45</v>
      </c>
      <c r="F7" s="113">
        <v>13813273822</v>
      </c>
      <c r="G7" s="17" t="s">
        <v>46</v>
      </c>
      <c r="H7" s="17" t="s">
        <v>47</v>
      </c>
      <c r="I7" s="17" t="s">
        <v>36</v>
      </c>
      <c r="J7" s="127" t="s">
        <v>37</v>
      </c>
      <c r="K7" s="128">
        <v>82.28</v>
      </c>
      <c r="L7" s="113">
        <v>21</v>
      </c>
      <c r="M7" s="113">
        <v>61.28</v>
      </c>
      <c r="N7" s="113"/>
      <c r="O7" s="113"/>
      <c r="P7" s="113"/>
      <c r="Q7" s="137" t="s">
        <v>38</v>
      </c>
      <c r="R7" s="113">
        <v>7</v>
      </c>
      <c r="S7" s="113">
        <v>1.08</v>
      </c>
      <c r="T7" s="113">
        <v>60.2</v>
      </c>
      <c r="U7" s="113">
        <v>118</v>
      </c>
      <c r="V7" s="113">
        <f t="shared" si="0"/>
        <v>7103.6</v>
      </c>
      <c r="W7" s="17" t="s">
        <v>39</v>
      </c>
      <c r="X7" s="17" t="s">
        <v>40</v>
      </c>
      <c r="Y7" s="17"/>
    </row>
    <row r="8" s="101" customFormat="1" ht="18.95" customHeight="1" spans="1:25">
      <c r="A8" s="113">
        <v>4</v>
      </c>
      <c r="B8" s="114">
        <v>0.253472222222222</v>
      </c>
      <c r="C8" s="17" t="s">
        <v>48</v>
      </c>
      <c r="D8" s="17" t="s">
        <v>49</v>
      </c>
      <c r="E8" s="17" t="s">
        <v>50</v>
      </c>
      <c r="F8" s="113">
        <v>15062089303</v>
      </c>
      <c r="G8" s="17" t="s">
        <v>34</v>
      </c>
      <c r="H8" s="17" t="s">
        <v>51</v>
      </c>
      <c r="I8" s="17" t="s">
        <v>52</v>
      </c>
      <c r="J8" s="127" t="s">
        <v>53</v>
      </c>
      <c r="K8" s="128">
        <v>67.56</v>
      </c>
      <c r="L8" s="113"/>
      <c r="M8" s="113"/>
      <c r="N8" s="113"/>
      <c r="O8" s="113">
        <v>4.5</v>
      </c>
      <c r="P8" s="113"/>
      <c r="Q8" s="113"/>
      <c r="R8" s="113"/>
      <c r="S8" s="113"/>
      <c r="T8" s="113"/>
      <c r="U8" s="113"/>
      <c r="V8" s="113">
        <f t="shared" si="0"/>
        <v>0</v>
      </c>
      <c r="W8" s="17" t="s">
        <v>54</v>
      </c>
      <c r="X8" s="17" t="s">
        <v>40</v>
      </c>
      <c r="Y8" s="17" t="s">
        <v>55</v>
      </c>
    </row>
    <row r="9" s="101" customFormat="1" ht="18.95" customHeight="1" spans="1:25">
      <c r="A9" s="113">
        <v>5</v>
      </c>
      <c r="B9" s="114">
        <v>0.266666666666667</v>
      </c>
      <c r="C9" s="17" t="s">
        <v>56</v>
      </c>
      <c r="D9" s="17" t="s">
        <v>57</v>
      </c>
      <c r="E9" s="17" t="s">
        <v>58</v>
      </c>
      <c r="F9" s="113">
        <v>15152012129</v>
      </c>
      <c r="G9" s="17" t="s">
        <v>46</v>
      </c>
      <c r="H9" s="17" t="s">
        <v>47</v>
      </c>
      <c r="I9" s="17" t="s">
        <v>36</v>
      </c>
      <c r="J9" s="127" t="s">
        <v>37</v>
      </c>
      <c r="K9" s="127">
        <v>75.48</v>
      </c>
      <c r="L9" s="113">
        <v>20.46</v>
      </c>
      <c r="M9" s="113">
        <v>55.02</v>
      </c>
      <c r="N9" s="113"/>
      <c r="O9" s="113"/>
      <c r="P9" s="113"/>
      <c r="Q9" s="137" t="s">
        <v>59</v>
      </c>
      <c r="R9" s="113"/>
      <c r="S9" s="113">
        <v>1.52</v>
      </c>
      <c r="T9" s="113">
        <v>53.5</v>
      </c>
      <c r="U9" s="113">
        <v>118</v>
      </c>
      <c r="V9" s="113">
        <f t="shared" si="0"/>
        <v>6313</v>
      </c>
      <c r="W9" s="17" t="s">
        <v>54</v>
      </c>
      <c r="X9" s="17" t="s">
        <v>40</v>
      </c>
      <c r="Y9" s="17" t="s">
        <v>60</v>
      </c>
    </row>
    <row r="10" s="101" customFormat="1" ht="18.95" customHeight="1" spans="1:25">
      <c r="A10" s="113">
        <v>6</v>
      </c>
      <c r="B10" s="114">
        <v>0.390277777777778</v>
      </c>
      <c r="C10" s="17" t="s">
        <v>61</v>
      </c>
      <c r="D10" s="17" t="s">
        <v>62</v>
      </c>
      <c r="E10" s="17" t="s">
        <v>63</v>
      </c>
      <c r="F10" s="113">
        <v>13305222677</v>
      </c>
      <c r="G10" s="17" t="s">
        <v>34</v>
      </c>
      <c r="H10" s="17" t="s">
        <v>51</v>
      </c>
      <c r="I10" s="17" t="s">
        <v>64</v>
      </c>
      <c r="J10" s="127" t="s">
        <v>53</v>
      </c>
      <c r="K10" s="128">
        <v>62.7</v>
      </c>
      <c r="L10" s="113"/>
      <c r="M10" s="113"/>
      <c r="N10" s="113"/>
      <c r="O10" s="113">
        <v>4.5</v>
      </c>
      <c r="P10" s="113"/>
      <c r="Q10" s="113"/>
      <c r="R10" s="113"/>
      <c r="S10" s="113"/>
      <c r="T10" s="113"/>
      <c r="U10" s="113"/>
      <c r="V10" s="113">
        <f t="shared" si="0"/>
        <v>0</v>
      </c>
      <c r="W10" s="17" t="s">
        <v>65</v>
      </c>
      <c r="X10" s="17" t="s">
        <v>40</v>
      </c>
      <c r="Y10" s="17" t="s">
        <v>55</v>
      </c>
    </row>
    <row r="11" s="101" customFormat="1" ht="18.95" customHeight="1" spans="1:66">
      <c r="A11" s="113">
        <v>7</v>
      </c>
      <c r="B11" s="114">
        <v>0.433333333333333</v>
      </c>
      <c r="C11" s="17" t="s">
        <v>66</v>
      </c>
      <c r="D11" s="17" t="s">
        <v>32</v>
      </c>
      <c r="E11" s="17" t="s">
        <v>67</v>
      </c>
      <c r="F11" s="113">
        <v>13952273711</v>
      </c>
      <c r="G11" s="17" t="s">
        <v>34</v>
      </c>
      <c r="H11" s="113" t="s">
        <v>35</v>
      </c>
      <c r="I11" s="17" t="s">
        <v>36</v>
      </c>
      <c r="J11" s="127" t="s">
        <v>37</v>
      </c>
      <c r="K11" s="128">
        <v>95.22</v>
      </c>
      <c r="L11" s="113">
        <v>23.82</v>
      </c>
      <c r="M11" s="113">
        <v>71.4</v>
      </c>
      <c r="N11" s="113"/>
      <c r="O11" s="113"/>
      <c r="P11" s="113"/>
      <c r="Q11" s="137" t="s">
        <v>38</v>
      </c>
      <c r="R11" s="113">
        <v>7</v>
      </c>
      <c r="S11" s="113">
        <v>1</v>
      </c>
      <c r="T11" s="113">
        <v>70.4</v>
      </c>
      <c r="U11" s="113">
        <v>118</v>
      </c>
      <c r="V11" s="113">
        <f t="shared" si="0"/>
        <v>8307.2</v>
      </c>
      <c r="W11" s="17" t="s">
        <v>68</v>
      </c>
      <c r="X11" s="17" t="s">
        <v>40</v>
      </c>
      <c r="Y11" s="17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</row>
    <row r="12" s="101" customFormat="1" ht="18.95" customHeight="1" spans="1:25">
      <c r="A12" s="113">
        <v>8</v>
      </c>
      <c r="B12" s="21">
        <v>0.502777777777778</v>
      </c>
      <c r="C12" s="17" t="s">
        <v>69</v>
      </c>
      <c r="D12" s="17" t="s">
        <v>32</v>
      </c>
      <c r="E12" s="17" t="s">
        <v>70</v>
      </c>
      <c r="F12" s="113">
        <v>15162001555</v>
      </c>
      <c r="G12" s="17" t="s">
        <v>34</v>
      </c>
      <c r="H12" s="113" t="s">
        <v>35</v>
      </c>
      <c r="I12" s="17" t="s">
        <v>36</v>
      </c>
      <c r="J12" s="127" t="s">
        <v>37</v>
      </c>
      <c r="K12" s="128">
        <v>88.32</v>
      </c>
      <c r="L12" s="113">
        <v>25</v>
      </c>
      <c r="M12" s="113">
        <v>63.32</v>
      </c>
      <c r="N12" s="113"/>
      <c r="O12" s="113"/>
      <c r="P12" s="113"/>
      <c r="Q12" s="137" t="s">
        <v>38</v>
      </c>
      <c r="R12" s="113">
        <v>7</v>
      </c>
      <c r="S12" s="113">
        <v>1.02</v>
      </c>
      <c r="T12" s="113">
        <v>62.3</v>
      </c>
      <c r="U12" s="113">
        <v>118</v>
      </c>
      <c r="V12" s="113">
        <f t="shared" si="0"/>
        <v>7351.4</v>
      </c>
      <c r="W12" s="17" t="s">
        <v>68</v>
      </c>
      <c r="X12" s="17" t="s">
        <v>40</v>
      </c>
      <c r="Y12" s="17"/>
    </row>
    <row r="13" s="101" customFormat="1" ht="18.95" customHeight="1" spans="1:25">
      <c r="A13" s="113">
        <v>9</v>
      </c>
      <c r="B13" s="114">
        <v>0.578472222222222</v>
      </c>
      <c r="C13" s="17" t="s">
        <v>71</v>
      </c>
      <c r="D13" s="17" t="s">
        <v>72</v>
      </c>
      <c r="E13" s="17" t="s">
        <v>73</v>
      </c>
      <c r="F13" s="113">
        <v>15952109525</v>
      </c>
      <c r="G13" s="17" t="s">
        <v>34</v>
      </c>
      <c r="H13" s="113" t="s">
        <v>35</v>
      </c>
      <c r="I13" s="17" t="s">
        <v>36</v>
      </c>
      <c r="J13" s="127" t="s">
        <v>37</v>
      </c>
      <c r="K13" s="128">
        <v>91.78</v>
      </c>
      <c r="L13" s="113">
        <v>22.88</v>
      </c>
      <c r="M13" s="113">
        <v>68.9</v>
      </c>
      <c r="N13" s="113"/>
      <c r="O13" s="113"/>
      <c r="P13" s="113"/>
      <c r="Q13" s="137" t="s">
        <v>38</v>
      </c>
      <c r="R13" s="113">
        <v>7</v>
      </c>
      <c r="S13" s="113">
        <v>0.54</v>
      </c>
      <c r="T13" s="113">
        <v>68.3</v>
      </c>
      <c r="U13" s="113">
        <v>118</v>
      </c>
      <c r="V13" s="113">
        <f t="shared" si="0"/>
        <v>8059.4</v>
      </c>
      <c r="W13" s="17" t="s">
        <v>68</v>
      </c>
      <c r="X13" s="17" t="s">
        <v>40</v>
      </c>
      <c r="Y13" s="17"/>
    </row>
    <row r="14" s="101" customFormat="1" ht="18.95" customHeight="1" spans="1:25">
      <c r="A14" s="113">
        <v>10</v>
      </c>
      <c r="B14" s="114">
        <v>0.61875</v>
      </c>
      <c r="C14" s="17" t="s">
        <v>74</v>
      </c>
      <c r="D14" s="17" t="s">
        <v>75</v>
      </c>
      <c r="E14" s="17" t="s">
        <v>75</v>
      </c>
      <c r="F14" s="113">
        <v>13952127361</v>
      </c>
      <c r="G14" s="17" t="s">
        <v>34</v>
      </c>
      <c r="H14" s="113" t="s">
        <v>35</v>
      </c>
      <c r="I14" s="17" t="s">
        <v>36</v>
      </c>
      <c r="J14" s="127" t="s">
        <v>37</v>
      </c>
      <c r="K14" s="128">
        <v>70.24</v>
      </c>
      <c r="L14" s="113">
        <v>18.06</v>
      </c>
      <c r="M14" s="113">
        <v>52.18</v>
      </c>
      <c r="N14" s="113"/>
      <c r="O14" s="17"/>
      <c r="P14" s="113"/>
      <c r="Q14" s="137" t="s">
        <v>38</v>
      </c>
      <c r="R14" s="113">
        <v>7</v>
      </c>
      <c r="S14" s="113">
        <v>0.56</v>
      </c>
      <c r="T14" s="113">
        <v>51.5</v>
      </c>
      <c r="U14" s="113">
        <v>118</v>
      </c>
      <c r="V14" s="113">
        <f t="shared" si="0"/>
        <v>6077</v>
      </c>
      <c r="W14" s="17" t="s">
        <v>68</v>
      </c>
      <c r="X14" s="17" t="s">
        <v>40</v>
      </c>
      <c r="Y14" s="17"/>
    </row>
    <row r="15" s="101" customFormat="1" ht="18.95" customHeight="1" spans="1:25">
      <c r="A15" s="113">
        <v>12</v>
      </c>
      <c r="B15" s="114">
        <v>0.631944444444444</v>
      </c>
      <c r="C15" s="17" t="s">
        <v>76</v>
      </c>
      <c r="D15" s="17" t="s">
        <v>77</v>
      </c>
      <c r="E15" s="17" t="s">
        <v>78</v>
      </c>
      <c r="F15" s="113">
        <v>13952242689</v>
      </c>
      <c r="G15" s="17" t="s">
        <v>77</v>
      </c>
      <c r="H15" s="17" t="s">
        <v>79</v>
      </c>
      <c r="I15" s="17" t="s">
        <v>52</v>
      </c>
      <c r="J15" s="127" t="s">
        <v>53</v>
      </c>
      <c r="K15" s="128">
        <v>60.94</v>
      </c>
      <c r="L15" s="113">
        <v>17.76</v>
      </c>
      <c r="M15" s="113">
        <v>43.18</v>
      </c>
      <c r="N15" s="113">
        <v>7</v>
      </c>
      <c r="O15" s="113">
        <v>1.8</v>
      </c>
      <c r="P15" s="113">
        <v>2.9</v>
      </c>
      <c r="Q15" s="137" t="s">
        <v>80</v>
      </c>
      <c r="R15" s="113"/>
      <c r="S15" s="113">
        <v>0.48</v>
      </c>
      <c r="T15" s="113">
        <v>42.7</v>
      </c>
      <c r="U15" s="113">
        <v>111</v>
      </c>
      <c r="V15" s="113">
        <f t="shared" ref="V15:V51" si="1">T15*U15</f>
        <v>4739.7</v>
      </c>
      <c r="W15" s="17" t="s">
        <v>68</v>
      </c>
      <c r="X15" s="17" t="s">
        <v>40</v>
      </c>
      <c r="Y15" s="113"/>
    </row>
    <row r="16" s="101" customFormat="1" ht="18.95" customHeight="1" spans="1:25">
      <c r="A16" s="113">
        <v>13</v>
      </c>
      <c r="B16" s="114">
        <v>0.640972222222222</v>
      </c>
      <c r="C16" s="17" t="s">
        <v>81</v>
      </c>
      <c r="D16" s="17" t="s">
        <v>82</v>
      </c>
      <c r="E16" s="17" t="s">
        <v>82</v>
      </c>
      <c r="F16" s="113">
        <v>13357932588</v>
      </c>
      <c r="G16" s="17" t="s">
        <v>77</v>
      </c>
      <c r="H16" s="17" t="s">
        <v>79</v>
      </c>
      <c r="I16" s="17" t="s">
        <v>52</v>
      </c>
      <c r="J16" s="127" t="s">
        <v>53</v>
      </c>
      <c r="K16" s="127">
        <v>69</v>
      </c>
      <c r="L16" s="113">
        <v>18.52</v>
      </c>
      <c r="M16" s="113">
        <v>50.48</v>
      </c>
      <c r="N16" s="113">
        <v>7</v>
      </c>
      <c r="O16" s="113">
        <v>1.8</v>
      </c>
      <c r="P16" s="113">
        <v>2.9</v>
      </c>
      <c r="Q16" s="137" t="s">
        <v>80</v>
      </c>
      <c r="R16" s="113"/>
      <c r="S16" s="113">
        <v>0.58</v>
      </c>
      <c r="T16" s="113">
        <v>49.9</v>
      </c>
      <c r="U16" s="113">
        <v>111</v>
      </c>
      <c r="V16" s="113">
        <f t="shared" si="1"/>
        <v>5538.9</v>
      </c>
      <c r="W16" s="17" t="s">
        <v>39</v>
      </c>
      <c r="X16" s="17" t="s">
        <v>40</v>
      </c>
      <c r="Y16" s="113"/>
    </row>
    <row r="17" s="101" customFormat="1" ht="18.95" customHeight="1" spans="1:25">
      <c r="A17" s="113">
        <v>14</v>
      </c>
      <c r="B17" s="114">
        <v>0.671527777777778</v>
      </c>
      <c r="C17" s="17" t="s">
        <v>83</v>
      </c>
      <c r="D17" s="17" t="s">
        <v>84</v>
      </c>
      <c r="E17" s="17" t="s">
        <v>85</v>
      </c>
      <c r="F17" s="113">
        <v>15895272200</v>
      </c>
      <c r="G17" s="17" t="s">
        <v>46</v>
      </c>
      <c r="H17" s="17" t="s">
        <v>51</v>
      </c>
      <c r="I17" s="17" t="s">
        <v>36</v>
      </c>
      <c r="J17" s="127" t="s">
        <v>37</v>
      </c>
      <c r="K17" s="127">
        <v>0</v>
      </c>
      <c r="L17" s="17">
        <v>0</v>
      </c>
      <c r="M17" s="113">
        <v>0</v>
      </c>
      <c r="N17" s="113"/>
      <c r="O17" s="17"/>
      <c r="P17" s="113"/>
      <c r="Q17" s="113" t="s">
        <v>59</v>
      </c>
      <c r="R17" s="113"/>
      <c r="S17" s="113">
        <v>0</v>
      </c>
      <c r="T17" s="113">
        <v>0</v>
      </c>
      <c r="U17" s="113">
        <v>118</v>
      </c>
      <c r="V17" s="113">
        <f t="shared" si="1"/>
        <v>0</v>
      </c>
      <c r="W17" s="17" t="s">
        <v>39</v>
      </c>
      <c r="X17" s="17" t="s">
        <v>40</v>
      </c>
      <c r="Y17" s="113" t="s">
        <v>60</v>
      </c>
    </row>
    <row r="18" s="101" customFormat="1" ht="18.95" customHeight="1" spans="1:25">
      <c r="A18" s="113">
        <v>15</v>
      </c>
      <c r="B18" s="114">
        <v>0.748611111111111</v>
      </c>
      <c r="C18" s="17" t="s">
        <v>86</v>
      </c>
      <c r="D18" s="17" t="s">
        <v>49</v>
      </c>
      <c r="E18" s="17" t="s">
        <v>87</v>
      </c>
      <c r="F18" s="113">
        <v>15062043566</v>
      </c>
      <c r="G18" s="17" t="s">
        <v>34</v>
      </c>
      <c r="H18" s="17" t="s">
        <v>88</v>
      </c>
      <c r="I18" s="17" t="s">
        <v>52</v>
      </c>
      <c r="J18" s="127" t="s">
        <v>53</v>
      </c>
      <c r="K18" s="128">
        <v>86.82</v>
      </c>
      <c r="L18" s="113">
        <v>21.42</v>
      </c>
      <c r="M18" s="113">
        <v>65.4</v>
      </c>
      <c r="N18" s="113">
        <v>8</v>
      </c>
      <c r="O18" s="113">
        <v>2</v>
      </c>
      <c r="P18" s="113">
        <v>2.9</v>
      </c>
      <c r="Q18" s="137" t="s">
        <v>80</v>
      </c>
      <c r="R18" s="113"/>
      <c r="S18" s="113">
        <v>0.9</v>
      </c>
      <c r="T18" s="113">
        <v>64.5</v>
      </c>
      <c r="U18" s="113">
        <v>111</v>
      </c>
      <c r="V18" s="113">
        <f t="shared" si="1"/>
        <v>7159.5</v>
      </c>
      <c r="W18" s="138" t="s">
        <v>89</v>
      </c>
      <c r="X18" s="17" t="s">
        <v>90</v>
      </c>
      <c r="Y18" s="113"/>
    </row>
    <row r="19" s="101" customFormat="1" ht="18.95" customHeight="1" spans="1:25">
      <c r="A19" s="113">
        <v>16</v>
      </c>
      <c r="B19" s="114">
        <v>0.75</v>
      </c>
      <c r="C19" s="17" t="s">
        <v>91</v>
      </c>
      <c r="D19" s="17" t="s">
        <v>92</v>
      </c>
      <c r="E19" s="17" t="s">
        <v>93</v>
      </c>
      <c r="F19" s="113">
        <v>13305228784</v>
      </c>
      <c r="G19" s="17" t="s">
        <v>34</v>
      </c>
      <c r="H19" s="17" t="s">
        <v>88</v>
      </c>
      <c r="I19" s="17" t="s">
        <v>52</v>
      </c>
      <c r="J19" s="127" t="s">
        <v>53</v>
      </c>
      <c r="K19" s="128">
        <v>88.58</v>
      </c>
      <c r="L19" s="113">
        <v>21.82</v>
      </c>
      <c r="M19" s="113">
        <v>66.76</v>
      </c>
      <c r="N19" s="113">
        <v>8</v>
      </c>
      <c r="O19" s="113">
        <v>2</v>
      </c>
      <c r="P19" s="113">
        <v>2.9</v>
      </c>
      <c r="Q19" s="137" t="s">
        <v>80</v>
      </c>
      <c r="R19" s="113"/>
      <c r="S19" s="113">
        <v>0.96</v>
      </c>
      <c r="T19" s="113">
        <v>65.8</v>
      </c>
      <c r="U19" s="113">
        <v>111</v>
      </c>
      <c r="V19" s="113">
        <f t="shared" si="1"/>
        <v>7303.8</v>
      </c>
      <c r="W19" s="138" t="s">
        <v>89</v>
      </c>
      <c r="X19" s="17" t="s">
        <v>90</v>
      </c>
      <c r="Y19" s="113"/>
    </row>
    <row r="20" s="101" customFormat="1" ht="18.95" customHeight="1" spans="1:25">
      <c r="A20" s="113">
        <v>17</v>
      </c>
      <c r="B20" s="114">
        <v>0.751388888888889</v>
      </c>
      <c r="C20" s="17" t="s">
        <v>94</v>
      </c>
      <c r="D20" s="17" t="s">
        <v>95</v>
      </c>
      <c r="E20" s="17" t="s">
        <v>96</v>
      </c>
      <c r="F20" s="113">
        <v>13791579307</v>
      </c>
      <c r="G20" s="17" t="s">
        <v>34</v>
      </c>
      <c r="H20" s="17" t="s">
        <v>88</v>
      </c>
      <c r="I20" s="17" t="s">
        <v>52</v>
      </c>
      <c r="J20" s="127" t="s">
        <v>53</v>
      </c>
      <c r="K20" s="128">
        <v>92.88</v>
      </c>
      <c r="L20" s="17">
        <v>21.52</v>
      </c>
      <c r="M20" s="113">
        <v>71.36</v>
      </c>
      <c r="N20" s="113">
        <v>8</v>
      </c>
      <c r="O20" s="113">
        <v>2</v>
      </c>
      <c r="P20" s="113">
        <v>2.9</v>
      </c>
      <c r="Q20" s="137" t="s">
        <v>80</v>
      </c>
      <c r="R20" s="113"/>
      <c r="S20" s="113">
        <v>0.96</v>
      </c>
      <c r="T20" s="113">
        <v>70.4</v>
      </c>
      <c r="U20" s="113">
        <v>111</v>
      </c>
      <c r="V20" s="113">
        <f t="shared" si="1"/>
        <v>7814.4</v>
      </c>
      <c r="W20" s="138" t="s">
        <v>89</v>
      </c>
      <c r="X20" s="17" t="s">
        <v>90</v>
      </c>
      <c r="Y20" s="113"/>
    </row>
    <row r="21" s="101" customFormat="1" ht="18.95" customHeight="1" spans="1:25">
      <c r="A21" s="113">
        <v>18</v>
      </c>
      <c r="B21" s="114">
        <v>0.752777777777778</v>
      </c>
      <c r="C21" s="17" t="s">
        <v>97</v>
      </c>
      <c r="D21" s="17" t="s">
        <v>92</v>
      </c>
      <c r="E21" s="17" t="s">
        <v>98</v>
      </c>
      <c r="F21" s="113">
        <v>15052055477</v>
      </c>
      <c r="G21" s="17" t="s">
        <v>34</v>
      </c>
      <c r="H21" s="17" t="s">
        <v>88</v>
      </c>
      <c r="I21" s="17" t="s">
        <v>52</v>
      </c>
      <c r="J21" s="127" t="s">
        <v>53</v>
      </c>
      <c r="K21" s="128">
        <v>69.18</v>
      </c>
      <c r="L21" s="113">
        <v>17.54</v>
      </c>
      <c r="M21" s="113">
        <v>51.64</v>
      </c>
      <c r="N21" s="113">
        <v>8</v>
      </c>
      <c r="O21" s="17">
        <v>2</v>
      </c>
      <c r="P21" s="113">
        <v>2.9</v>
      </c>
      <c r="Q21" s="137" t="s">
        <v>80</v>
      </c>
      <c r="R21" s="113"/>
      <c r="S21" s="113">
        <v>0.94</v>
      </c>
      <c r="T21" s="113">
        <v>50.7</v>
      </c>
      <c r="U21" s="113">
        <v>111</v>
      </c>
      <c r="V21" s="113">
        <f t="shared" si="1"/>
        <v>5627.7</v>
      </c>
      <c r="W21" s="138" t="s">
        <v>89</v>
      </c>
      <c r="X21" s="17" t="s">
        <v>90</v>
      </c>
      <c r="Y21" s="113"/>
    </row>
    <row r="22" s="101" customFormat="1" ht="18.95" customHeight="1" spans="1:25">
      <c r="A22" s="113">
        <v>19</v>
      </c>
      <c r="B22" s="114">
        <v>0.759027777777778</v>
      </c>
      <c r="C22" s="17" t="s">
        <v>99</v>
      </c>
      <c r="D22" s="17" t="s">
        <v>100</v>
      </c>
      <c r="E22" s="17" t="s">
        <v>101</v>
      </c>
      <c r="F22" s="113">
        <v>13370990088</v>
      </c>
      <c r="G22" s="17" t="s">
        <v>102</v>
      </c>
      <c r="H22" s="17" t="s">
        <v>103</v>
      </c>
      <c r="I22" s="17" t="s">
        <v>64</v>
      </c>
      <c r="J22" s="127" t="s">
        <v>53</v>
      </c>
      <c r="K22" s="128">
        <v>59.82</v>
      </c>
      <c r="L22" s="113">
        <v>17.78</v>
      </c>
      <c r="M22" s="113">
        <v>42.04</v>
      </c>
      <c r="N22" s="113">
        <v>7</v>
      </c>
      <c r="O22" s="17">
        <v>2.2</v>
      </c>
      <c r="P22" s="113">
        <v>2.8</v>
      </c>
      <c r="Q22" s="137" t="s">
        <v>80</v>
      </c>
      <c r="R22" s="113"/>
      <c r="S22" s="113">
        <v>0.44</v>
      </c>
      <c r="T22" s="113">
        <v>41.6</v>
      </c>
      <c r="U22" s="113">
        <v>124</v>
      </c>
      <c r="V22" s="113">
        <f t="shared" si="1"/>
        <v>5158.4</v>
      </c>
      <c r="W22" s="138" t="s">
        <v>89</v>
      </c>
      <c r="X22" s="17" t="s">
        <v>90</v>
      </c>
      <c r="Y22" s="113"/>
    </row>
    <row r="23" s="101" customFormat="1" ht="18.95" customHeight="1" spans="1:25">
      <c r="A23" s="113">
        <v>20</v>
      </c>
      <c r="B23" s="114">
        <v>0.761111111111111</v>
      </c>
      <c r="C23" s="17" t="s">
        <v>104</v>
      </c>
      <c r="D23" s="17" t="s">
        <v>92</v>
      </c>
      <c r="E23" s="17" t="s">
        <v>105</v>
      </c>
      <c r="F23" s="113">
        <v>13777888262</v>
      </c>
      <c r="G23" s="17" t="s">
        <v>34</v>
      </c>
      <c r="H23" s="17" t="s">
        <v>88</v>
      </c>
      <c r="I23" s="17" t="s">
        <v>52</v>
      </c>
      <c r="J23" s="127" t="s">
        <v>53</v>
      </c>
      <c r="K23" s="128">
        <v>68.76</v>
      </c>
      <c r="L23" s="113">
        <v>17.6</v>
      </c>
      <c r="M23" s="113">
        <v>51.16</v>
      </c>
      <c r="N23" s="113">
        <v>8</v>
      </c>
      <c r="O23" s="113">
        <v>2</v>
      </c>
      <c r="P23" s="113">
        <v>2.9</v>
      </c>
      <c r="Q23" s="137" t="s">
        <v>80</v>
      </c>
      <c r="R23" s="113"/>
      <c r="S23" s="113">
        <v>0.96</v>
      </c>
      <c r="T23" s="113">
        <v>50.2</v>
      </c>
      <c r="U23" s="113">
        <v>111</v>
      </c>
      <c r="V23" s="113">
        <f t="shared" si="1"/>
        <v>5572.2</v>
      </c>
      <c r="W23" s="138" t="s">
        <v>89</v>
      </c>
      <c r="X23" s="17" t="s">
        <v>90</v>
      </c>
      <c r="Y23" s="113"/>
    </row>
    <row r="24" s="101" customFormat="1" ht="18.95" customHeight="1" spans="1:25">
      <c r="A24" s="113">
        <v>21</v>
      </c>
      <c r="B24" s="114">
        <v>0.763194444444444</v>
      </c>
      <c r="C24" s="17" t="s">
        <v>106</v>
      </c>
      <c r="D24" s="17" t="s">
        <v>107</v>
      </c>
      <c r="E24" s="17" t="s">
        <v>107</v>
      </c>
      <c r="F24" s="113">
        <v>15253915869</v>
      </c>
      <c r="G24" s="17" t="s">
        <v>108</v>
      </c>
      <c r="H24" s="113" t="s">
        <v>109</v>
      </c>
      <c r="I24" s="17" t="s">
        <v>52</v>
      </c>
      <c r="J24" s="127" t="s">
        <v>53</v>
      </c>
      <c r="K24" s="128">
        <v>97.62</v>
      </c>
      <c r="L24" s="113">
        <v>22.78</v>
      </c>
      <c r="M24" s="113">
        <v>74.84</v>
      </c>
      <c r="N24" s="113">
        <v>7</v>
      </c>
      <c r="O24" s="113">
        <v>1.4</v>
      </c>
      <c r="P24" s="113">
        <v>2.9</v>
      </c>
      <c r="Q24" s="137" t="s">
        <v>80</v>
      </c>
      <c r="R24" s="113"/>
      <c r="S24" s="113">
        <v>0.84</v>
      </c>
      <c r="T24" s="113">
        <v>74</v>
      </c>
      <c r="U24" s="113">
        <v>111</v>
      </c>
      <c r="V24" s="113">
        <f t="shared" si="1"/>
        <v>8214</v>
      </c>
      <c r="W24" s="138" t="s">
        <v>89</v>
      </c>
      <c r="X24" s="17" t="s">
        <v>90</v>
      </c>
      <c r="Y24" s="113"/>
    </row>
    <row r="25" s="101" customFormat="1" ht="18.95" customHeight="1" spans="1:25">
      <c r="A25" s="113">
        <v>22</v>
      </c>
      <c r="B25" s="114">
        <v>0.764583333333333</v>
      </c>
      <c r="C25" s="17" t="s">
        <v>110</v>
      </c>
      <c r="D25" s="17" t="s">
        <v>95</v>
      </c>
      <c r="E25" s="17" t="s">
        <v>111</v>
      </c>
      <c r="F25" s="113">
        <v>13913462579</v>
      </c>
      <c r="G25" s="17" t="s">
        <v>108</v>
      </c>
      <c r="H25" s="113" t="s">
        <v>109</v>
      </c>
      <c r="I25" s="17" t="s">
        <v>52</v>
      </c>
      <c r="J25" s="127" t="s">
        <v>53</v>
      </c>
      <c r="K25" s="128">
        <v>104.6</v>
      </c>
      <c r="L25" s="113">
        <v>29.16</v>
      </c>
      <c r="M25" s="113">
        <v>75.44</v>
      </c>
      <c r="N25" s="113">
        <v>7</v>
      </c>
      <c r="O25" s="113">
        <v>1.4</v>
      </c>
      <c r="P25" s="113">
        <v>2.9</v>
      </c>
      <c r="Q25" s="137" t="s">
        <v>80</v>
      </c>
      <c r="R25" s="113"/>
      <c r="S25" s="113">
        <v>0.84</v>
      </c>
      <c r="T25" s="113">
        <v>74.6</v>
      </c>
      <c r="U25" s="113">
        <v>111</v>
      </c>
      <c r="V25" s="113">
        <f t="shared" si="1"/>
        <v>8280.6</v>
      </c>
      <c r="W25" s="138" t="s">
        <v>89</v>
      </c>
      <c r="X25" s="17" t="s">
        <v>90</v>
      </c>
      <c r="Y25" s="113"/>
    </row>
    <row r="26" s="101" customFormat="1" ht="18.95" customHeight="1" spans="1:25">
      <c r="A26" s="113">
        <v>23</v>
      </c>
      <c r="B26" s="114">
        <v>0.765277777777778</v>
      </c>
      <c r="C26" s="17" t="s">
        <v>112</v>
      </c>
      <c r="D26" s="17" t="s">
        <v>113</v>
      </c>
      <c r="E26" s="17" t="s">
        <v>114</v>
      </c>
      <c r="F26" s="113">
        <v>15240471108</v>
      </c>
      <c r="G26" s="17" t="s">
        <v>108</v>
      </c>
      <c r="H26" s="113" t="s">
        <v>109</v>
      </c>
      <c r="I26" s="17" t="s">
        <v>52</v>
      </c>
      <c r="J26" s="127" t="s">
        <v>53</v>
      </c>
      <c r="K26" s="128">
        <v>92.98</v>
      </c>
      <c r="L26" s="113">
        <v>21.22</v>
      </c>
      <c r="M26" s="113">
        <v>71.76</v>
      </c>
      <c r="N26" s="113">
        <v>7</v>
      </c>
      <c r="O26" s="113">
        <v>1.4</v>
      </c>
      <c r="P26" s="113">
        <v>2.9</v>
      </c>
      <c r="Q26" s="137" t="s">
        <v>80</v>
      </c>
      <c r="R26" s="113"/>
      <c r="S26" s="113">
        <v>0.76</v>
      </c>
      <c r="T26" s="113">
        <v>71</v>
      </c>
      <c r="U26" s="113">
        <v>111</v>
      </c>
      <c r="V26" s="113">
        <f t="shared" si="1"/>
        <v>7881</v>
      </c>
      <c r="W26" s="138" t="s">
        <v>89</v>
      </c>
      <c r="X26" s="17" t="s">
        <v>90</v>
      </c>
      <c r="Y26" s="113"/>
    </row>
    <row r="27" s="101" customFormat="1" ht="18.95" customHeight="1" spans="1:25">
      <c r="A27" s="113">
        <v>24</v>
      </c>
      <c r="B27" s="114">
        <v>0.766666666666667</v>
      </c>
      <c r="C27" s="17" t="s">
        <v>115</v>
      </c>
      <c r="D27" s="17" t="s">
        <v>113</v>
      </c>
      <c r="E27" s="17" t="s">
        <v>116</v>
      </c>
      <c r="F27" s="113">
        <v>15264909831</v>
      </c>
      <c r="G27" s="17" t="s">
        <v>108</v>
      </c>
      <c r="H27" s="113" t="s">
        <v>109</v>
      </c>
      <c r="I27" s="17" t="s">
        <v>52</v>
      </c>
      <c r="J27" s="127" t="s">
        <v>53</v>
      </c>
      <c r="K27" s="128">
        <v>93.68</v>
      </c>
      <c r="L27" s="113">
        <v>22.3</v>
      </c>
      <c r="M27" s="113">
        <v>71.38</v>
      </c>
      <c r="N27" s="113">
        <v>7</v>
      </c>
      <c r="O27" s="113">
        <v>1.4</v>
      </c>
      <c r="P27" s="113">
        <v>2.9</v>
      </c>
      <c r="Q27" s="137" t="s">
        <v>80</v>
      </c>
      <c r="R27" s="113"/>
      <c r="S27" s="113">
        <v>0.78</v>
      </c>
      <c r="T27" s="113">
        <v>70.6</v>
      </c>
      <c r="U27" s="113">
        <v>111</v>
      </c>
      <c r="V27" s="113">
        <f t="shared" si="1"/>
        <v>7836.6</v>
      </c>
      <c r="W27" s="138" t="s">
        <v>89</v>
      </c>
      <c r="X27" s="17" t="s">
        <v>90</v>
      </c>
      <c r="Y27" s="113"/>
    </row>
    <row r="28" s="101" customFormat="1" ht="18.95" customHeight="1" spans="1:25">
      <c r="A28" s="113">
        <v>25</v>
      </c>
      <c r="B28" s="114">
        <v>0.783333333333333</v>
      </c>
      <c r="C28" s="17" t="s">
        <v>117</v>
      </c>
      <c r="D28" s="17" t="s">
        <v>118</v>
      </c>
      <c r="E28" s="17" t="s">
        <v>118</v>
      </c>
      <c r="F28" s="113">
        <v>15852064444</v>
      </c>
      <c r="G28" s="17" t="s">
        <v>102</v>
      </c>
      <c r="H28" s="17" t="s">
        <v>103</v>
      </c>
      <c r="I28" s="17" t="s">
        <v>64</v>
      </c>
      <c r="J28" s="127" t="s">
        <v>53</v>
      </c>
      <c r="K28" s="128">
        <v>57.2</v>
      </c>
      <c r="L28" s="113">
        <v>16.4</v>
      </c>
      <c r="M28" s="113">
        <v>40.8</v>
      </c>
      <c r="N28" s="113">
        <v>7</v>
      </c>
      <c r="O28" s="113">
        <v>2</v>
      </c>
      <c r="P28" s="113">
        <v>2.8</v>
      </c>
      <c r="Q28" s="137" t="s">
        <v>80</v>
      </c>
      <c r="R28" s="113"/>
      <c r="S28" s="113">
        <v>0.5</v>
      </c>
      <c r="T28" s="17">
        <v>40.3</v>
      </c>
      <c r="U28" s="113">
        <v>124</v>
      </c>
      <c r="V28" s="113">
        <f t="shared" si="1"/>
        <v>4997.2</v>
      </c>
      <c r="W28" s="138" t="s">
        <v>89</v>
      </c>
      <c r="X28" s="17" t="s">
        <v>90</v>
      </c>
      <c r="Y28" s="113"/>
    </row>
    <row r="29" s="101" customFormat="1" ht="18.95" customHeight="1" spans="1:25">
      <c r="A29" s="113">
        <v>26</v>
      </c>
      <c r="B29" s="114">
        <v>0.785416666666667</v>
      </c>
      <c r="C29" s="17" t="s">
        <v>119</v>
      </c>
      <c r="D29" s="17" t="s">
        <v>120</v>
      </c>
      <c r="E29" s="17" t="s">
        <v>120</v>
      </c>
      <c r="F29" s="113">
        <v>15005229789</v>
      </c>
      <c r="G29" s="17" t="s">
        <v>102</v>
      </c>
      <c r="H29" s="17" t="s">
        <v>103</v>
      </c>
      <c r="I29" s="17" t="s">
        <v>64</v>
      </c>
      <c r="J29" s="127" t="s">
        <v>53</v>
      </c>
      <c r="K29" s="128">
        <v>55.46</v>
      </c>
      <c r="L29" s="113">
        <v>17.42</v>
      </c>
      <c r="M29" s="113">
        <v>38.04</v>
      </c>
      <c r="N29" s="113">
        <v>7</v>
      </c>
      <c r="O29" s="113">
        <v>2</v>
      </c>
      <c r="P29" s="113">
        <v>2.8</v>
      </c>
      <c r="Q29" s="137" t="s">
        <v>80</v>
      </c>
      <c r="R29" s="113"/>
      <c r="S29" s="113">
        <v>0.44</v>
      </c>
      <c r="T29" s="113">
        <v>37.6</v>
      </c>
      <c r="U29" s="113">
        <v>124</v>
      </c>
      <c r="V29" s="113">
        <f t="shared" si="1"/>
        <v>4662.4</v>
      </c>
      <c r="W29" s="138" t="s">
        <v>89</v>
      </c>
      <c r="X29" s="17" t="s">
        <v>90</v>
      </c>
      <c r="Y29" s="113"/>
    </row>
    <row r="30" s="101" customFormat="1" ht="18.95" customHeight="1" spans="1:25">
      <c r="A30" s="113">
        <v>27</v>
      </c>
      <c r="B30" s="114">
        <v>0.801388888888889</v>
      </c>
      <c r="C30" s="17" t="s">
        <v>121</v>
      </c>
      <c r="D30" s="17" t="s">
        <v>122</v>
      </c>
      <c r="E30" s="17" t="s">
        <v>122</v>
      </c>
      <c r="F30" s="113">
        <v>13605222731</v>
      </c>
      <c r="G30" s="17" t="s">
        <v>102</v>
      </c>
      <c r="H30" s="17" t="s">
        <v>103</v>
      </c>
      <c r="I30" s="17" t="s">
        <v>64</v>
      </c>
      <c r="J30" s="127" t="s">
        <v>53</v>
      </c>
      <c r="K30" s="17">
        <v>54.56</v>
      </c>
      <c r="L30" s="113">
        <v>17.02</v>
      </c>
      <c r="M30" s="17">
        <v>37.54</v>
      </c>
      <c r="N30" s="113">
        <v>7</v>
      </c>
      <c r="O30" s="113">
        <v>2</v>
      </c>
      <c r="P30" s="113">
        <v>2.8</v>
      </c>
      <c r="Q30" s="137" t="s">
        <v>80</v>
      </c>
      <c r="R30" s="113"/>
      <c r="S30" s="113">
        <v>0.44</v>
      </c>
      <c r="T30" s="113">
        <v>37.1</v>
      </c>
      <c r="U30" s="113">
        <v>124</v>
      </c>
      <c r="V30" s="113">
        <f t="shared" si="1"/>
        <v>4600.4</v>
      </c>
      <c r="W30" s="138" t="s">
        <v>89</v>
      </c>
      <c r="X30" s="17" t="s">
        <v>90</v>
      </c>
      <c r="Y30" s="17"/>
    </row>
    <row r="31" s="101" customFormat="1" ht="18.95" customHeight="1" spans="1:25">
      <c r="A31" s="17">
        <v>28</v>
      </c>
      <c r="B31" s="21">
        <v>0.802777777777778</v>
      </c>
      <c r="C31" s="17" t="s">
        <v>123</v>
      </c>
      <c r="D31" s="17" t="s">
        <v>77</v>
      </c>
      <c r="E31" s="17" t="s">
        <v>124</v>
      </c>
      <c r="F31" s="113">
        <v>15252204580</v>
      </c>
      <c r="G31" s="17" t="s">
        <v>102</v>
      </c>
      <c r="H31" s="17" t="s">
        <v>103</v>
      </c>
      <c r="I31" s="17" t="s">
        <v>64</v>
      </c>
      <c r="J31" s="127" t="s">
        <v>53</v>
      </c>
      <c r="K31" s="128">
        <v>58.14</v>
      </c>
      <c r="L31" s="113">
        <v>17.96</v>
      </c>
      <c r="M31" s="113">
        <v>40.18</v>
      </c>
      <c r="N31" s="113">
        <v>7</v>
      </c>
      <c r="O31" s="113">
        <v>2</v>
      </c>
      <c r="P31" s="113">
        <v>2.8</v>
      </c>
      <c r="Q31" s="137" t="s">
        <v>80</v>
      </c>
      <c r="R31" s="113"/>
      <c r="S31" s="113">
        <v>0.48</v>
      </c>
      <c r="T31" s="113">
        <v>39.7</v>
      </c>
      <c r="U31" s="113">
        <v>124</v>
      </c>
      <c r="V31" s="113">
        <f t="shared" si="1"/>
        <v>4922.8</v>
      </c>
      <c r="W31" s="138" t="s">
        <v>89</v>
      </c>
      <c r="X31" s="17" t="s">
        <v>90</v>
      </c>
      <c r="Y31" s="17"/>
    </row>
    <row r="32" s="101" customFormat="1" ht="21" customHeight="1" spans="1:25">
      <c r="A32" s="113">
        <v>29</v>
      </c>
      <c r="B32" s="114">
        <v>0.81875</v>
      </c>
      <c r="C32" s="17" t="s">
        <v>125</v>
      </c>
      <c r="D32" s="17" t="s">
        <v>126</v>
      </c>
      <c r="E32" s="17" t="s">
        <v>126</v>
      </c>
      <c r="F32" s="113">
        <v>13776751879</v>
      </c>
      <c r="G32" s="17" t="s">
        <v>46</v>
      </c>
      <c r="H32" s="17" t="s">
        <v>47</v>
      </c>
      <c r="I32" s="17" t="s">
        <v>36</v>
      </c>
      <c r="J32" s="127" t="s">
        <v>37</v>
      </c>
      <c r="K32" s="113">
        <v>89.46</v>
      </c>
      <c r="L32" s="113">
        <v>21.94</v>
      </c>
      <c r="M32" s="113">
        <v>67.52</v>
      </c>
      <c r="N32" s="113"/>
      <c r="O32" s="113"/>
      <c r="P32" s="113"/>
      <c r="Q32" s="137" t="s">
        <v>127</v>
      </c>
      <c r="R32" s="113">
        <v>9</v>
      </c>
      <c r="S32" s="113">
        <v>3.02</v>
      </c>
      <c r="T32" s="113">
        <v>64.5</v>
      </c>
      <c r="U32" s="113">
        <v>118</v>
      </c>
      <c r="V32" s="113">
        <f t="shared" si="1"/>
        <v>7611</v>
      </c>
      <c r="W32" s="138" t="s">
        <v>89</v>
      </c>
      <c r="X32" s="17" t="s">
        <v>90</v>
      </c>
      <c r="Y32" s="17"/>
    </row>
    <row r="33" s="101" customFormat="1" ht="18.75" customHeight="1" spans="1:25">
      <c r="A33" s="113">
        <v>30</v>
      </c>
      <c r="B33" s="21">
        <v>0.871527777777778</v>
      </c>
      <c r="C33" s="17" t="s">
        <v>128</v>
      </c>
      <c r="D33" s="17" t="s">
        <v>129</v>
      </c>
      <c r="E33" s="17" t="s">
        <v>129</v>
      </c>
      <c r="F33" s="113">
        <v>15852067432</v>
      </c>
      <c r="G33" s="17" t="s">
        <v>34</v>
      </c>
      <c r="H33" s="113" t="s">
        <v>35</v>
      </c>
      <c r="I33" s="17" t="s">
        <v>36</v>
      </c>
      <c r="J33" s="127" t="s">
        <v>37</v>
      </c>
      <c r="K33" s="113">
        <v>99</v>
      </c>
      <c r="L33" s="17">
        <v>23.14</v>
      </c>
      <c r="M33" s="113">
        <v>75.86</v>
      </c>
      <c r="N33" s="113"/>
      <c r="O33" s="113"/>
      <c r="P33" s="113"/>
      <c r="Q33" s="137" t="s">
        <v>130</v>
      </c>
      <c r="R33" s="113">
        <v>9</v>
      </c>
      <c r="S33" s="113">
        <v>2.06</v>
      </c>
      <c r="T33" s="113">
        <v>73.8</v>
      </c>
      <c r="U33" s="113">
        <v>118</v>
      </c>
      <c r="V33" s="113">
        <f t="shared" si="1"/>
        <v>8708.4</v>
      </c>
      <c r="W33" s="138" t="s">
        <v>89</v>
      </c>
      <c r="X33" s="17" t="s">
        <v>90</v>
      </c>
      <c r="Y33" s="17"/>
    </row>
    <row r="34" s="101" customFormat="1" ht="18.75" customHeight="1" spans="1:25">
      <c r="A34" s="113">
        <v>31</v>
      </c>
      <c r="B34" s="114">
        <v>0.874305555555556</v>
      </c>
      <c r="C34" s="17" t="s">
        <v>131</v>
      </c>
      <c r="D34" s="17" t="s">
        <v>132</v>
      </c>
      <c r="E34" s="17" t="s">
        <v>132</v>
      </c>
      <c r="F34" s="17">
        <v>13905224434</v>
      </c>
      <c r="G34" s="17" t="s">
        <v>34</v>
      </c>
      <c r="H34" s="113" t="s">
        <v>35</v>
      </c>
      <c r="I34" s="17" t="s">
        <v>36</v>
      </c>
      <c r="J34" s="127" t="s">
        <v>37</v>
      </c>
      <c r="K34" s="113">
        <v>94.14</v>
      </c>
      <c r="L34" s="113">
        <v>22.4</v>
      </c>
      <c r="M34" s="113">
        <v>71.74</v>
      </c>
      <c r="N34" s="113"/>
      <c r="O34" s="113"/>
      <c r="P34" s="113"/>
      <c r="Q34" s="137" t="s">
        <v>130</v>
      </c>
      <c r="R34" s="113">
        <v>9</v>
      </c>
      <c r="S34" s="113">
        <v>2.04</v>
      </c>
      <c r="T34" s="113">
        <v>69.7</v>
      </c>
      <c r="U34" s="113">
        <v>118</v>
      </c>
      <c r="V34" s="113">
        <f t="shared" si="1"/>
        <v>8224.6</v>
      </c>
      <c r="W34" s="138" t="s">
        <v>89</v>
      </c>
      <c r="X34" s="17" t="s">
        <v>90</v>
      </c>
      <c r="Y34" s="113"/>
    </row>
    <row r="35" s="101" customFormat="1" ht="18.75" customHeight="1" spans="1:25">
      <c r="A35" s="113">
        <v>32</v>
      </c>
      <c r="B35" s="114">
        <v>0.89375</v>
      </c>
      <c r="C35" s="17" t="s">
        <v>133</v>
      </c>
      <c r="D35" s="17" t="s">
        <v>134</v>
      </c>
      <c r="E35" s="17" t="s">
        <v>134</v>
      </c>
      <c r="F35" s="113">
        <v>18501414148</v>
      </c>
      <c r="G35" s="17" t="s">
        <v>46</v>
      </c>
      <c r="H35" s="17" t="s">
        <v>47</v>
      </c>
      <c r="I35" s="17" t="s">
        <v>36</v>
      </c>
      <c r="J35" s="127" t="s">
        <v>37</v>
      </c>
      <c r="K35" s="113">
        <v>84.14</v>
      </c>
      <c r="L35" s="113">
        <v>20.86</v>
      </c>
      <c r="M35" s="113">
        <v>63.28</v>
      </c>
      <c r="N35" s="113"/>
      <c r="O35" s="113"/>
      <c r="P35" s="113"/>
      <c r="Q35" s="137" t="s">
        <v>38</v>
      </c>
      <c r="R35" s="113">
        <v>7</v>
      </c>
      <c r="S35" s="113">
        <v>1.58</v>
      </c>
      <c r="T35" s="113">
        <v>61.7</v>
      </c>
      <c r="U35" s="113">
        <v>118</v>
      </c>
      <c r="V35" s="113">
        <f t="shared" si="1"/>
        <v>7280.6</v>
      </c>
      <c r="W35" s="138" t="s">
        <v>89</v>
      </c>
      <c r="X35" s="17" t="s">
        <v>90</v>
      </c>
      <c r="Y35" s="113"/>
    </row>
    <row r="36" s="101" customFormat="1" ht="18.75" customHeight="1" spans="1:25">
      <c r="A36" s="113">
        <v>33</v>
      </c>
      <c r="B36" s="114">
        <v>0.975694444444445</v>
      </c>
      <c r="C36" s="17" t="s">
        <v>83</v>
      </c>
      <c r="D36" s="17" t="s">
        <v>84</v>
      </c>
      <c r="E36" s="17" t="s">
        <v>85</v>
      </c>
      <c r="F36" s="113">
        <v>15895272200</v>
      </c>
      <c r="G36" s="17" t="s">
        <v>46</v>
      </c>
      <c r="H36" s="17" t="s">
        <v>47</v>
      </c>
      <c r="I36" s="17" t="s">
        <v>36</v>
      </c>
      <c r="J36" s="127" t="s">
        <v>37</v>
      </c>
      <c r="K36" s="113">
        <v>72.66</v>
      </c>
      <c r="L36" s="113">
        <v>21.82</v>
      </c>
      <c r="M36" s="113">
        <v>50.84</v>
      </c>
      <c r="N36" s="113"/>
      <c r="O36" s="113"/>
      <c r="P36" s="113"/>
      <c r="Q36" s="137" t="s">
        <v>135</v>
      </c>
      <c r="R36" s="113">
        <v>9</v>
      </c>
      <c r="S36" s="113">
        <v>3.04</v>
      </c>
      <c r="T36" s="113">
        <v>47.8</v>
      </c>
      <c r="U36" s="113">
        <v>118</v>
      </c>
      <c r="V36" s="113">
        <f t="shared" si="1"/>
        <v>5640.4</v>
      </c>
      <c r="W36" s="138" t="s">
        <v>89</v>
      </c>
      <c r="X36" s="17" t="s">
        <v>90</v>
      </c>
      <c r="Y36" s="113"/>
    </row>
    <row r="37" s="101" customFormat="1" ht="18.75" customHeight="1" spans="1:25">
      <c r="A37" s="113">
        <v>34</v>
      </c>
      <c r="B37" s="21">
        <v>0.978472222222222</v>
      </c>
      <c r="C37" s="17" t="s">
        <v>136</v>
      </c>
      <c r="D37" s="17" t="s">
        <v>137</v>
      </c>
      <c r="E37" s="17" t="s">
        <v>138</v>
      </c>
      <c r="F37" s="113">
        <v>13270270878</v>
      </c>
      <c r="G37" s="17" t="s">
        <v>46</v>
      </c>
      <c r="H37" s="17" t="s">
        <v>47</v>
      </c>
      <c r="I37" s="17" t="s">
        <v>36</v>
      </c>
      <c r="J37" s="127" t="s">
        <v>37</v>
      </c>
      <c r="K37" s="113">
        <v>75.2</v>
      </c>
      <c r="L37" s="113">
        <v>18.94</v>
      </c>
      <c r="M37" s="113">
        <v>56.26</v>
      </c>
      <c r="N37" s="113"/>
      <c r="O37" s="113"/>
      <c r="P37" s="113"/>
      <c r="Q37" s="113" t="s">
        <v>135</v>
      </c>
      <c r="R37" s="113">
        <v>9</v>
      </c>
      <c r="S37" s="113">
        <v>2.06</v>
      </c>
      <c r="T37" s="113">
        <v>54.2</v>
      </c>
      <c r="U37" s="113">
        <v>118</v>
      </c>
      <c r="V37" s="113">
        <f t="shared" si="1"/>
        <v>6395.6</v>
      </c>
      <c r="W37" s="138" t="s">
        <v>89</v>
      </c>
      <c r="X37" s="17" t="s">
        <v>90</v>
      </c>
      <c r="Y37" s="17" t="s">
        <v>139</v>
      </c>
    </row>
    <row r="38" s="101" customFormat="1" ht="18.75" customHeight="1" spans="1:25">
      <c r="A38" s="113">
        <v>35</v>
      </c>
      <c r="B38" s="114">
        <v>0.988194444444444</v>
      </c>
      <c r="C38" s="17" t="s">
        <v>140</v>
      </c>
      <c r="D38" s="17" t="s">
        <v>141</v>
      </c>
      <c r="E38" s="17" t="s">
        <v>141</v>
      </c>
      <c r="F38" s="113">
        <v>13863202208</v>
      </c>
      <c r="G38" s="17" t="s">
        <v>46</v>
      </c>
      <c r="H38" s="17" t="s">
        <v>47</v>
      </c>
      <c r="I38" s="17" t="s">
        <v>36</v>
      </c>
      <c r="J38" s="127" t="s">
        <v>37</v>
      </c>
      <c r="K38" s="113">
        <v>77.06</v>
      </c>
      <c r="L38" s="113">
        <v>20.9</v>
      </c>
      <c r="M38" s="113">
        <v>56.16</v>
      </c>
      <c r="N38" s="113"/>
      <c r="O38" s="113"/>
      <c r="P38" s="113"/>
      <c r="Q38" s="113" t="s">
        <v>135</v>
      </c>
      <c r="R38" s="113">
        <v>9</v>
      </c>
      <c r="S38" s="17">
        <v>2</v>
      </c>
      <c r="T38" s="113">
        <v>54</v>
      </c>
      <c r="U38" s="113">
        <v>118</v>
      </c>
      <c r="V38" s="113">
        <f t="shared" si="1"/>
        <v>6372</v>
      </c>
      <c r="W38" s="138" t="s">
        <v>89</v>
      </c>
      <c r="X38" s="17" t="s">
        <v>90</v>
      </c>
      <c r="Y38" s="17" t="s">
        <v>139</v>
      </c>
    </row>
    <row r="39" s="101" customFormat="1" ht="18.75" customHeight="1" spans="1:25">
      <c r="A39" s="113">
        <v>36</v>
      </c>
      <c r="B39" s="114">
        <v>0.992361111111111</v>
      </c>
      <c r="C39" s="17" t="s">
        <v>142</v>
      </c>
      <c r="D39" s="17" t="s">
        <v>49</v>
      </c>
      <c r="E39" s="17" t="s">
        <v>143</v>
      </c>
      <c r="F39" s="113">
        <v>15262167999</v>
      </c>
      <c r="G39" s="17" t="s">
        <v>102</v>
      </c>
      <c r="H39" s="17" t="s">
        <v>103</v>
      </c>
      <c r="I39" s="17" t="s">
        <v>64</v>
      </c>
      <c r="J39" s="127" t="s">
        <v>53</v>
      </c>
      <c r="K39" s="113">
        <v>71.22</v>
      </c>
      <c r="L39" s="113">
        <v>18.04</v>
      </c>
      <c r="M39" s="113">
        <v>53.18</v>
      </c>
      <c r="N39" s="113">
        <v>7</v>
      </c>
      <c r="O39" s="113">
        <v>2</v>
      </c>
      <c r="P39" s="113">
        <v>2.8</v>
      </c>
      <c r="Q39" s="137" t="s">
        <v>80</v>
      </c>
      <c r="R39" s="113"/>
      <c r="S39" s="113">
        <v>0.58</v>
      </c>
      <c r="T39" s="113">
        <v>52.6</v>
      </c>
      <c r="U39" s="113">
        <v>124</v>
      </c>
      <c r="V39" s="113">
        <f t="shared" si="1"/>
        <v>6522.4</v>
      </c>
      <c r="W39" s="138" t="s">
        <v>89</v>
      </c>
      <c r="X39" s="17" t="s">
        <v>90</v>
      </c>
      <c r="Y39" s="113"/>
    </row>
    <row r="40" s="101" customFormat="1" ht="18.75" customHeight="1" spans="1:25">
      <c r="A40" s="113">
        <v>37</v>
      </c>
      <c r="B40" s="114">
        <v>0.995138888888889</v>
      </c>
      <c r="C40" s="17" t="s">
        <v>144</v>
      </c>
      <c r="D40" s="17" t="s">
        <v>145</v>
      </c>
      <c r="E40" s="17" t="s">
        <v>145</v>
      </c>
      <c r="F40" s="113">
        <v>13852441444</v>
      </c>
      <c r="G40" s="17" t="s">
        <v>102</v>
      </c>
      <c r="H40" s="17" t="s">
        <v>103</v>
      </c>
      <c r="I40" s="17" t="s">
        <v>64</v>
      </c>
      <c r="J40" s="127" t="s">
        <v>53</v>
      </c>
      <c r="K40" s="113">
        <v>73.8</v>
      </c>
      <c r="L40" s="113">
        <v>17.4</v>
      </c>
      <c r="M40" s="113">
        <v>56.4</v>
      </c>
      <c r="N40" s="113">
        <v>7</v>
      </c>
      <c r="O40" s="113">
        <v>2</v>
      </c>
      <c r="P40" s="113">
        <v>2.8</v>
      </c>
      <c r="Q40" s="137" t="s">
        <v>80</v>
      </c>
      <c r="R40" s="113"/>
      <c r="S40" s="113">
        <v>0.6</v>
      </c>
      <c r="T40" s="113">
        <v>55.8</v>
      </c>
      <c r="U40" s="113">
        <v>124</v>
      </c>
      <c r="V40" s="113">
        <f t="shared" si="1"/>
        <v>6919.2</v>
      </c>
      <c r="W40" s="138" t="s">
        <v>89</v>
      </c>
      <c r="X40" s="17" t="s">
        <v>90</v>
      </c>
      <c r="Y40" s="113"/>
    </row>
    <row r="41" s="101" customFormat="1" ht="18.75" customHeight="1" spans="1:25">
      <c r="A41" s="7">
        <v>38</v>
      </c>
      <c r="B41" s="114">
        <v>0.996527777777778</v>
      </c>
      <c r="C41" s="17" t="s">
        <v>146</v>
      </c>
      <c r="D41" s="17" t="s">
        <v>147</v>
      </c>
      <c r="E41" s="17" t="s">
        <v>147</v>
      </c>
      <c r="F41" s="113">
        <v>1381345077</v>
      </c>
      <c r="G41" s="17" t="s">
        <v>102</v>
      </c>
      <c r="H41" s="17" t="s">
        <v>103</v>
      </c>
      <c r="I41" s="17" t="s">
        <v>64</v>
      </c>
      <c r="J41" s="127" t="s">
        <v>53</v>
      </c>
      <c r="K41" s="113">
        <v>81.98</v>
      </c>
      <c r="L41" s="113">
        <v>20.38</v>
      </c>
      <c r="M41" s="113">
        <v>61.6</v>
      </c>
      <c r="N41" s="113">
        <v>7</v>
      </c>
      <c r="O41" s="113">
        <v>2</v>
      </c>
      <c r="P41" s="113">
        <v>2.8</v>
      </c>
      <c r="Q41" s="137" t="s">
        <v>80</v>
      </c>
      <c r="R41" s="113"/>
      <c r="S41" s="113">
        <v>0.7</v>
      </c>
      <c r="T41" s="113">
        <v>60.9</v>
      </c>
      <c r="U41" s="113">
        <v>124</v>
      </c>
      <c r="V41" s="113">
        <f t="shared" si="1"/>
        <v>7551.6</v>
      </c>
      <c r="W41" s="138" t="s">
        <v>89</v>
      </c>
      <c r="X41" s="17" t="s">
        <v>90</v>
      </c>
      <c r="Y41" s="113"/>
    </row>
    <row r="42" s="101" customFormat="1" ht="18.75" customHeight="1" spans="1:25">
      <c r="A42" s="113">
        <v>39</v>
      </c>
      <c r="B42" s="114">
        <v>0.00694444444444444</v>
      </c>
      <c r="C42" s="17" t="s">
        <v>148</v>
      </c>
      <c r="D42" s="17" t="s">
        <v>149</v>
      </c>
      <c r="E42" s="17" t="s">
        <v>149</v>
      </c>
      <c r="F42" s="113">
        <v>13905217444</v>
      </c>
      <c r="G42" s="17" t="s">
        <v>102</v>
      </c>
      <c r="H42" s="17" t="s">
        <v>103</v>
      </c>
      <c r="I42" s="17" t="s">
        <v>64</v>
      </c>
      <c r="J42" s="127" t="s">
        <v>53</v>
      </c>
      <c r="K42" s="128">
        <v>72.26</v>
      </c>
      <c r="L42" s="113">
        <v>17.82</v>
      </c>
      <c r="M42" s="113">
        <v>54.44</v>
      </c>
      <c r="N42" s="113">
        <v>7</v>
      </c>
      <c r="O42" s="113">
        <v>2</v>
      </c>
      <c r="P42" s="113">
        <v>2.8</v>
      </c>
      <c r="Q42" s="137" t="s">
        <v>80</v>
      </c>
      <c r="R42" s="113"/>
      <c r="S42" s="113">
        <v>0.64</v>
      </c>
      <c r="T42" s="113">
        <v>53.8</v>
      </c>
      <c r="U42" s="113">
        <v>124</v>
      </c>
      <c r="V42" s="113">
        <f t="shared" si="1"/>
        <v>6671.2</v>
      </c>
      <c r="W42" s="138" t="s">
        <v>89</v>
      </c>
      <c r="X42" s="17" t="s">
        <v>90</v>
      </c>
      <c r="Y42" s="113"/>
    </row>
    <row r="43" s="101" customFormat="1" ht="17.25" customHeight="1" spans="1:25">
      <c r="A43" s="113">
        <v>40</v>
      </c>
      <c r="B43" s="114">
        <v>0.0493055555555556</v>
      </c>
      <c r="C43" s="17" t="s">
        <v>91</v>
      </c>
      <c r="D43" s="17" t="s">
        <v>92</v>
      </c>
      <c r="E43" s="17" t="s">
        <v>93</v>
      </c>
      <c r="F43" s="113">
        <v>13305228784</v>
      </c>
      <c r="G43" s="17" t="s">
        <v>34</v>
      </c>
      <c r="H43" s="17" t="s">
        <v>88</v>
      </c>
      <c r="I43" s="17" t="s">
        <v>52</v>
      </c>
      <c r="J43" s="127" t="s">
        <v>53</v>
      </c>
      <c r="K43" s="113">
        <v>88.48</v>
      </c>
      <c r="L43" s="113">
        <v>21.82</v>
      </c>
      <c r="M43" s="113">
        <v>66.66</v>
      </c>
      <c r="N43" s="113">
        <v>8</v>
      </c>
      <c r="O43" s="113">
        <v>2</v>
      </c>
      <c r="P43" s="113">
        <v>3</v>
      </c>
      <c r="Q43" s="137" t="s">
        <v>80</v>
      </c>
      <c r="R43" s="113"/>
      <c r="S43" s="113">
        <v>0.96</v>
      </c>
      <c r="T43" s="113">
        <v>65.7</v>
      </c>
      <c r="U43" s="113">
        <v>111</v>
      </c>
      <c r="V43" s="113">
        <f t="shared" si="1"/>
        <v>7292.7</v>
      </c>
      <c r="W43" s="138" t="s">
        <v>89</v>
      </c>
      <c r="X43" s="17" t="s">
        <v>90</v>
      </c>
      <c r="Y43" s="113"/>
    </row>
    <row r="44" s="101" customFormat="1" ht="18.75" customHeight="1" spans="1:25">
      <c r="A44" s="113">
        <v>41</v>
      </c>
      <c r="B44" s="114">
        <v>0.0513888888888889</v>
      </c>
      <c r="C44" s="17" t="s">
        <v>94</v>
      </c>
      <c r="D44" s="17" t="s">
        <v>95</v>
      </c>
      <c r="E44" s="17" t="s">
        <v>96</v>
      </c>
      <c r="F44" s="113">
        <v>13791579307</v>
      </c>
      <c r="G44" s="17" t="s">
        <v>34</v>
      </c>
      <c r="H44" s="17" t="s">
        <v>88</v>
      </c>
      <c r="I44" s="17" t="s">
        <v>52</v>
      </c>
      <c r="J44" s="127" t="s">
        <v>53</v>
      </c>
      <c r="K44" s="113">
        <v>89.46</v>
      </c>
      <c r="L44" s="113">
        <v>21.48</v>
      </c>
      <c r="M44" s="113">
        <v>67.98</v>
      </c>
      <c r="N44" s="113">
        <v>8</v>
      </c>
      <c r="O44" s="113">
        <v>2</v>
      </c>
      <c r="P44" s="113">
        <v>3</v>
      </c>
      <c r="Q44" s="137" t="s">
        <v>80</v>
      </c>
      <c r="R44" s="113"/>
      <c r="S44" s="113">
        <v>0.98</v>
      </c>
      <c r="T44" s="113">
        <v>67</v>
      </c>
      <c r="U44" s="113">
        <v>111</v>
      </c>
      <c r="V44" s="113">
        <f t="shared" si="1"/>
        <v>7437</v>
      </c>
      <c r="W44" s="138" t="s">
        <v>89</v>
      </c>
      <c r="X44" s="17" t="s">
        <v>90</v>
      </c>
      <c r="Y44" s="113"/>
    </row>
    <row r="45" s="101" customFormat="1" ht="18.75" customHeight="1" spans="1:25">
      <c r="A45" s="113">
        <v>42</v>
      </c>
      <c r="B45" s="114">
        <v>0.0534722222222222</v>
      </c>
      <c r="C45" s="17" t="s">
        <v>150</v>
      </c>
      <c r="D45" s="17" t="s">
        <v>151</v>
      </c>
      <c r="E45" s="17" t="s">
        <v>152</v>
      </c>
      <c r="F45" s="113">
        <v>15852066668</v>
      </c>
      <c r="G45" s="17" t="s">
        <v>34</v>
      </c>
      <c r="H45" s="113" t="s">
        <v>35</v>
      </c>
      <c r="I45" s="17" t="s">
        <v>36</v>
      </c>
      <c r="J45" s="127" t="s">
        <v>37</v>
      </c>
      <c r="K45" s="113">
        <v>77.3</v>
      </c>
      <c r="L45" s="113">
        <v>18.86</v>
      </c>
      <c r="M45" s="113">
        <v>58.44</v>
      </c>
      <c r="N45" s="113"/>
      <c r="O45" s="113"/>
      <c r="P45" s="113"/>
      <c r="Q45" s="137" t="s">
        <v>38</v>
      </c>
      <c r="R45" s="113">
        <v>7</v>
      </c>
      <c r="S45" s="113">
        <v>0.54</v>
      </c>
      <c r="T45" s="113">
        <v>57.9</v>
      </c>
      <c r="U45" s="113">
        <v>118</v>
      </c>
      <c r="V45" s="113">
        <f t="shared" si="1"/>
        <v>6832.2</v>
      </c>
      <c r="W45" s="138" t="s">
        <v>89</v>
      </c>
      <c r="X45" s="17" t="s">
        <v>90</v>
      </c>
      <c r="Y45" s="113"/>
    </row>
    <row r="46" s="101" customFormat="1" ht="18.75" customHeight="1" spans="1:25">
      <c r="A46" s="113">
        <v>43</v>
      </c>
      <c r="B46" s="114">
        <v>0.05625</v>
      </c>
      <c r="C46" s="17" t="s">
        <v>153</v>
      </c>
      <c r="D46" s="17" t="s">
        <v>151</v>
      </c>
      <c r="E46" s="17" t="s">
        <v>154</v>
      </c>
      <c r="F46" s="113">
        <v>18362509311</v>
      </c>
      <c r="G46" s="17" t="s">
        <v>34</v>
      </c>
      <c r="H46" s="113" t="s">
        <v>35</v>
      </c>
      <c r="I46" s="17" t="s">
        <v>36</v>
      </c>
      <c r="J46" s="127" t="s">
        <v>37</v>
      </c>
      <c r="K46" s="113">
        <v>75.12</v>
      </c>
      <c r="L46" s="113">
        <v>19.06</v>
      </c>
      <c r="M46" s="113">
        <v>56.06</v>
      </c>
      <c r="N46" s="113"/>
      <c r="O46" s="113"/>
      <c r="P46" s="113"/>
      <c r="Q46" s="137" t="s">
        <v>38</v>
      </c>
      <c r="R46" s="113">
        <v>7</v>
      </c>
      <c r="S46" s="113">
        <v>0.56</v>
      </c>
      <c r="T46" s="113">
        <v>55.5</v>
      </c>
      <c r="U46" s="113">
        <v>118</v>
      </c>
      <c r="V46" s="113">
        <f t="shared" si="1"/>
        <v>6549</v>
      </c>
      <c r="W46" s="138" t="s">
        <v>89</v>
      </c>
      <c r="X46" s="17" t="s">
        <v>90</v>
      </c>
      <c r="Y46" s="113"/>
    </row>
    <row r="47" s="101" customFormat="1" ht="18.75" customHeight="1" spans="1:25">
      <c r="A47" s="113">
        <v>44</v>
      </c>
      <c r="B47" s="114">
        <v>0.0763888888888889</v>
      </c>
      <c r="C47" s="17" t="s">
        <v>155</v>
      </c>
      <c r="D47" s="17" t="s">
        <v>156</v>
      </c>
      <c r="E47" s="17" t="s">
        <v>156</v>
      </c>
      <c r="F47" s="113">
        <v>15252232999</v>
      </c>
      <c r="G47" s="17" t="s">
        <v>102</v>
      </c>
      <c r="H47" s="17" t="s">
        <v>103</v>
      </c>
      <c r="I47" s="17" t="s">
        <v>64</v>
      </c>
      <c r="J47" s="127" t="s">
        <v>53</v>
      </c>
      <c r="K47" s="113">
        <v>58.56</v>
      </c>
      <c r="L47" s="113">
        <v>18.22</v>
      </c>
      <c r="M47" s="113">
        <v>40.34</v>
      </c>
      <c r="N47" s="113">
        <v>7</v>
      </c>
      <c r="O47" s="113">
        <v>1.8</v>
      </c>
      <c r="P47" s="113">
        <v>3</v>
      </c>
      <c r="Q47" s="137" t="s">
        <v>80</v>
      </c>
      <c r="R47" s="113"/>
      <c r="S47" s="113">
        <v>0.44</v>
      </c>
      <c r="T47" s="113">
        <v>39.9</v>
      </c>
      <c r="U47" s="113">
        <v>124</v>
      </c>
      <c r="V47" s="113">
        <f t="shared" si="1"/>
        <v>4947.6</v>
      </c>
      <c r="W47" s="138" t="s">
        <v>89</v>
      </c>
      <c r="X47" s="17" t="s">
        <v>90</v>
      </c>
      <c r="Y47" s="113"/>
    </row>
    <row r="48" s="101" customFormat="1" ht="18.75" customHeight="1" spans="1:25">
      <c r="A48" s="113">
        <v>45</v>
      </c>
      <c r="B48" s="114">
        <v>0.0881944444444444</v>
      </c>
      <c r="C48" s="17" t="s">
        <v>128</v>
      </c>
      <c r="D48" s="17" t="s">
        <v>129</v>
      </c>
      <c r="E48" s="17" t="s">
        <v>129</v>
      </c>
      <c r="F48" s="113">
        <v>15852067432</v>
      </c>
      <c r="G48" s="17" t="s">
        <v>34</v>
      </c>
      <c r="H48" s="113" t="s">
        <v>35</v>
      </c>
      <c r="I48" s="17" t="s">
        <v>36</v>
      </c>
      <c r="J48" s="127" t="s">
        <v>37</v>
      </c>
      <c r="K48" s="113">
        <v>98.32</v>
      </c>
      <c r="L48" s="113">
        <v>23.02</v>
      </c>
      <c r="M48" s="113">
        <v>75.3</v>
      </c>
      <c r="N48" s="113"/>
      <c r="O48" s="113"/>
      <c r="P48" s="113"/>
      <c r="Q48" s="137" t="s">
        <v>38</v>
      </c>
      <c r="R48" s="113">
        <v>7</v>
      </c>
      <c r="S48" s="113">
        <v>0.5</v>
      </c>
      <c r="T48" s="113">
        <v>74.8</v>
      </c>
      <c r="U48" s="113">
        <v>118</v>
      </c>
      <c r="V48" s="113">
        <f t="shared" si="1"/>
        <v>8826.4</v>
      </c>
      <c r="W48" s="138" t="s">
        <v>89</v>
      </c>
      <c r="X48" s="17" t="s">
        <v>90</v>
      </c>
      <c r="Y48" s="113"/>
    </row>
    <row r="49" s="101" customFormat="1" ht="18.75" customHeight="1" spans="1:25">
      <c r="A49" s="113">
        <v>46</v>
      </c>
      <c r="B49" s="114">
        <v>0.111111111111111</v>
      </c>
      <c r="C49" s="17" t="s">
        <v>157</v>
      </c>
      <c r="D49" s="17" t="s">
        <v>158</v>
      </c>
      <c r="E49" s="17" t="s">
        <v>159</v>
      </c>
      <c r="F49" s="113">
        <v>13913488702</v>
      </c>
      <c r="G49" s="17" t="s">
        <v>34</v>
      </c>
      <c r="H49" s="113" t="s">
        <v>35</v>
      </c>
      <c r="I49" s="17" t="s">
        <v>36</v>
      </c>
      <c r="J49" s="127" t="s">
        <v>37</v>
      </c>
      <c r="K49" s="113">
        <v>80.6</v>
      </c>
      <c r="L49" s="113">
        <v>21.3</v>
      </c>
      <c r="M49" s="113">
        <v>59.3</v>
      </c>
      <c r="N49" s="113"/>
      <c r="O49" s="113"/>
      <c r="P49" s="113"/>
      <c r="Q49" s="137" t="s">
        <v>38</v>
      </c>
      <c r="R49" s="113">
        <v>7</v>
      </c>
      <c r="S49" s="113">
        <v>0.5</v>
      </c>
      <c r="T49" s="113">
        <v>58.8</v>
      </c>
      <c r="U49" s="113">
        <v>118</v>
      </c>
      <c r="V49" s="113">
        <f t="shared" si="1"/>
        <v>6938.4</v>
      </c>
      <c r="W49" s="138" t="s">
        <v>89</v>
      </c>
      <c r="X49" s="17" t="s">
        <v>90</v>
      </c>
      <c r="Y49" s="113"/>
    </row>
    <row r="50" s="101" customFormat="1" ht="18.75" customHeight="1" spans="1:25">
      <c r="A50" s="113">
        <v>47</v>
      </c>
      <c r="B50" s="114">
        <v>0.194444444444444</v>
      </c>
      <c r="C50" s="17" t="s">
        <v>160</v>
      </c>
      <c r="D50" s="17" t="s">
        <v>161</v>
      </c>
      <c r="E50" s="17" t="s">
        <v>161</v>
      </c>
      <c r="F50" s="113">
        <v>13811078925</v>
      </c>
      <c r="G50" s="17" t="s">
        <v>102</v>
      </c>
      <c r="H50" s="17" t="s">
        <v>103</v>
      </c>
      <c r="I50" s="17" t="s">
        <v>64</v>
      </c>
      <c r="J50" s="127" t="s">
        <v>53</v>
      </c>
      <c r="K50" s="113">
        <v>53.2</v>
      </c>
      <c r="L50" s="113">
        <v>15.82</v>
      </c>
      <c r="M50" s="113">
        <v>37.38</v>
      </c>
      <c r="N50" s="113">
        <v>7</v>
      </c>
      <c r="O50" s="113">
        <v>1.8</v>
      </c>
      <c r="P50" s="113">
        <v>3</v>
      </c>
      <c r="Q50" s="137" t="s">
        <v>80</v>
      </c>
      <c r="R50" s="113"/>
      <c r="S50" s="113">
        <v>0.38</v>
      </c>
      <c r="T50" s="113">
        <v>37</v>
      </c>
      <c r="U50" s="113">
        <v>124</v>
      </c>
      <c r="V50" s="113">
        <f t="shared" si="1"/>
        <v>4588</v>
      </c>
      <c r="W50" s="138" t="s">
        <v>89</v>
      </c>
      <c r="X50" s="17" t="s">
        <v>90</v>
      </c>
      <c r="Y50" s="113"/>
    </row>
    <row r="51" s="101" customFormat="1" ht="18.75" customHeight="1" spans="1:25">
      <c r="A51" s="113">
        <v>48</v>
      </c>
      <c r="B51" s="114">
        <v>0.196527777777778</v>
      </c>
      <c r="C51" s="17" t="s">
        <v>162</v>
      </c>
      <c r="D51" s="17" t="s">
        <v>161</v>
      </c>
      <c r="E51" s="17" t="s">
        <v>163</v>
      </c>
      <c r="F51" s="113">
        <v>13693345942</v>
      </c>
      <c r="G51" s="17" t="s">
        <v>102</v>
      </c>
      <c r="H51" s="17" t="s">
        <v>103</v>
      </c>
      <c r="I51" s="17" t="s">
        <v>64</v>
      </c>
      <c r="J51" s="127" t="s">
        <v>53</v>
      </c>
      <c r="K51" s="113">
        <v>49.66</v>
      </c>
      <c r="L51" s="113">
        <v>15.74</v>
      </c>
      <c r="M51" s="113">
        <v>33.92</v>
      </c>
      <c r="N51" s="113">
        <v>7</v>
      </c>
      <c r="O51" s="113">
        <v>1.8</v>
      </c>
      <c r="P51" s="113">
        <v>3</v>
      </c>
      <c r="Q51" s="137" t="s">
        <v>80</v>
      </c>
      <c r="R51" s="113"/>
      <c r="S51" s="113">
        <v>0.42</v>
      </c>
      <c r="T51" s="113">
        <v>33.5</v>
      </c>
      <c r="U51" s="113">
        <v>124</v>
      </c>
      <c r="V51" s="113">
        <f t="shared" si="1"/>
        <v>4154</v>
      </c>
      <c r="W51" s="138" t="s">
        <v>89</v>
      </c>
      <c r="X51" s="17" t="s">
        <v>90</v>
      </c>
      <c r="Y51" s="113"/>
    </row>
    <row r="52" s="102" customFormat="1" ht="18.75" customHeight="1" spans="1:25">
      <c r="A52" s="115"/>
      <c r="B52" s="116"/>
      <c r="C52" s="17"/>
      <c r="D52" s="17"/>
      <c r="E52" s="17"/>
      <c r="F52" s="115"/>
      <c r="G52" s="17"/>
      <c r="H52" s="115"/>
      <c r="I52" s="17"/>
      <c r="J52" s="127"/>
      <c r="K52" s="115"/>
      <c r="L52" s="115"/>
      <c r="M52" s="115"/>
      <c r="N52" s="115"/>
      <c r="O52" s="115"/>
      <c r="P52" s="115"/>
      <c r="Q52" s="139"/>
      <c r="R52" s="115"/>
      <c r="S52" s="115"/>
      <c r="T52" s="115"/>
      <c r="U52" s="115"/>
      <c r="V52" s="115"/>
      <c r="W52" s="140"/>
      <c r="X52" s="17"/>
      <c r="Y52" s="115"/>
    </row>
    <row r="53" s="102" customFormat="1" ht="18.75" customHeight="1" spans="1:25">
      <c r="A53" s="115"/>
      <c r="B53" s="116"/>
      <c r="C53" s="17"/>
      <c r="D53" s="17"/>
      <c r="E53" s="17"/>
      <c r="F53" s="115"/>
      <c r="G53" s="17"/>
      <c r="H53" s="117"/>
      <c r="I53" s="17"/>
      <c r="J53" s="127"/>
      <c r="K53" s="115"/>
      <c r="L53" s="115"/>
      <c r="M53" s="115"/>
      <c r="N53" s="115"/>
      <c r="O53" s="115"/>
      <c r="P53" s="115"/>
      <c r="Q53" s="139"/>
      <c r="R53" s="115"/>
      <c r="S53" s="115"/>
      <c r="T53" s="115"/>
      <c r="U53" s="115"/>
      <c r="V53" s="115"/>
      <c r="W53" s="140"/>
      <c r="X53" s="17"/>
      <c r="Y53" s="115"/>
    </row>
    <row r="54" s="102" customFormat="1" ht="18.75" customHeight="1" spans="1:25">
      <c r="A54" s="115"/>
      <c r="B54" s="116"/>
      <c r="C54" s="17"/>
      <c r="D54" s="17"/>
      <c r="E54" s="17"/>
      <c r="F54" s="115"/>
      <c r="G54" s="17"/>
      <c r="H54" s="117"/>
      <c r="I54" s="17"/>
      <c r="J54" s="127"/>
      <c r="K54" s="115"/>
      <c r="L54" s="115"/>
      <c r="M54" s="115"/>
      <c r="N54" s="115"/>
      <c r="O54" s="115"/>
      <c r="P54" s="115"/>
      <c r="Q54" s="139"/>
      <c r="R54" s="115"/>
      <c r="S54" s="115"/>
      <c r="T54" s="115"/>
      <c r="U54" s="115"/>
      <c r="V54" s="115"/>
      <c r="W54" s="140"/>
      <c r="X54" s="17"/>
      <c r="Y54" s="115"/>
    </row>
    <row r="55" s="102" customFormat="1" ht="18.75" customHeight="1" spans="1:25">
      <c r="A55" s="115"/>
      <c r="B55" s="116"/>
      <c r="C55" s="17"/>
      <c r="D55" s="17"/>
      <c r="E55" s="17"/>
      <c r="F55" s="115"/>
      <c r="G55" s="17"/>
      <c r="H55" s="115"/>
      <c r="I55" s="17"/>
      <c r="J55" s="127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40"/>
      <c r="X55" s="17"/>
      <c r="Y55" s="115"/>
    </row>
    <row r="56" ht="18.75" customHeight="1" spans="1:25">
      <c r="A56" s="51"/>
      <c r="B56" s="118"/>
      <c r="C56" s="53"/>
      <c r="D56" s="51"/>
      <c r="E56" s="51"/>
      <c r="F56" s="51"/>
      <c r="G56" s="53"/>
      <c r="H56" s="53"/>
      <c r="I56" s="53"/>
      <c r="J56" s="53"/>
      <c r="K56" s="51"/>
      <c r="L56" s="51"/>
      <c r="M56" s="129"/>
      <c r="N56" s="53"/>
      <c r="O56" s="130"/>
      <c r="P56" s="53"/>
      <c r="Q56" s="53"/>
      <c r="R56" s="51"/>
      <c r="S56" s="51"/>
      <c r="T56" s="130"/>
      <c r="U56" s="141"/>
      <c r="V56" s="130"/>
      <c r="W56" s="48"/>
      <c r="X56" s="51"/>
      <c r="Y56" s="53"/>
    </row>
    <row r="57" ht="18.75" customHeight="1" spans="1:25">
      <c r="A57" s="51" t="s">
        <v>164</v>
      </c>
      <c r="B57" s="118"/>
      <c r="C57" s="53"/>
      <c r="D57" s="51"/>
      <c r="E57" s="51"/>
      <c r="F57" s="51"/>
      <c r="G57" s="53"/>
      <c r="H57" s="53"/>
      <c r="I57" s="53"/>
      <c r="J57" s="53"/>
      <c r="K57" s="51"/>
      <c r="L57" s="51"/>
      <c r="M57" s="129">
        <f>SUM(M5:M56)</f>
        <v>2575.28</v>
      </c>
      <c r="N57" s="53"/>
      <c r="O57" s="130"/>
      <c r="P57" s="53"/>
      <c r="Q57" s="53"/>
      <c r="R57" s="51"/>
      <c r="S57" s="51">
        <f>SUM(S5:S56)</f>
        <v>43.14</v>
      </c>
      <c r="T57" s="130"/>
      <c r="U57" s="141"/>
      <c r="V57" s="130">
        <f>SUM(V5:V56)</f>
        <v>296211.5</v>
      </c>
      <c r="W57" s="51"/>
      <c r="X57" s="51"/>
      <c r="Y57" s="5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9"/>
  <sheetViews>
    <sheetView workbookViewId="0">
      <selection activeCell="C8" sqref="C8"/>
    </sheetView>
  </sheetViews>
  <sheetFormatPr defaultColWidth="9" defaultRowHeight="13.5"/>
  <cols>
    <col min="6" max="6" width="13.875" customWidth="1"/>
  </cols>
  <sheetData>
    <row r="1" ht="60" customHeight="1" spans="1:26">
      <c r="A1" s="63" t="s">
        <v>165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84"/>
      <c r="X1" s="84"/>
      <c r="Y1" s="84"/>
      <c r="Z1" s="89"/>
    </row>
    <row r="2" ht="20.25" spans="1:26">
      <c r="A2" s="64"/>
      <c r="B2" s="65" t="s">
        <v>166</v>
      </c>
      <c r="C2" s="66"/>
      <c r="D2" s="66"/>
      <c r="E2" s="66"/>
      <c r="F2" s="66"/>
      <c r="G2" s="66"/>
      <c r="H2" s="66"/>
      <c r="I2" s="66"/>
      <c r="J2" s="66"/>
      <c r="K2" s="66"/>
      <c r="L2" s="77"/>
      <c r="M2" s="66"/>
      <c r="N2" s="66"/>
      <c r="O2" s="66"/>
      <c r="P2" s="66"/>
      <c r="Q2" s="66"/>
      <c r="R2" s="66"/>
      <c r="S2" s="66"/>
      <c r="T2" s="66"/>
      <c r="U2" s="66"/>
      <c r="V2" s="85"/>
      <c r="W2" s="84"/>
      <c r="X2" s="84"/>
      <c r="Y2" s="84"/>
      <c r="Z2" s="89"/>
    </row>
    <row r="3" ht="18.75" spans="1:25">
      <c r="A3" s="67" t="s">
        <v>2</v>
      </c>
      <c r="B3" s="68" t="s">
        <v>3</v>
      </c>
      <c r="C3" s="68" t="s">
        <v>4</v>
      </c>
      <c r="D3" s="68"/>
      <c r="E3" s="68"/>
      <c r="F3" s="68"/>
      <c r="G3" s="68"/>
      <c r="H3" s="68" t="s">
        <v>5</v>
      </c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45" t="s">
        <v>6</v>
      </c>
      <c r="U3" s="45"/>
      <c r="V3" s="45"/>
      <c r="W3" s="45" t="s">
        <v>7</v>
      </c>
      <c r="X3" s="45" t="s">
        <v>8</v>
      </c>
      <c r="Y3" s="45" t="s">
        <v>9</v>
      </c>
    </row>
    <row r="4" ht="18.75" spans="1:26">
      <c r="A4" s="69"/>
      <c r="B4" s="68" t="s">
        <v>167</v>
      </c>
      <c r="C4" s="68" t="s">
        <v>11</v>
      </c>
      <c r="D4" s="68" t="s">
        <v>168</v>
      </c>
      <c r="E4" s="68" t="s">
        <v>13</v>
      </c>
      <c r="F4" s="68" t="s">
        <v>14</v>
      </c>
      <c r="G4" s="68" t="s">
        <v>15</v>
      </c>
      <c r="H4" s="68" t="s">
        <v>16</v>
      </c>
      <c r="I4" s="68" t="s">
        <v>17</v>
      </c>
      <c r="J4" s="68" t="s">
        <v>18</v>
      </c>
      <c r="K4" s="68" t="s">
        <v>169</v>
      </c>
      <c r="L4" s="68" t="s">
        <v>170</v>
      </c>
      <c r="M4" s="68" t="s">
        <v>171</v>
      </c>
      <c r="N4" s="78" t="s">
        <v>22</v>
      </c>
      <c r="O4" s="78" t="s">
        <v>23</v>
      </c>
      <c r="P4" s="78" t="s">
        <v>24</v>
      </c>
      <c r="Q4" s="78" t="s">
        <v>172</v>
      </c>
      <c r="R4" s="78" t="s">
        <v>173</v>
      </c>
      <c r="S4" s="78" t="s">
        <v>27</v>
      </c>
      <c r="T4" s="78" t="s">
        <v>28</v>
      </c>
      <c r="U4" s="78" t="s">
        <v>174</v>
      </c>
      <c r="V4" s="78" t="s">
        <v>175</v>
      </c>
      <c r="W4" s="78"/>
      <c r="X4" s="78"/>
      <c r="Y4" s="78"/>
      <c r="Z4" s="90"/>
    </row>
    <row r="5" ht="18.75" spans="1:26">
      <c r="A5" s="70">
        <v>1</v>
      </c>
      <c r="B5" s="71">
        <v>0.322916666666667</v>
      </c>
      <c r="C5" s="72" t="s">
        <v>176</v>
      </c>
      <c r="D5" s="72" t="s">
        <v>177</v>
      </c>
      <c r="E5" s="72" t="s">
        <v>177</v>
      </c>
      <c r="F5" s="72">
        <v>15552062966</v>
      </c>
      <c r="G5" s="72" t="s">
        <v>178</v>
      </c>
      <c r="H5" s="145" t="s">
        <v>179</v>
      </c>
      <c r="I5" s="72" t="s">
        <v>180</v>
      </c>
      <c r="J5" s="79" t="s">
        <v>181</v>
      </c>
      <c r="K5" s="72">
        <v>48.63</v>
      </c>
      <c r="L5" s="72">
        <v>16.68</v>
      </c>
      <c r="M5" s="72">
        <f t="shared" ref="M5:M68" si="0">K5-L5</f>
        <v>31.95</v>
      </c>
      <c r="N5" s="80"/>
      <c r="O5" s="80"/>
      <c r="P5" s="80"/>
      <c r="Q5" s="80"/>
      <c r="R5" s="80"/>
      <c r="S5" s="86" t="s">
        <v>182</v>
      </c>
      <c r="T5" s="72">
        <v>31.8</v>
      </c>
      <c r="U5" s="72">
        <v>139</v>
      </c>
      <c r="V5" s="72">
        <f t="shared" ref="V5:V68" si="1">T5*U5</f>
        <v>4420.2</v>
      </c>
      <c r="W5" s="72" t="s">
        <v>183</v>
      </c>
      <c r="X5" s="72" t="s">
        <v>184</v>
      </c>
      <c r="Y5" s="80"/>
      <c r="Z5" s="90"/>
    </row>
    <row r="6" ht="18.75" spans="1:26">
      <c r="A6" s="69">
        <v>2</v>
      </c>
      <c r="B6" s="71">
        <v>0.367361111111111</v>
      </c>
      <c r="C6" s="72" t="s">
        <v>185</v>
      </c>
      <c r="D6" s="72" t="s">
        <v>186</v>
      </c>
      <c r="E6" s="72" t="s">
        <v>186</v>
      </c>
      <c r="F6" s="72">
        <v>18865009902</v>
      </c>
      <c r="G6" s="72" t="s">
        <v>178</v>
      </c>
      <c r="H6" s="145" t="s">
        <v>187</v>
      </c>
      <c r="I6" s="72" t="s">
        <v>180</v>
      </c>
      <c r="J6" s="79" t="s">
        <v>181</v>
      </c>
      <c r="K6" s="72">
        <v>46.34</v>
      </c>
      <c r="L6" s="72">
        <v>15.75</v>
      </c>
      <c r="M6" s="72">
        <f t="shared" si="0"/>
        <v>30.59</v>
      </c>
      <c r="N6" s="80"/>
      <c r="O6" s="80"/>
      <c r="P6" s="80"/>
      <c r="Q6" s="80"/>
      <c r="R6" s="80"/>
      <c r="S6" s="87" t="s">
        <v>182</v>
      </c>
      <c r="T6" s="72">
        <v>30.4</v>
      </c>
      <c r="U6" s="72">
        <v>139</v>
      </c>
      <c r="V6" s="72">
        <f t="shared" si="1"/>
        <v>4225.6</v>
      </c>
      <c r="W6" s="72" t="s">
        <v>183</v>
      </c>
      <c r="X6" s="72" t="s">
        <v>184</v>
      </c>
      <c r="Y6" s="80"/>
      <c r="Z6" s="90"/>
    </row>
    <row r="7" ht="18.75" spans="1:26">
      <c r="A7" s="69">
        <v>3</v>
      </c>
      <c r="B7" s="73">
        <v>0.385416666666667</v>
      </c>
      <c r="C7" s="72" t="s">
        <v>188</v>
      </c>
      <c r="D7" s="72" t="s">
        <v>189</v>
      </c>
      <c r="E7" s="72" t="s">
        <v>189</v>
      </c>
      <c r="F7" s="72">
        <v>13396217663</v>
      </c>
      <c r="G7" s="72" t="s">
        <v>178</v>
      </c>
      <c r="H7" s="145" t="s">
        <v>190</v>
      </c>
      <c r="I7" s="72" t="s">
        <v>180</v>
      </c>
      <c r="J7" s="79" t="s">
        <v>181</v>
      </c>
      <c r="K7" s="72">
        <v>46.73</v>
      </c>
      <c r="L7" s="51">
        <v>15.95</v>
      </c>
      <c r="M7" s="72">
        <f t="shared" si="0"/>
        <v>30.78</v>
      </c>
      <c r="N7" s="80"/>
      <c r="O7" s="80"/>
      <c r="P7" s="80"/>
      <c r="Q7" s="80"/>
      <c r="R7" s="80"/>
      <c r="S7" s="87" t="s">
        <v>182</v>
      </c>
      <c r="T7" s="72">
        <v>30.6</v>
      </c>
      <c r="U7" s="72">
        <v>139</v>
      </c>
      <c r="V7" s="72">
        <f t="shared" si="1"/>
        <v>4253.4</v>
      </c>
      <c r="W7" s="72" t="s">
        <v>183</v>
      </c>
      <c r="X7" s="72" t="s">
        <v>184</v>
      </c>
      <c r="Y7" s="80"/>
      <c r="Z7" s="90"/>
    </row>
    <row r="8" ht="18.75" spans="1:26">
      <c r="A8" s="70">
        <v>4</v>
      </c>
      <c r="B8" s="73">
        <v>0.489583333333333</v>
      </c>
      <c r="C8" s="72" t="s">
        <v>191</v>
      </c>
      <c r="D8" s="72" t="s">
        <v>192</v>
      </c>
      <c r="E8" s="72" t="s">
        <v>192</v>
      </c>
      <c r="F8" s="72">
        <v>15854038599</v>
      </c>
      <c r="G8" s="72" t="s">
        <v>178</v>
      </c>
      <c r="H8" s="145" t="s">
        <v>193</v>
      </c>
      <c r="I8" s="72" t="s">
        <v>180</v>
      </c>
      <c r="J8" s="79" t="s">
        <v>181</v>
      </c>
      <c r="K8" s="72">
        <v>48.73</v>
      </c>
      <c r="L8" s="48">
        <v>16.52</v>
      </c>
      <c r="M8" s="72">
        <f t="shared" si="0"/>
        <v>32.21</v>
      </c>
      <c r="N8" s="80"/>
      <c r="O8" s="80"/>
      <c r="P8" s="80"/>
      <c r="Q8" s="80"/>
      <c r="R8" s="80"/>
      <c r="S8" s="87" t="s">
        <v>182</v>
      </c>
      <c r="T8" s="72">
        <v>32.1</v>
      </c>
      <c r="U8" s="72">
        <v>139</v>
      </c>
      <c r="V8" s="72">
        <f t="shared" si="1"/>
        <v>4461.9</v>
      </c>
      <c r="W8" s="72" t="s">
        <v>183</v>
      </c>
      <c r="X8" s="72" t="s">
        <v>184</v>
      </c>
      <c r="Y8" s="80"/>
      <c r="Z8" s="90"/>
    </row>
    <row r="9" ht="18.75" spans="1:26">
      <c r="A9" s="70">
        <v>5</v>
      </c>
      <c r="B9" s="73">
        <v>0.492361111111111</v>
      </c>
      <c r="C9" s="74" t="s">
        <v>194</v>
      </c>
      <c r="D9" s="74" t="s">
        <v>195</v>
      </c>
      <c r="E9" s="74" t="s">
        <v>195</v>
      </c>
      <c r="F9" s="74">
        <v>13455449399</v>
      </c>
      <c r="G9" s="74" t="s">
        <v>178</v>
      </c>
      <c r="H9" s="145" t="s">
        <v>196</v>
      </c>
      <c r="I9" s="72" t="s">
        <v>180</v>
      </c>
      <c r="J9" s="79" t="s">
        <v>181</v>
      </c>
      <c r="K9" s="72">
        <v>48.89</v>
      </c>
      <c r="L9" s="48">
        <v>16.34</v>
      </c>
      <c r="M9" s="72">
        <f t="shared" si="0"/>
        <v>32.55</v>
      </c>
      <c r="N9" s="80"/>
      <c r="O9" s="80"/>
      <c r="P9" s="80"/>
      <c r="Q9" s="80"/>
      <c r="R9" s="80"/>
      <c r="S9" s="87" t="s">
        <v>182</v>
      </c>
      <c r="T9" s="72">
        <v>32.4</v>
      </c>
      <c r="U9" s="72">
        <v>139</v>
      </c>
      <c r="V9" s="72">
        <f t="shared" si="1"/>
        <v>4503.6</v>
      </c>
      <c r="W9" s="72" t="s">
        <v>183</v>
      </c>
      <c r="X9" s="72" t="s">
        <v>184</v>
      </c>
      <c r="Y9" s="80"/>
      <c r="Z9" s="90"/>
    </row>
    <row r="10" ht="18.75" spans="1:26">
      <c r="A10" s="70">
        <v>6</v>
      </c>
      <c r="B10" s="73">
        <v>0.511805555555556</v>
      </c>
      <c r="C10" s="72" t="s">
        <v>197</v>
      </c>
      <c r="D10" s="72" t="s">
        <v>198</v>
      </c>
      <c r="E10" s="72" t="s">
        <v>198</v>
      </c>
      <c r="F10" s="72">
        <v>15653485222</v>
      </c>
      <c r="G10" s="72" t="s">
        <v>199</v>
      </c>
      <c r="H10" s="145" t="s">
        <v>200</v>
      </c>
      <c r="I10" s="72" t="s">
        <v>36</v>
      </c>
      <c r="J10" s="79" t="s">
        <v>201</v>
      </c>
      <c r="K10" s="72">
        <v>46.92</v>
      </c>
      <c r="L10" s="48">
        <v>14.97</v>
      </c>
      <c r="M10" s="72">
        <f t="shared" si="0"/>
        <v>31.95</v>
      </c>
      <c r="N10" s="80"/>
      <c r="O10" s="80"/>
      <c r="P10" s="80"/>
      <c r="Q10" s="80"/>
      <c r="R10" s="80"/>
      <c r="S10" s="86" t="s">
        <v>202</v>
      </c>
      <c r="T10" s="72">
        <v>31.4</v>
      </c>
      <c r="U10" s="72">
        <v>112</v>
      </c>
      <c r="V10" s="72">
        <f t="shared" si="1"/>
        <v>3516.8</v>
      </c>
      <c r="W10" s="72" t="s">
        <v>183</v>
      </c>
      <c r="X10" s="72" t="s">
        <v>184</v>
      </c>
      <c r="Y10" s="80"/>
      <c r="Z10" s="90"/>
    </row>
    <row r="11" ht="18.75" spans="1:26">
      <c r="A11" s="70">
        <v>7</v>
      </c>
      <c r="B11" s="73">
        <v>0.513194444444444</v>
      </c>
      <c r="C11" s="72" t="s">
        <v>203</v>
      </c>
      <c r="D11" s="72" t="s">
        <v>204</v>
      </c>
      <c r="E11" s="72" t="s">
        <v>204</v>
      </c>
      <c r="F11" s="51">
        <v>15315656665</v>
      </c>
      <c r="G11" s="72" t="s">
        <v>199</v>
      </c>
      <c r="H11" s="145" t="s">
        <v>205</v>
      </c>
      <c r="I11" s="72" t="s">
        <v>36</v>
      </c>
      <c r="J11" s="79" t="s">
        <v>201</v>
      </c>
      <c r="K11" s="72">
        <v>48.89</v>
      </c>
      <c r="L11" s="48">
        <v>17.03</v>
      </c>
      <c r="M11" s="72">
        <f t="shared" si="0"/>
        <v>31.86</v>
      </c>
      <c r="N11" s="80"/>
      <c r="O11" s="80"/>
      <c r="P11" s="80"/>
      <c r="Q11" s="80"/>
      <c r="R11" s="80"/>
      <c r="S11" s="87" t="s">
        <v>202</v>
      </c>
      <c r="T11" s="72">
        <v>31.3</v>
      </c>
      <c r="U11" s="72">
        <v>112</v>
      </c>
      <c r="V11" s="72">
        <f t="shared" si="1"/>
        <v>3505.6</v>
      </c>
      <c r="W11" s="72" t="s">
        <v>183</v>
      </c>
      <c r="X11" s="72" t="s">
        <v>184</v>
      </c>
      <c r="Y11" s="80"/>
      <c r="Z11" s="90"/>
    </row>
    <row r="12" ht="18.75" spans="1:26">
      <c r="A12" s="70">
        <v>8</v>
      </c>
      <c r="B12" s="73">
        <v>0.514583333333333</v>
      </c>
      <c r="C12" s="72" t="s">
        <v>206</v>
      </c>
      <c r="D12" s="72" t="s">
        <v>207</v>
      </c>
      <c r="E12" s="72" t="s">
        <v>207</v>
      </c>
      <c r="F12" s="72">
        <v>13153073555</v>
      </c>
      <c r="G12" s="72" t="s">
        <v>178</v>
      </c>
      <c r="H12" s="145" t="s">
        <v>208</v>
      </c>
      <c r="I12" s="72" t="s">
        <v>36</v>
      </c>
      <c r="J12" s="79" t="s">
        <v>201</v>
      </c>
      <c r="K12" s="72">
        <v>47.07</v>
      </c>
      <c r="L12" s="48">
        <v>14.52</v>
      </c>
      <c r="M12" s="72">
        <f t="shared" si="0"/>
        <v>32.55</v>
      </c>
      <c r="N12" s="80"/>
      <c r="O12" s="80"/>
      <c r="P12" s="80"/>
      <c r="Q12" s="80"/>
      <c r="R12" s="80"/>
      <c r="S12" s="87" t="s">
        <v>202</v>
      </c>
      <c r="T12" s="72">
        <v>32</v>
      </c>
      <c r="U12" s="72">
        <v>112</v>
      </c>
      <c r="V12" s="72">
        <f t="shared" si="1"/>
        <v>3584</v>
      </c>
      <c r="W12" s="72" t="s">
        <v>183</v>
      </c>
      <c r="X12" s="72" t="s">
        <v>184</v>
      </c>
      <c r="Y12" s="80"/>
      <c r="Z12" s="90"/>
    </row>
    <row r="13" ht="18.75" spans="1:26">
      <c r="A13" s="70">
        <v>9</v>
      </c>
      <c r="B13" s="73">
        <v>0.515972222222222</v>
      </c>
      <c r="C13" s="72" t="s">
        <v>209</v>
      </c>
      <c r="D13" s="72" t="s">
        <v>210</v>
      </c>
      <c r="E13" s="72" t="s">
        <v>210</v>
      </c>
      <c r="F13" s="72">
        <v>13365408892</v>
      </c>
      <c r="G13" s="72" t="s">
        <v>178</v>
      </c>
      <c r="H13" s="145" t="s">
        <v>211</v>
      </c>
      <c r="I13" s="72" t="s">
        <v>36</v>
      </c>
      <c r="J13" s="79" t="s">
        <v>201</v>
      </c>
      <c r="K13" s="72">
        <v>46.55</v>
      </c>
      <c r="L13" s="48">
        <v>14.93</v>
      </c>
      <c r="M13" s="72">
        <f t="shared" si="0"/>
        <v>31.62</v>
      </c>
      <c r="N13" s="80"/>
      <c r="O13" s="80"/>
      <c r="P13" s="80"/>
      <c r="Q13" s="80"/>
      <c r="R13" s="80"/>
      <c r="S13" s="87" t="s">
        <v>212</v>
      </c>
      <c r="T13" s="72">
        <v>31.3</v>
      </c>
      <c r="U13" s="72">
        <v>112</v>
      </c>
      <c r="V13" s="72">
        <f t="shared" si="1"/>
        <v>3505.6</v>
      </c>
      <c r="W13" s="72" t="s">
        <v>183</v>
      </c>
      <c r="X13" s="72" t="s">
        <v>184</v>
      </c>
      <c r="Y13" s="80"/>
      <c r="Z13" s="90"/>
    </row>
    <row r="14" ht="18.75" spans="1:26">
      <c r="A14" s="70">
        <v>10</v>
      </c>
      <c r="B14" s="73">
        <v>0.517361111111111</v>
      </c>
      <c r="C14" s="72" t="s">
        <v>213</v>
      </c>
      <c r="D14" s="72" t="s">
        <v>214</v>
      </c>
      <c r="E14" s="72" t="s">
        <v>214</v>
      </c>
      <c r="F14" s="72">
        <v>18854796605</v>
      </c>
      <c r="G14" s="72" t="s">
        <v>199</v>
      </c>
      <c r="H14" s="145" t="s">
        <v>215</v>
      </c>
      <c r="I14" s="72" t="s">
        <v>36</v>
      </c>
      <c r="J14" s="79" t="s">
        <v>201</v>
      </c>
      <c r="K14" s="72">
        <v>46.89</v>
      </c>
      <c r="L14" s="48">
        <v>14.93</v>
      </c>
      <c r="M14" s="72">
        <f t="shared" si="0"/>
        <v>31.96</v>
      </c>
      <c r="N14" s="80"/>
      <c r="O14" s="80"/>
      <c r="P14" s="80"/>
      <c r="Q14" s="80"/>
      <c r="R14" s="80"/>
      <c r="S14" s="87" t="s">
        <v>216</v>
      </c>
      <c r="T14" s="72">
        <v>31.7</v>
      </c>
      <c r="U14" s="72">
        <v>112</v>
      </c>
      <c r="V14" s="72">
        <f t="shared" si="1"/>
        <v>3550.4</v>
      </c>
      <c r="W14" s="72" t="s">
        <v>183</v>
      </c>
      <c r="X14" s="72" t="s">
        <v>184</v>
      </c>
      <c r="Y14" s="80"/>
      <c r="Z14" s="90"/>
    </row>
    <row r="15" ht="18.75" spans="1:26">
      <c r="A15" s="69">
        <v>11</v>
      </c>
      <c r="B15" s="73">
        <v>0.51875</v>
      </c>
      <c r="C15" s="72" t="s">
        <v>217</v>
      </c>
      <c r="D15" s="72" t="s">
        <v>218</v>
      </c>
      <c r="E15" s="72" t="s">
        <v>218</v>
      </c>
      <c r="F15" s="72">
        <v>15153785444</v>
      </c>
      <c r="G15" s="72" t="s">
        <v>199</v>
      </c>
      <c r="H15" s="145" t="s">
        <v>219</v>
      </c>
      <c r="I15" s="72" t="s">
        <v>36</v>
      </c>
      <c r="J15" s="79" t="s">
        <v>201</v>
      </c>
      <c r="K15" s="72">
        <v>33.7</v>
      </c>
      <c r="L15" s="48">
        <v>9.4</v>
      </c>
      <c r="M15" s="72">
        <f t="shared" si="0"/>
        <v>24.3</v>
      </c>
      <c r="N15" s="80"/>
      <c r="O15" s="80"/>
      <c r="P15" s="80"/>
      <c r="Q15" s="80"/>
      <c r="R15" s="80"/>
      <c r="S15" s="87" t="s">
        <v>202</v>
      </c>
      <c r="T15" s="72">
        <v>23.8</v>
      </c>
      <c r="U15" s="72">
        <v>112</v>
      </c>
      <c r="V15" s="72">
        <f t="shared" si="1"/>
        <v>2665.6</v>
      </c>
      <c r="W15" s="72" t="s">
        <v>183</v>
      </c>
      <c r="X15" s="72" t="s">
        <v>184</v>
      </c>
      <c r="Y15" s="80"/>
      <c r="Z15" s="90"/>
    </row>
    <row r="16" ht="18.75" spans="1:26">
      <c r="A16" s="69">
        <v>12</v>
      </c>
      <c r="B16" s="73">
        <v>0.520833333333333</v>
      </c>
      <c r="C16" s="72" t="s">
        <v>220</v>
      </c>
      <c r="D16" s="72" t="s">
        <v>221</v>
      </c>
      <c r="E16" s="72" t="s">
        <v>221</v>
      </c>
      <c r="F16" s="72">
        <v>15265032423</v>
      </c>
      <c r="G16" s="72" t="s">
        <v>222</v>
      </c>
      <c r="H16" s="145" t="s">
        <v>223</v>
      </c>
      <c r="I16" s="72" t="s">
        <v>224</v>
      </c>
      <c r="J16" s="79"/>
      <c r="K16" s="72">
        <v>32.67</v>
      </c>
      <c r="L16" s="48">
        <v>15.13</v>
      </c>
      <c r="M16" s="72">
        <f t="shared" si="0"/>
        <v>17.54</v>
      </c>
      <c r="N16" s="80"/>
      <c r="O16" s="80"/>
      <c r="P16" s="80"/>
      <c r="Q16" s="80"/>
      <c r="R16" s="80"/>
      <c r="S16" s="87"/>
      <c r="T16" s="72">
        <v>17.54</v>
      </c>
      <c r="U16" s="72">
        <v>1900</v>
      </c>
      <c r="V16" s="72">
        <f t="shared" si="1"/>
        <v>33326</v>
      </c>
      <c r="W16" s="72" t="s">
        <v>183</v>
      </c>
      <c r="X16" s="72" t="s">
        <v>184</v>
      </c>
      <c r="Y16" s="80"/>
      <c r="Z16" s="90"/>
    </row>
    <row r="17" ht="18.75" spans="1:26">
      <c r="A17" s="70">
        <v>13</v>
      </c>
      <c r="B17" s="73">
        <v>0.522222222222222</v>
      </c>
      <c r="C17" s="72" t="s">
        <v>225</v>
      </c>
      <c r="D17" s="72" t="s">
        <v>226</v>
      </c>
      <c r="E17" s="72" t="s">
        <v>227</v>
      </c>
      <c r="F17" s="146" t="s">
        <v>228</v>
      </c>
      <c r="G17" s="72" t="s">
        <v>199</v>
      </c>
      <c r="H17" s="145" t="s">
        <v>229</v>
      </c>
      <c r="I17" s="72" t="s">
        <v>36</v>
      </c>
      <c r="J17" s="79" t="s">
        <v>201</v>
      </c>
      <c r="K17" s="72">
        <v>49.5</v>
      </c>
      <c r="L17" s="48">
        <v>16.79</v>
      </c>
      <c r="M17" s="72">
        <f t="shared" si="0"/>
        <v>32.71</v>
      </c>
      <c r="N17" s="80"/>
      <c r="O17" s="80"/>
      <c r="P17" s="80"/>
      <c r="Q17" s="80"/>
      <c r="R17" s="80"/>
      <c r="S17" s="87" t="s">
        <v>202</v>
      </c>
      <c r="T17" s="72">
        <v>32.2</v>
      </c>
      <c r="U17" s="72">
        <v>112</v>
      </c>
      <c r="V17" s="72">
        <f t="shared" si="1"/>
        <v>3606.4</v>
      </c>
      <c r="W17" s="72" t="s">
        <v>183</v>
      </c>
      <c r="X17" s="72" t="s">
        <v>184</v>
      </c>
      <c r="Y17" s="80"/>
      <c r="Z17" s="90"/>
    </row>
    <row r="18" ht="18.75" spans="1:26">
      <c r="A18" s="70">
        <v>14</v>
      </c>
      <c r="B18" s="73">
        <v>0.525694444444444</v>
      </c>
      <c r="C18" s="72" t="s">
        <v>230</v>
      </c>
      <c r="D18" s="72" t="s">
        <v>231</v>
      </c>
      <c r="E18" s="72" t="s">
        <v>231</v>
      </c>
      <c r="F18" s="72">
        <v>18369073189</v>
      </c>
      <c r="G18" s="72" t="s">
        <v>232</v>
      </c>
      <c r="H18" s="145" t="s">
        <v>233</v>
      </c>
      <c r="I18" s="72" t="s">
        <v>36</v>
      </c>
      <c r="J18" s="79" t="s">
        <v>201</v>
      </c>
      <c r="K18" s="72">
        <v>50.19</v>
      </c>
      <c r="L18" s="48">
        <v>15.78</v>
      </c>
      <c r="M18" s="72">
        <f t="shared" si="0"/>
        <v>34.41</v>
      </c>
      <c r="N18" s="80"/>
      <c r="O18" s="80"/>
      <c r="P18" s="80"/>
      <c r="Q18" s="80"/>
      <c r="R18" s="80"/>
      <c r="S18" s="87" t="s">
        <v>212</v>
      </c>
      <c r="T18" s="72">
        <v>34.1</v>
      </c>
      <c r="U18" s="72">
        <v>112</v>
      </c>
      <c r="V18" s="72">
        <f t="shared" si="1"/>
        <v>3819.2</v>
      </c>
      <c r="W18" s="72" t="s">
        <v>183</v>
      </c>
      <c r="X18" s="72" t="s">
        <v>184</v>
      </c>
      <c r="Y18" s="80"/>
      <c r="Z18" s="90"/>
    </row>
    <row r="19" ht="18.75" spans="1:26">
      <c r="A19" s="75">
        <v>15</v>
      </c>
      <c r="B19" s="76">
        <v>0.535416666666667</v>
      </c>
      <c r="C19" s="72" t="s">
        <v>234</v>
      </c>
      <c r="D19" s="72" t="s">
        <v>235</v>
      </c>
      <c r="E19" s="72" t="s">
        <v>235</v>
      </c>
      <c r="F19" s="72">
        <v>15064771678</v>
      </c>
      <c r="G19" s="72" t="s">
        <v>199</v>
      </c>
      <c r="H19" s="145" t="s">
        <v>236</v>
      </c>
      <c r="I19" s="72" t="s">
        <v>36</v>
      </c>
      <c r="J19" s="79" t="s">
        <v>201</v>
      </c>
      <c r="K19" s="74">
        <v>46.19</v>
      </c>
      <c r="L19" s="81">
        <v>14.4</v>
      </c>
      <c r="M19" s="74">
        <f t="shared" si="0"/>
        <v>31.79</v>
      </c>
      <c r="N19" s="82"/>
      <c r="O19" s="82"/>
      <c r="P19" s="82"/>
      <c r="Q19" s="82"/>
      <c r="R19" s="82"/>
      <c r="S19" s="87" t="s">
        <v>202</v>
      </c>
      <c r="T19" s="74">
        <v>31.2</v>
      </c>
      <c r="U19" s="72">
        <v>112</v>
      </c>
      <c r="V19" s="74">
        <f t="shared" si="1"/>
        <v>3494.4</v>
      </c>
      <c r="W19" s="74" t="s">
        <v>183</v>
      </c>
      <c r="X19" s="74" t="s">
        <v>184</v>
      </c>
      <c r="Y19" s="82"/>
      <c r="Z19" s="91"/>
    </row>
    <row r="20" ht="18.75" spans="1:26">
      <c r="A20" s="70">
        <v>16</v>
      </c>
      <c r="B20" s="73">
        <v>0.553472222222222</v>
      </c>
      <c r="C20" s="72" t="s">
        <v>237</v>
      </c>
      <c r="D20" s="72" t="s">
        <v>238</v>
      </c>
      <c r="E20" s="72" t="s">
        <v>238</v>
      </c>
      <c r="F20" s="72">
        <v>18253055338</v>
      </c>
      <c r="G20" s="72" t="s">
        <v>232</v>
      </c>
      <c r="H20" s="145" t="s">
        <v>239</v>
      </c>
      <c r="I20" s="72" t="s">
        <v>36</v>
      </c>
      <c r="J20" s="79" t="s">
        <v>201</v>
      </c>
      <c r="K20" s="72">
        <v>49.66</v>
      </c>
      <c r="L20" s="48">
        <v>16.6</v>
      </c>
      <c r="M20" s="72">
        <f t="shared" si="0"/>
        <v>33.06</v>
      </c>
      <c r="N20" s="80"/>
      <c r="O20" s="80"/>
      <c r="P20" s="80"/>
      <c r="Q20" s="80"/>
      <c r="R20" s="80"/>
      <c r="S20" s="87" t="s">
        <v>212</v>
      </c>
      <c r="T20" s="72">
        <v>32.7</v>
      </c>
      <c r="U20" s="72">
        <v>112</v>
      </c>
      <c r="V20" s="72">
        <f t="shared" si="1"/>
        <v>3662.4</v>
      </c>
      <c r="W20" s="72" t="s">
        <v>183</v>
      </c>
      <c r="X20" s="72" t="s">
        <v>184</v>
      </c>
      <c r="Y20" s="80"/>
      <c r="Z20" s="90"/>
    </row>
    <row r="21" ht="18.75" spans="1:26">
      <c r="A21" s="69">
        <v>17</v>
      </c>
      <c r="B21" s="73">
        <v>0.576388888888889</v>
      </c>
      <c r="C21" s="72" t="s">
        <v>240</v>
      </c>
      <c r="D21" s="72" t="s">
        <v>241</v>
      </c>
      <c r="E21" s="72" t="s">
        <v>241</v>
      </c>
      <c r="F21" s="72">
        <v>15092631096</v>
      </c>
      <c r="G21" s="72" t="s">
        <v>178</v>
      </c>
      <c r="H21" s="145" t="s">
        <v>242</v>
      </c>
      <c r="I21" s="72" t="s">
        <v>243</v>
      </c>
      <c r="J21" s="79" t="s">
        <v>181</v>
      </c>
      <c r="K21" s="72">
        <v>51.05</v>
      </c>
      <c r="L21" s="48">
        <v>15.02</v>
      </c>
      <c r="M21" s="72">
        <f t="shared" si="0"/>
        <v>36.03</v>
      </c>
      <c r="N21" s="80"/>
      <c r="O21" s="80"/>
      <c r="P21" s="80"/>
      <c r="Q21" s="80"/>
      <c r="R21" s="80"/>
      <c r="S21" s="87" t="s">
        <v>182</v>
      </c>
      <c r="T21" s="72">
        <v>35.9</v>
      </c>
      <c r="U21" s="72">
        <v>139</v>
      </c>
      <c r="V21" s="72">
        <f t="shared" si="1"/>
        <v>4990.1</v>
      </c>
      <c r="W21" s="72" t="s">
        <v>183</v>
      </c>
      <c r="X21" s="72" t="s">
        <v>184</v>
      </c>
      <c r="Y21" s="80"/>
      <c r="Z21" s="90"/>
    </row>
    <row r="22" ht="18.75" spans="1:26">
      <c r="A22" s="69">
        <v>18</v>
      </c>
      <c r="B22" s="73">
        <v>0.5875</v>
      </c>
      <c r="C22" s="72" t="s">
        <v>244</v>
      </c>
      <c r="D22" s="72" t="s">
        <v>245</v>
      </c>
      <c r="E22" s="72" t="s">
        <v>245</v>
      </c>
      <c r="F22" s="72">
        <v>18854068893</v>
      </c>
      <c r="G22" s="72" t="s">
        <v>232</v>
      </c>
      <c r="H22" s="145" t="s">
        <v>246</v>
      </c>
      <c r="I22" s="72" t="s">
        <v>180</v>
      </c>
      <c r="J22" s="79" t="s">
        <v>181</v>
      </c>
      <c r="K22" s="72">
        <v>46.3</v>
      </c>
      <c r="L22" s="48">
        <v>14.17</v>
      </c>
      <c r="M22" s="72">
        <f t="shared" si="0"/>
        <v>32.13</v>
      </c>
      <c r="N22" s="80"/>
      <c r="O22" s="80"/>
      <c r="P22" s="80"/>
      <c r="Q22" s="80"/>
      <c r="R22" s="80"/>
      <c r="S22" s="87" t="s">
        <v>182</v>
      </c>
      <c r="T22" s="72">
        <v>32</v>
      </c>
      <c r="U22" s="72">
        <v>139</v>
      </c>
      <c r="V22" s="72">
        <f t="shared" si="1"/>
        <v>4448</v>
      </c>
      <c r="W22" s="72" t="s">
        <v>183</v>
      </c>
      <c r="X22" s="72" t="s">
        <v>184</v>
      </c>
      <c r="Y22" s="80"/>
      <c r="Z22" s="90"/>
    </row>
    <row r="23" ht="18.75" spans="1:26">
      <c r="A23" s="70">
        <v>19</v>
      </c>
      <c r="B23" s="73">
        <v>0.589583333333333</v>
      </c>
      <c r="C23" s="72" t="s">
        <v>247</v>
      </c>
      <c r="D23" s="72" t="s">
        <v>248</v>
      </c>
      <c r="E23" s="72" t="s">
        <v>248</v>
      </c>
      <c r="F23" s="72">
        <v>13965722220</v>
      </c>
      <c r="G23" s="72" t="s">
        <v>232</v>
      </c>
      <c r="H23" s="145" t="s">
        <v>249</v>
      </c>
      <c r="I23" s="72" t="s">
        <v>180</v>
      </c>
      <c r="J23" s="79" t="s">
        <v>181</v>
      </c>
      <c r="K23" s="72">
        <v>48.89</v>
      </c>
      <c r="L23" s="51">
        <v>16.89</v>
      </c>
      <c r="M23" s="72">
        <f t="shared" si="0"/>
        <v>32</v>
      </c>
      <c r="N23" s="80"/>
      <c r="O23" s="80"/>
      <c r="P23" s="80"/>
      <c r="Q23" s="80"/>
      <c r="R23" s="80"/>
      <c r="S23" s="87" t="s">
        <v>182</v>
      </c>
      <c r="T23" s="72">
        <v>31.9</v>
      </c>
      <c r="U23" s="72">
        <v>139</v>
      </c>
      <c r="V23" s="72">
        <f t="shared" si="1"/>
        <v>4434.1</v>
      </c>
      <c r="W23" s="72" t="s">
        <v>183</v>
      </c>
      <c r="X23" s="72" t="s">
        <v>184</v>
      </c>
      <c r="Y23" s="80"/>
      <c r="Z23" s="90"/>
    </row>
    <row r="24" ht="18.75" spans="1:26">
      <c r="A24" s="70">
        <v>20</v>
      </c>
      <c r="B24" s="73">
        <v>0.663888888888889</v>
      </c>
      <c r="C24" s="72" t="s">
        <v>250</v>
      </c>
      <c r="D24" s="72" t="s">
        <v>251</v>
      </c>
      <c r="E24" s="72" t="s">
        <v>251</v>
      </c>
      <c r="F24" s="72">
        <v>15865671219</v>
      </c>
      <c r="G24" s="72" t="s">
        <v>232</v>
      </c>
      <c r="H24" s="145" t="s">
        <v>252</v>
      </c>
      <c r="I24" s="72" t="s">
        <v>180</v>
      </c>
      <c r="J24" s="79" t="s">
        <v>181</v>
      </c>
      <c r="K24" s="72">
        <v>46.47</v>
      </c>
      <c r="L24" s="51">
        <v>14.8</v>
      </c>
      <c r="M24" s="72">
        <f t="shared" si="0"/>
        <v>31.67</v>
      </c>
      <c r="N24" s="80"/>
      <c r="O24" s="80"/>
      <c r="P24" s="80"/>
      <c r="Q24" s="80"/>
      <c r="R24" s="80"/>
      <c r="S24" s="87" t="s">
        <v>182</v>
      </c>
      <c r="T24" s="72">
        <v>31.5</v>
      </c>
      <c r="U24" s="72">
        <v>139</v>
      </c>
      <c r="V24" s="72">
        <f t="shared" si="1"/>
        <v>4378.5</v>
      </c>
      <c r="W24" s="72" t="s">
        <v>183</v>
      </c>
      <c r="X24" s="72" t="s">
        <v>184</v>
      </c>
      <c r="Y24" s="80"/>
      <c r="Z24" s="90"/>
    </row>
    <row r="25" ht="18.75" spans="1:26">
      <c r="A25" s="70">
        <v>21</v>
      </c>
      <c r="B25" s="73">
        <v>0.665277777777778</v>
      </c>
      <c r="C25" s="72" t="s">
        <v>253</v>
      </c>
      <c r="D25" s="72" t="s">
        <v>254</v>
      </c>
      <c r="E25" s="72" t="s">
        <v>254</v>
      </c>
      <c r="F25" s="51">
        <v>15898691229</v>
      </c>
      <c r="G25" s="72" t="s">
        <v>232</v>
      </c>
      <c r="H25" s="145" t="s">
        <v>255</v>
      </c>
      <c r="I25" s="72" t="s">
        <v>180</v>
      </c>
      <c r="J25" s="79" t="s">
        <v>181</v>
      </c>
      <c r="K25" s="72">
        <v>49.95</v>
      </c>
      <c r="L25" s="51">
        <v>17.73</v>
      </c>
      <c r="M25" s="72">
        <f t="shared" si="0"/>
        <v>32.22</v>
      </c>
      <c r="N25" s="80"/>
      <c r="O25" s="80"/>
      <c r="P25" s="80"/>
      <c r="Q25" s="80"/>
      <c r="R25" s="80"/>
      <c r="S25" s="87" t="s">
        <v>182</v>
      </c>
      <c r="T25" s="72">
        <v>31.7</v>
      </c>
      <c r="U25" s="72">
        <v>139</v>
      </c>
      <c r="V25" s="72">
        <f t="shared" si="1"/>
        <v>4406.3</v>
      </c>
      <c r="W25" s="72" t="s">
        <v>183</v>
      </c>
      <c r="X25" s="72" t="s">
        <v>184</v>
      </c>
      <c r="Y25" s="80"/>
      <c r="Z25" s="90"/>
    </row>
    <row r="26" ht="18.75" spans="1:26">
      <c r="A26" s="70">
        <v>22</v>
      </c>
      <c r="B26" s="73">
        <v>0.666666666666667</v>
      </c>
      <c r="C26" s="72" t="s">
        <v>256</v>
      </c>
      <c r="D26" s="72" t="s">
        <v>257</v>
      </c>
      <c r="E26" s="72" t="s">
        <v>257</v>
      </c>
      <c r="F26" s="72">
        <v>13184068558</v>
      </c>
      <c r="G26" s="72" t="s">
        <v>232</v>
      </c>
      <c r="H26" s="145" t="s">
        <v>258</v>
      </c>
      <c r="I26" s="72" t="s">
        <v>180</v>
      </c>
      <c r="J26" s="79" t="s">
        <v>181</v>
      </c>
      <c r="K26" s="72">
        <v>49.6</v>
      </c>
      <c r="L26" s="51">
        <v>16.17</v>
      </c>
      <c r="M26" s="72">
        <f t="shared" si="0"/>
        <v>33.43</v>
      </c>
      <c r="N26" s="80"/>
      <c r="O26" s="80"/>
      <c r="P26" s="80"/>
      <c r="Q26" s="80"/>
      <c r="R26" s="80"/>
      <c r="S26" s="87" t="s">
        <v>182</v>
      </c>
      <c r="T26" s="72">
        <v>33.3</v>
      </c>
      <c r="U26" s="72">
        <v>139</v>
      </c>
      <c r="V26" s="72">
        <f t="shared" si="1"/>
        <v>4628.7</v>
      </c>
      <c r="W26" s="72" t="s">
        <v>183</v>
      </c>
      <c r="X26" s="72" t="s">
        <v>184</v>
      </c>
      <c r="Y26" s="80"/>
      <c r="Z26" s="90"/>
    </row>
    <row r="27" ht="18.75" spans="1:26">
      <c r="A27" s="70">
        <v>23</v>
      </c>
      <c r="B27" s="73">
        <v>0.7</v>
      </c>
      <c r="C27" s="72" t="s">
        <v>259</v>
      </c>
      <c r="D27" s="72" t="s">
        <v>260</v>
      </c>
      <c r="E27" s="72" t="s">
        <v>260</v>
      </c>
      <c r="F27" s="72">
        <v>13573076772</v>
      </c>
      <c r="G27" s="72" t="s">
        <v>199</v>
      </c>
      <c r="H27" s="145" t="s">
        <v>261</v>
      </c>
      <c r="I27" s="72" t="s">
        <v>180</v>
      </c>
      <c r="J27" s="79" t="s">
        <v>181</v>
      </c>
      <c r="K27" s="72">
        <v>47.56</v>
      </c>
      <c r="L27" s="51">
        <v>15.14</v>
      </c>
      <c r="M27" s="72">
        <f t="shared" si="0"/>
        <v>32.42</v>
      </c>
      <c r="N27" s="80"/>
      <c r="O27" s="80"/>
      <c r="P27" s="80"/>
      <c r="Q27" s="80"/>
      <c r="R27" s="80"/>
      <c r="S27" s="87" t="s">
        <v>182</v>
      </c>
      <c r="T27" s="72">
        <v>32.3</v>
      </c>
      <c r="U27" s="72">
        <v>139</v>
      </c>
      <c r="V27" s="72">
        <f t="shared" si="1"/>
        <v>4489.7</v>
      </c>
      <c r="W27" s="72" t="s">
        <v>183</v>
      </c>
      <c r="X27" s="72" t="s">
        <v>184</v>
      </c>
      <c r="Y27" s="80"/>
      <c r="Z27" s="90"/>
    </row>
    <row r="28" ht="18.75" spans="1:26">
      <c r="A28" s="70">
        <v>24</v>
      </c>
      <c r="B28" s="73">
        <v>0.771527777777778</v>
      </c>
      <c r="C28" s="72" t="s">
        <v>262</v>
      </c>
      <c r="D28" s="72" t="s">
        <v>263</v>
      </c>
      <c r="E28" s="72" t="s">
        <v>264</v>
      </c>
      <c r="F28" s="72">
        <v>17753053019</v>
      </c>
      <c r="G28" s="72" t="s">
        <v>265</v>
      </c>
      <c r="H28" s="145" t="s">
        <v>266</v>
      </c>
      <c r="I28" s="72" t="s">
        <v>267</v>
      </c>
      <c r="J28" s="83" t="s">
        <v>268</v>
      </c>
      <c r="K28" s="72">
        <v>89.89</v>
      </c>
      <c r="L28" s="51">
        <v>24.89</v>
      </c>
      <c r="M28" s="72">
        <f t="shared" si="0"/>
        <v>65</v>
      </c>
      <c r="N28" s="80"/>
      <c r="O28" s="80"/>
      <c r="P28" s="80"/>
      <c r="Q28" s="80"/>
      <c r="R28" s="80"/>
      <c r="S28" s="86">
        <v>0.003</v>
      </c>
      <c r="T28" s="72">
        <v>64.8</v>
      </c>
      <c r="U28" s="72">
        <v>575</v>
      </c>
      <c r="V28" s="72">
        <f t="shared" si="1"/>
        <v>37260</v>
      </c>
      <c r="W28" s="72" t="s">
        <v>183</v>
      </c>
      <c r="X28" s="72" t="s">
        <v>184</v>
      </c>
      <c r="Y28" s="80"/>
      <c r="Z28" s="90"/>
    </row>
    <row r="29" ht="18.75" spans="1:26">
      <c r="A29" s="70">
        <v>25</v>
      </c>
      <c r="B29" s="73">
        <v>0.774305555555556</v>
      </c>
      <c r="C29" s="72" t="s">
        <v>269</v>
      </c>
      <c r="D29" s="72" t="s">
        <v>263</v>
      </c>
      <c r="E29" s="72" t="s">
        <v>270</v>
      </c>
      <c r="F29" s="72">
        <v>17753053012</v>
      </c>
      <c r="G29" s="72" t="s">
        <v>265</v>
      </c>
      <c r="H29" s="145" t="s">
        <v>271</v>
      </c>
      <c r="I29" s="72" t="s">
        <v>267</v>
      </c>
      <c r="J29" s="83" t="s">
        <v>268</v>
      </c>
      <c r="K29" s="72">
        <v>94.53</v>
      </c>
      <c r="L29" s="51">
        <v>16.16</v>
      </c>
      <c r="M29" s="72">
        <f t="shared" si="0"/>
        <v>78.37</v>
      </c>
      <c r="N29" s="80"/>
      <c r="O29" s="80"/>
      <c r="P29" s="80"/>
      <c r="Q29" s="80"/>
      <c r="R29" s="80"/>
      <c r="S29" s="86">
        <v>0.003</v>
      </c>
      <c r="T29" s="72">
        <v>68.16</v>
      </c>
      <c r="U29" s="72">
        <v>575</v>
      </c>
      <c r="V29" s="72">
        <f t="shared" si="1"/>
        <v>39192</v>
      </c>
      <c r="W29" s="72" t="s">
        <v>183</v>
      </c>
      <c r="X29" s="72" t="s">
        <v>184</v>
      </c>
      <c r="Y29" s="80"/>
      <c r="Z29" s="90"/>
    </row>
    <row r="30" ht="18.75" spans="1:26">
      <c r="A30" s="69">
        <v>26</v>
      </c>
      <c r="B30" s="73">
        <v>0.822916666666667</v>
      </c>
      <c r="C30" s="72" t="s">
        <v>230</v>
      </c>
      <c r="D30" s="72" t="s">
        <v>231</v>
      </c>
      <c r="E30" s="72" t="s">
        <v>231</v>
      </c>
      <c r="F30" s="72">
        <v>18369073189</v>
      </c>
      <c r="G30" s="72" t="s">
        <v>232</v>
      </c>
      <c r="H30" s="145" t="s">
        <v>272</v>
      </c>
      <c r="I30" s="72" t="s">
        <v>180</v>
      </c>
      <c r="J30" s="79" t="s">
        <v>181</v>
      </c>
      <c r="K30" s="72">
        <v>48.28</v>
      </c>
      <c r="L30" s="51">
        <v>15.87</v>
      </c>
      <c r="M30" s="72">
        <f t="shared" si="0"/>
        <v>32.41</v>
      </c>
      <c r="N30" s="80"/>
      <c r="O30" s="80"/>
      <c r="P30" s="80"/>
      <c r="Q30" s="80"/>
      <c r="R30" s="80"/>
      <c r="S30" s="87" t="s">
        <v>182</v>
      </c>
      <c r="T30" s="72">
        <v>32.3</v>
      </c>
      <c r="U30" s="72">
        <v>139</v>
      </c>
      <c r="V30" s="72">
        <f t="shared" si="1"/>
        <v>4489.7</v>
      </c>
      <c r="W30" s="72" t="s">
        <v>183</v>
      </c>
      <c r="X30" s="72" t="s">
        <v>184</v>
      </c>
      <c r="Y30" s="80"/>
      <c r="Z30" s="90"/>
    </row>
    <row r="31" ht="18.75" spans="1:26">
      <c r="A31" s="69">
        <v>27</v>
      </c>
      <c r="B31" s="73">
        <v>0.938194444444444</v>
      </c>
      <c r="C31" s="72" t="s">
        <v>240</v>
      </c>
      <c r="D31" s="72" t="s">
        <v>241</v>
      </c>
      <c r="E31" s="72" t="s">
        <v>241</v>
      </c>
      <c r="F31" s="72">
        <v>15092631096</v>
      </c>
      <c r="G31" s="72" t="s">
        <v>178</v>
      </c>
      <c r="H31" s="145" t="s">
        <v>273</v>
      </c>
      <c r="I31" s="72" t="s">
        <v>243</v>
      </c>
      <c r="J31" s="79" t="s">
        <v>181</v>
      </c>
      <c r="K31" s="72">
        <v>47.65</v>
      </c>
      <c r="L31" s="51">
        <v>14.96</v>
      </c>
      <c r="M31" s="72">
        <f t="shared" si="0"/>
        <v>32.69</v>
      </c>
      <c r="N31" s="80"/>
      <c r="O31" s="80"/>
      <c r="P31" s="80"/>
      <c r="Q31" s="80"/>
      <c r="R31" s="80"/>
      <c r="S31" s="87" t="s">
        <v>182</v>
      </c>
      <c r="T31" s="72">
        <v>32.5</v>
      </c>
      <c r="U31" s="72">
        <v>139</v>
      </c>
      <c r="V31" s="72">
        <f t="shared" si="1"/>
        <v>4517.5</v>
      </c>
      <c r="W31" s="72" t="s">
        <v>183</v>
      </c>
      <c r="X31" s="72" t="s">
        <v>184</v>
      </c>
      <c r="Y31" s="80"/>
      <c r="Z31" s="90"/>
    </row>
    <row r="32" ht="18.75" spans="1:26">
      <c r="A32" s="70">
        <v>28</v>
      </c>
      <c r="B32" s="73">
        <v>0.983333333333333</v>
      </c>
      <c r="C32" s="72" t="s">
        <v>237</v>
      </c>
      <c r="D32" s="72" t="s">
        <v>238</v>
      </c>
      <c r="E32" s="72" t="s">
        <v>238</v>
      </c>
      <c r="F32" s="72">
        <v>18253055338</v>
      </c>
      <c r="G32" s="72" t="s">
        <v>232</v>
      </c>
      <c r="H32" s="72"/>
      <c r="I32" s="72" t="s">
        <v>180</v>
      </c>
      <c r="J32" s="79" t="s">
        <v>181</v>
      </c>
      <c r="K32" s="72">
        <v>46.27</v>
      </c>
      <c r="L32" s="51"/>
      <c r="M32" s="72">
        <f t="shared" si="0"/>
        <v>46.27</v>
      </c>
      <c r="N32" s="80"/>
      <c r="O32" s="80"/>
      <c r="P32" s="80"/>
      <c r="Q32" s="80"/>
      <c r="R32" s="80"/>
      <c r="S32" s="87"/>
      <c r="T32" s="72"/>
      <c r="U32" s="72"/>
      <c r="V32" s="72">
        <f t="shared" si="1"/>
        <v>0</v>
      </c>
      <c r="W32" s="72"/>
      <c r="X32" s="72"/>
      <c r="Y32" s="80" t="s">
        <v>274</v>
      </c>
      <c r="Z32" s="90"/>
    </row>
    <row r="33" ht="18.75" spans="1:26">
      <c r="A33" s="70">
        <v>29</v>
      </c>
      <c r="B33" s="73"/>
      <c r="C33" s="72"/>
      <c r="D33" s="72"/>
      <c r="E33" s="72"/>
      <c r="F33" s="72"/>
      <c r="G33" s="72"/>
      <c r="H33" s="72"/>
      <c r="I33" s="72"/>
      <c r="J33" s="79"/>
      <c r="K33" s="72"/>
      <c r="L33" s="51"/>
      <c r="M33" s="72">
        <f t="shared" si="0"/>
        <v>0</v>
      </c>
      <c r="N33" s="80"/>
      <c r="O33" s="80"/>
      <c r="P33" s="80"/>
      <c r="Q33" s="80"/>
      <c r="R33" s="80"/>
      <c r="S33" s="87"/>
      <c r="T33" s="72"/>
      <c r="U33" s="72"/>
      <c r="V33" s="72">
        <f t="shared" si="1"/>
        <v>0</v>
      </c>
      <c r="W33" s="72"/>
      <c r="X33" s="72"/>
      <c r="Y33" s="80"/>
      <c r="Z33" s="90"/>
    </row>
    <row r="34" ht="18.75" spans="1:26">
      <c r="A34" s="70">
        <v>30</v>
      </c>
      <c r="B34" s="73"/>
      <c r="C34" s="72"/>
      <c r="D34" s="72"/>
      <c r="E34" s="72"/>
      <c r="F34" s="72"/>
      <c r="G34" s="72"/>
      <c r="H34" s="72"/>
      <c r="I34" s="72"/>
      <c r="J34" s="79"/>
      <c r="K34" s="72"/>
      <c r="L34" s="51"/>
      <c r="M34" s="72">
        <f t="shared" si="0"/>
        <v>0</v>
      </c>
      <c r="N34" s="80"/>
      <c r="O34" s="80"/>
      <c r="P34" s="80"/>
      <c r="Q34" s="80"/>
      <c r="R34" s="80"/>
      <c r="S34" s="87"/>
      <c r="T34" s="72"/>
      <c r="U34" s="72"/>
      <c r="V34" s="72">
        <f t="shared" si="1"/>
        <v>0</v>
      </c>
      <c r="W34" s="72"/>
      <c r="X34" s="72"/>
      <c r="Y34" s="80"/>
      <c r="Z34" s="90"/>
    </row>
    <row r="35" ht="18.75" spans="1:26">
      <c r="A35" s="70">
        <v>31</v>
      </c>
      <c r="B35" s="71"/>
      <c r="C35" s="72"/>
      <c r="D35" s="72"/>
      <c r="E35" s="72"/>
      <c r="F35" s="72"/>
      <c r="G35" s="72"/>
      <c r="H35" s="72"/>
      <c r="I35" s="72"/>
      <c r="J35" s="79"/>
      <c r="K35" s="72"/>
      <c r="L35" s="51"/>
      <c r="M35" s="72">
        <f t="shared" si="0"/>
        <v>0</v>
      </c>
      <c r="N35" s="80"/>
      <c r="O35" s="80"/>
      <c r="P35" s="80"/>
      <c r="Q35" s="80"/>
      <c r="R35" s="80"/>
      <c r="S35" s="87"/>
      <c r="T35" s="72"/>
      <c r="U35" s="72"/>
      <c r="V35" s="72">
        <f t="shared" si="1"/>
        <v>0</v>
      </c>
      <c r="W35" s="72"/>
      <c r="X35" s="72"/>
      <c r="Y35" s="80"/>
      <c r="Z35" s="90"/>
    </row>
    <row r="36" ht="18.75" spans="1:26">
      <c r="A36" s="69">
        <v>32</v>
      </c>
      <c r="B36" s="71"/>
      <c r="C36" s="72"/>
      <c r="D36" s="72"/>
      <c r="E36" s="72"/>
      <c r="F36" s="51"/>
      <c r="G36" s="72"/>
      <c r="H36" s="72"/>
      <c r="I36" s="72"/>
      <c r="J36" s="79"/>
      <c r="K36" s="72"/>
      <c r="L36" s="51"/>
      <c r="M36" s="72">
        <f t="shared" si="0"/>
        <v>0</v>
      </c>
      <c r="N36" s="80"/>
      <c r="O36" s="80"/>
      <c r="P36" s="80"/>
      <c r="Q36" s="80"/>
      <c r="R36" s="80"/>
      <c r="S36" s="87"/>
      <c r="T36" s="72"/>
      <c r="U36" s="72"/>
      <c r="V36" s="72">
        <f t="shared" si="1"/>
        <v>0</v>
      </c>
      <c r="W36" s="72"/>
      <c r="X36" s="72"/>
      <c r="Y36" s="80"/>
      <c r="Z36" s="90"/>
    </row>
    <row r="37" ht="18.75" spans="1:26">
      <c r="A37" s="69">
        <v>33</v>
      </c>
      <c r="B37" s="71"/>
      <c r="C37" s="72"/>
      <c r="D37" s="72"/>
      <c r="E37" s="72"/>
      <c r="F37" s="72"/>
      <c r="G37" s="72"/>
      <c r="H37" s="72"/>
      <c r="I37" s="72"/>
      <c r="J37" s="79"/>
      <c r="K37" s="72"/>
      <c r="L37" s="51"/>
      <c r="M37" s="72">
        <f t="shared" si="0"/>
        <v>0</v>
      </c>
      <c r="N37" s="80"/>
      <c r="O37" s="80"/>
      <c r="P37" s="80"/>
      <c r="Q37" s="80"/>
      <c r="R37" s="80"/>
      <c r="S37" s="87"/>
      <c r="T37" s="72"/>
      <c r="U37" s="72"/>
      <c r="V37" s="72">
        <f t="shared" si="1"/>
        <v>0</v>
      </c>
      <c r="W37" s="72"/>
      <c r="X37" s="72"/>
      <c r="Y37" s="80"/>
      <c r="Z37" s="90"/>
    </row>
    <row r="38" ht="18.75" spans="1:26">
      <c r="A38" s="70">
        <v>34</v>
      </c>
      <c r="B38" s="71"/>
      <c r="C38" s="72"/>
      <c r="D38" s="72"/>
      <c r="E38" s="72"/>
      <c r="F38" s="72"/>
      <c r="G38" s="72"/>
      <c r="H38" s="72"/>
      <c r="I38" s="72"/>
      <c r="J38" s="79"/>
      <c r="K38" s="72"/>
      <c r="L38" s="51"/>
      <c r="M38" s="72">
        <f t="shared" si="0"/>
        <v>0</v>
      </c>
      <c r="N38" s="80"/>
      <c r="O38" s="80"/>
      <c r="P38" s="80"/>
      <c r="Q38" s="80"/>
      <c r="R38" s="80"/>
      <c r="S38" s="87"/>
      <c r="T38" s="72"/>
      <c r="U38" s="72"/>
      <c r="V38" s="72">
        <f t="shared" si="1"/>
        <v>0</v>
      </c>
      <c r="W38" s="72"/>
      <c r="X38" s="72"/>
      <c r="Y38" s="80"/>
      <c r="Z38" s="90"/>
    </row>
    <row r="39" ht="18.75" spans="1:26">
      <c r="A39" s="70">
        <v>35</v>
      </c>
      <c r="B39" s="71"/>
      <c r="C39" s="72"/>
      <c r="D39" s="72"/>
      <c r="E39" s="72"/>
      <c r="F39" s="72"/>
      <c r="G39" s="72"/>
      <c r="H39" s="72"/>
      <c r="I39" s="72"/>
      <c r="J39" s="79"/>
      <c r="K39" s="72"/>
      <c r="L39" s="51"/>
      <c r="M39" s="72">
        <f t="shared" si="0"/>
        <v>0</v>
      </c>
      <c r="N39" s="80"/>
      <c r="O39" s="80"/>
      <c r="P39" s="80"/>
      <c r="Q39" s="80"/>
      <c r="R39" s="80"/>
      <c r="S39" s="87"/>
      <c r="T39" s="72"/>
      <c r="U39" s="72"/>
      <c r="V39" s="72">
        <f t="shared" si="1"/>
        <v>0</v>
      </c>
      <c r="W39" s="72"/>
      <c r="X39" s="72"/>
      <c r="Y39" s="80"/>
      <c r="Z39" s="90"/>
    </row>
    <row r="40" ht="18.75" spans="1:26">
      <c r="A40" s="70">
        <v>36</v>
      </c>
      <c r="B40" s="71"/>
      <c r="C40" s="72"/>
      <c r="D40" s="72"/>
      <c r="E40" s="72"/>
      <c r="F40" s="72"/>
      <c r="G40" s="72"/>
      <c r="H40" s="72"/>
      <c r="I40" s="72"/>
      <c r="J40" s="79"/>
      <c r="K40" s="72"/>
      <c r="L40" s="51"/>
      <c r="M40" s="72">
        <f t="shared" si="0"/>
        <v>0</v>
      </c>
      <c r="N40" s="80"/>
      <c r="O40" s="80"/>
      <c r="P40" s="80"/>
      <c r="Q40" s="80"/>
      <c r="R40" s="80"/>
      <c r="S40" s="87"/>
      <c r="T40" s="72"/>
      <c r="U40" s="72"/>
      <c r="V40" s="72">
        <f t="shared" si="1"/>
        <v>0</v>
      </c>
      <c r="W40" s="72"/>
      <c r="X40" s="72"/>
      <c r="Y40" s="80"/>
      <c r="Z40" s="90"/>
    </row>
    <row r="41" ht="18.75" spans="1:26">
      <c r="A41" s="70">
        <v>37</v>
      </c>
      <c r="B41" s="71"/>
      <c r="C41" s="72"/>
      <c r="D41" s="72"/>
      <c r="E41" s="72"/>
      <c r="F41" s="72"/>
      <c r="G41" s="72"/>
      <c r="H41" s="72"/>
      <c r="I41" s="72"/>
      <c r="J41" s="79"/>
      <c r="K41" s="72"/>
      <c r="L41" s="51"/>
      <c r="M41" s="72">
        <f t="shared" si="0"/>
        <v>0</v>
      </c>
      <c r="N41" s="80"/>
      <c r="O41" s="80"/>
      <c r="P41" s="80"/>
      <c r="Q41" s="80"/>
      <c r="R41" s="80"/>
      <c r="S41" s="87"/>
      <c r="T41" s="72"/>
      <c r="U41" s="72"/>
      <c r="V41" s="72">
        <f t="shared" si="1"/>
        <v>0</v>
      </c>
      <c r="W41" s="72"/>
      <c r="X41" s="72"/>
      <c r="Y41" s="80"/>
      <c r="Z41" s="90"/>
    </row>
    <row r="42" ht="18.75" spans="1:26">
      <c r="A42" s="70">
        <v>38</v>
      </c>
      <c r="B42" s="71"/>
      <c r="C42" s="72"/>
      <c r="D42" s="72"/>
      <c r="E42" s="72"/>
      <c r="F42" s="72"/>
      <c r="G42" s="72"/>
      <c r="H42" s="72"/>
      <c r="I42" s="72"/>
      <c r="J42" s="83"/>
      <c r="K42" s="72"/>
      <c r="L42" s="51"/>
      <c r="M42" s="72">
        <f t="shared" si="0"/>
        <v>0</v>
      </c>
      <c r="N42" s="80"/>
      <c r="O42" s="80"/>
      <c r="P42" s="80"/>
      <c r="Q42" s="80"/>
      <c r="R42" s="80"/>
      <c r="S42" s="86"/>
      <c r="T42" s="72"/>
      <c r="U42" s="72"/>
      <c r="V42" s="72">
        <f t="shared" si="1"/>
        <v>0</v>
      </c>
      <c r="W42" s="72"/>
      <c r="X42" s="72"/>
      <c r="Y42" s="80"/>
      <c r="Z42" s="90"/>
    </row>
    <row r="43" ht="18.75" spans="1:26">
      <c r="A43" s="70">
        <v>39</v>
      </c>
      <c r="B43" s="71"/>
      <c r="C43" s="72"/>
      <c r="D43" s="72"/>
      <c r="E43" s="72"/>
      <c r="F43" s="72"/>
      <c r="G43" s="72"/>
      <c r="H43" s="72"/>
      <c r="I43" s="72"/>
      <c r="J43" s="79"/>
      <c r="K43" s="72"/>
      <c r="L43" s="72"/>
      <c r="M43" s="72">
        <f t="shared" si="0"/>
        <v>0</v>
      </c>
      <c r="N43" s="80"/>
      <c r="O43" s="80"/>
      <c r="P43" s="80"/>
      <c r="Q43" s="80"/>
      <c r="R43" s="80"/>
      <c r="S43" s="87"/>
      <c r="T43" s="72"/>
      <c r="U43" s="72"/>
      <c r="V43" s="72">
        <f t="shared" si="1"/>
        <v>0</v>
      </c>
      <c r="W43" s="72"/>
      <c r="X43" s="72"/>
      <c r="Y43" s="80"/>
      <c r="Z43" s="90"/>
    </row>
    <row r="44" ht="18.75" spans="1:26">
      <c r="A44" s="70">
        <v>40</v>
      </c>
      <c r="B44" s="71"/>
      <c r="C44" s="72"/>
      <c r="D44" s="72"/>
      <c r="E44" s="72"/>
      <c r="F44" s="72"/>
      <c r="G44" s="72"/>
      <c r="H44" s="72"/>
      <c r="I44" s="72"/>
      <c r="J44" s="79"/>
      <c r="K44" s="72"/>
      <c r="L44" s="72"/>
      <c r="M44" s="72">
        <f t="shared" si="0"/>
        <v>0</v>
      </c>
      <c r="N44" s="80"/>
      <c r="O44" s="80"/>
      <c r="P44" s="80"/>
      <c r="Q44" s="80"/>
      <c r="R44" s="80"/>
      <c r="S44" s="87"/>
      <c r="T44" s="72"/>
      <c r="U44" s="72"/>
      <c r="V44" s="72">
        <f t="shared" si="1"/>
        <v>0</v>
      </c>
      <c r="W44" s="72"/>
      <c r="X44" s="72"/>
      <c r="Y44" s="80"/>
      <c r="Z44" s="90"/>
    </row>
    <row r="45" ht="18.75" spans="1:26">
      <c r="A45" s="69">
        <v>41</v>
      </c>
      <c r="B45" s="71"/>
      <c r="C45" s="72"/>
      <c r="D45" s="72"/>
      <c r="E45" s="72"/>
      <c r="F45" s="51"/>
      <c r="G45" s="72"/>
      <c r="H45" s="72"/>
      <c r="I45" s="72"/>
      <c r="J45" s="79"/>
      <c r="K45" s="72"/>
      <c r="L45" s="72"/>
      <c r="M45" s="72">
        <f t="shared" si="0"/>
        <v>0</v>
      </c>
      <c r="N45" s="72"/>
      <c r="O45" s="72"/>
      <c r="P45" s="72"/>
      <c r="Q45" s="72"/>
      <c r="R45" s="72"/>
      <c r="S45" s="87"/>
      <c r="T45" s="72"/>
      <c r="U45" s="72"/>
      <c r="V45" s="72">
        <f t="shared" si="1"/>
        <v>0</v>
      </c>
      <c r="W45" s="72"/>
      <c r="X45" s="72"/>
      <c r="Y45" s="68"/>
      <c r="Z45" s="90"/>
    </row>
    <row r="46" ht="18.75" spans="1:26">
      <c r="A46" s="69">
        <v>42</v>
      </c>
      <c r="B46" s="71"/>
      <c r="C46" s="72"/>
      <c r="D46" s="72"/>
      <c r="E46" s="72"/>
      <c r="F46" s="72"/>
      <c r="G46" s="72"/>
      <c r="H46" s="72"/>
      <c r="I46" s="72"/>
      <c r="J46" s="79"/>
      <c r="K46" s="72"/>
      <c r="L46" s="72"/>
      <c r="M46" s="72">
        <f t="shared" si="0"/>
        <v>0</v>
      </c>
      <c r="N46" s="72"/>
      <c r="O46" s="72"/>
      <c r="P46" s="72"/>
      <c r="Q46" s="72"/>
      <c r="R46" s="72"/>
      <c r="S46" s="87"/>
      <c r="T46" s="72"/>
      <c r="U46" s="72"/>
      <c r="V46" s="72">
        <f t="shared" si="1"/>
        <v>0</v>
      </c>
      <c r="W46" s="72"/>
      <c r="X46" s="72"/>
      <c r="Y46" s="68"/>
      <c r="Z46" s="90"/>
    </row>
    <row r="47" ht="18.75" spans="1:26">
      <c r="A47" s="70">
        <v>43</v>
      </c>
      <c r="B47" s="71"/>
      <c r="C47" s="72"/>
      <c r="D47" s="72"/>
      <c r="E47" s="72"/>
      <c r="F47" s="72"/>
      <c r="G47" s="72"/>
      <c r="H47" s="72"/>
      <c r="I47" s="72"/>
      <c r="J47" s="79"/>
      <c r="K47" s="72"/>
      <c r="L47" s="72"/>
      <c r="M47" s="72">
        <f t="shared" si="0"/>
        <v>0</v>
      </c>
      <c r="N47" s="72"/>
      <c r="O47" s="72"/>
      <c r="P47" s="72"/>
      <c r="Q47" s="72"/>
      <c r="R47" s="72"/>
      <c r="S47" s="87"/>
      <c r="T47" s="72"/>
      <c r="U47" s="72"/>
      <c r="V47" s="72">
        <f t="shared" si="1"/>
        <v>0</v>
      </c>
      <c r="W47" s="72"/>
      <c r="X47" s="72"/>
      <c r="Y47" s="68"/>
      <c r="Z47" s="90"/>
    </row>
    <row r="48" ht="18.75" spans="1:26">
      <c r="A48" s="70">
        <v>44</v>
      </c>
      <c r="B48" s="71"/>
      <c r="C48" s="72"/>
      <c r="D48" s="72"/>
      <c r="E48" s="72"/>
      <c r="F48" s="72"/>
      <c r="G48" s="72"/>
      <c r="H48" s="72"/>
      <c r="I48" s="72"/>
      <c r="J48" s="79"/>
      <c r="K48" s="72"/>
      <c r="L48" s="72"/>
      <c r="M48" s="72">
        <f t="shared" si="0"/>
        <v>0</v>
      </c>
      <c r="N48" s="72"/>
      <c r="O48" s="72"/>
      <c r="P48" s="72"/>
      <c r="Q48" s="72"/>
      <c r="R48" s="72"/>
      <c r="S48" s="87"/>
      <c r="T48" s="72"/>
      <c r="U48" s="72"/>
      <c r="V48" s="72">
        <f t="shared" si="1"/>
        <v>0</v>
      </c>
      <c r="W48" s="72"/>
      <c r="X48" s="72"/>
      <c r="Y48" s="68"/>
      <c r="Z48" s="90"/>
    </row>
    <row r="49" ht="18.75" spans="1:26">
      <c r="A49" s="70">
        <v>45</v>
      </c>
      <c r="B49" s="71"/>
      <c r="C49" s="72"/>
      <c r="D49" s="72"/>
      <c r="E49" s="72"/>
      <c r="F49" s="72"/>
      <c r="G49" s="72"/>
      <c r="H49" s="72"/>
      <c r="I49" s="72"/>
      <c r="J49" s="79"/>
      <c r="K49" s="72"/>
      <c r="L49" s="72"/>
      <c r="M49" s="72">
        <f t="shared" si="0"/>
        <v>0</v>
      </c>
      <c r="N49" s="72"/>
      <c r="O49" s="72"/>
      <c r="P49" s="72"/>
      <c r="Q49" s="72"/>
      <c r="R49" s="72"/>
      <c r="S49" s="87"/>
      <c r="T49" s="72"/>
      <c r="U49" s="72"/>
      <c r="V49" s="72">
        <f t="shared" si="1"/>
        <v>0</v>
      </c>
      <c r="W49" s="72"/>
      <c r="X49" s="72"/>
      <c r="Y49" s="68"/>
      <c r="Z49" s="90"/>
    </row>
    <row r="50" ht="18.75" spans="1:26">
      <c r="A50" s="70">
        <v>46</v>
      </c>
      <c r="B50" s="71"/>
      <c r="C50" s="72"/>
      <c r="D50" s="72"/>
      <c r="E50" s="72"/>
      <c r="F50" s="72"/>
      <c r="G50" s="72"/>
      <c r="H50" s="72"/>
      <c r="I50" s="72"/>
      <c r="J50" s="79"/>
      <c r="K50" s="72"/>
      <c r="L50" s="72"/>
      <c r="M50" s="72">
        <f t="shared" si="0"/>
        <v>0</v>
      </c>
      <c r="N50" s="72"/>
      <c r="O50" s="72"/>
      <c r="P50" s="72"/>
      <c r="Q50" s="72"/>
      <c r="R50" s="72"/>
      <c r="S50" s="87"/>
      <c r="T50" s="72"/>
      <c r="U50" s="72"/>
      <c r="V50" s="72">
        <f t="shared" si="1"/>
        <v>0</v>
      </c>
      <c r="W50" s="72"/>
      <c r="X50" s="72"/>
      <c r="Y50" s="68"/>
      <c r="Z50" s="90"/>
    </row>
    <row r="51" ht="18.75" spans="1:26">
      <c r="A51" s="69">
        <v>47</v>
      </c>
      <c r="B51" s="71"/>
      <c r="C51" s="72"/>
      <c r="D51" s="72"/>
      <c r="E51" s="72"/>
      <c r="F51" s="72"/>
      <c r="G51" s="72"/>
      <c r="H51" s="72"/>
      <c r="I51" s="72"/>
      <c r="J51" s="79"/>
      <c r="K51" s="72"/>
      <c r="L51" s="72"/>
      <c r="M51" s="72">
        <f t="shared" si="0"/>
        <v>0</v>
      </c>
      <c r="N51" s="72"/>
      <c r="O51" s="72"/>
      <c r="P51" s="72"/>
      <c r="Q51" s="72"/>
      <c r="R51" s="72"/>
      <c r="S51" s="87"/>
      <c r="T51" s="72"/>
      <c r="U51" s="72"/>
      <c r="V51" s="72">
        <f t="shared" si="1"/>
        <v>0</v>
      </c>
      <c r="W51" s="72"/>
      <c r="X51" s="72"/>
      <c r="Y51" s="68"/>
      <c r="Z51" s="90"/>
    </row>
    <row r="52" ht="18.75" spans="1:26">
      <c r="A52" s="69">
        <v>48</v>
      </c>
      <c r="B52" s="71"/>
      <c r="C52" s="72"/>
      <c r="D52" s="72"/>
      <c r="E52" s="72"/>
      <c r="F52" s="51"/>
      <c r="G52" s="72"/>
      <c r="H52" s="72"/>
      <c r="I52" s="72"/>
      <c r="J52" s="79"/>
      <c r="K52" s="72"/>
      <c r="L52" s="72"/>
      <c r="M52" s="72">
        <f t="shared" si="0"/>
        <v>0</v>
      </c>
      <c r="N52" s="72"/>
      <c r="O52" s="72"/>
      <c r="P52" s="72"/>
      <c r="Q52" s="72"/>
      <c r="R52" s="72"/>
      <c r="S52" s="87"/>
      <c r="T52" s="72"/>
      <c r="U52" s="72"/>
      <c r="V52" s="72">
        <f t="shared" si="1"/>
        <v>0</v>
      </c>
      <c r="W52" s="72"/>
      <c r="X52" s="72"/>
      <c r="Y52" s="68"/>
      <c r="Z52" s="90"/>
    </row>
    <row r="53" ht="18.75" spans="1:26">
      <c r="A53" s="70">
        <v>49</v>
      </c>
      <c r="B53" s="71"/>
      <c r="C53" s="74"/>
      <c r="D53" s="74"/>
      <c r="E53" s="74"/>
      <c r="F53" s="74"/>
      <c r="G53" s="74"/>
      <c r="H53" s="72"/>
      <c r="I53" s="72"/>
      <c r="J53" s="79"/>
      <c r="K53" s="72"/>
      <c r="L53" s="72"/>
      <c r="M53" s="72">
        <f t="shared" si="0"/>
        <v>0</v>
      </c>
      <c r="N53" s="72"/>
      <c r="O53" s="72"/>
      <c r="P53" s="72"/>
      <c r="Q53" s="72"/>
      <c r="R53" s="72"/>
      <c r="S53" s="87"/>
      <c r="T53" s="72"/>
      <c r="U53" s="72"/>
      <c r="V53" s="72">
        <f t="shared" si="1"/>
        <v>0</v>
      </c>
      <c r="W53" s="72"/>
      <c r="X53" s="72"/>
      <c r="Y53" s="68"/>
      <c r="Z53" s="90"/>
    </row>
    <row r="54" ht="18.75" spans="1:26">
      <c r="A54" s="70">
        <v>50</v>
      </c>
      <c r="B54" s="71"/>
      <c r="C54" s="72"/>
      <c r="D54" s="72"/>
      <c r="E54" s="72"/>
      <c r="F54" s="72"/>
      <c r="G54" s="72"/>
      <c r="H54" s="72"/>
      <c r="I54" s="72"/>
      <c r="J54" s="79"/>
      <c r="K54" s="72"/>
      <c r="L54" s="72"/>
      <c r="M54" s="72">
        <f t="shared" si="0"/>
        <v>0</v>
      </c>
      <c r="N54" s="72"/>
      <c r="O54" s="72"/>
      <c r="P54" s="72"/>
      <c r="Q54" s="72"/>
      <c r="R54" s="72"/>
      <c r="S54" s="86"/>
      <c r="T54" s="72"/>
      <c r="U54" s="72"/>
      <c r="V54" s="72">
        <f t="shared" si="1"/>
        <v>0</v>
      </c>
      <c r="W54" s="72"/>
      <c r="X54" s="72"/>
      <c r="Y54" s="68"/>
      <c r="Z54" s="90"/>
    </row>
    <row r="55" ht="18.75" spans="1:26">
      <c r="A55" s="70">
        <v>51</v>
      </c>
      <c r="B55" s="71"/>
      <c r="C55" s="72"/>
      <c r="D55" s="72"/>
      <c r="E55" s="72"/>
      <c r="F55" s="72"/>
      <c r="G55" s="72"/>
      <c r="H55" s="72"/>
      <c r="I55" s="72"/>
      <c r="J55" s="79"/>
      <c r="K55" s="72"/>
      <c r="L55" s="72"/>
      <c r="M55" s="72">
        <f t="shared" si="0"/>
        <v>0</v>
      </c>
      <c r="N55" s="72"/>
      <c r="O55" s="72"/>
      <c r="P55" s="72"/>
      <c r="Q55" s="72"/>
      <c r="R55" s="72"/>
      <c r="S55" s="87"/>
      <c r="T55" s="72"/>
      <c r="U55" s="72"/>
      <c r="V55" s="72">
        <f t="shared" si="1"/>
        <v>0</v>
      </c>
      <c r="W55" s="72"/>
      <c r="X55" s="72"/>
      <c r="Y55" s="68"/>
      <c r="Z55" s="90"/>
    </row>
    <row r="56" ht="18.75" spans="1:26">
      <c r="A56" s="70">
        <v>52</v>
      </c>
      <c r="B56" s="71"/>
      <c r="C56" s="72"/>
      <c r="D56" s="72"/>
      <c r="E56" s="72"/>
      <c r="F56" s="72"/>
      <c r="G56" s="72"/>
      <c r="H56" s="72"/>
      <c r="I56" s="72"/>
      <c r="J56" s="79"/>
      <c r="K56" s="72"/>
      <c r="L56" s="72"/>
      <c r="M56" s="72">
        <f t="shared" si="0"/>
        <v>0</v>
      </c>
      <c r="N56" s="72"/>
      <c r="O56" s="72"/>
      <c r="P56" s="72"/>
      <c r="Q56" s="72"/>
      <c r="R56" s="72"/>
      <c r="S56" s="87"/>
      <c r="T56" s="72"/>
      <c r="U56" s="72"/>
      <c r="V56" s="72">
        <f t="shared" si="1"/>
        <v>0</v>
      </c>
      <c r="W56" s="72"/>
      <c r="X56" s="72"/>
      <c r="Y56" s="68"/>
      <c r="Z56" s="90"/>
    </row>
    <row r="57" ht="18.75" spans="1:26">
      <c r="A57" s="70">
        <v>53</v>
      </c>
      <c r="B57" s="71"/>
      <c r="C57" s="72"/>
      <c r="D57" s="72"/>
      <c r="E57" s="72"/>
      <c r="F57" s="51"/>
      <c r="G57" s="72"/>
      <c r="H57" s="72"/>
      <c r="I57" s="72"/>
      <c r="J57" s="79"/>
      <c r="K57" s="72"/>
      <c r="L57" s="72"/>
      <c r="M57" s="72">
        <f t="shared" si="0"/>
        <v>0</v>
      </c>
      <c r="N57" s="72"/>
      <c r="O57" s="72"/>
      <c r="P57" s="72"/>
      <c r="Q57" s="72"/>
      <c r="R57" s="72"/>
      <c r="S57" s="87"/>
      <c r="T57" s="72"/>
      <c r="U57" s="72"/>
      <c r="V57" s="72">
        <f t="shared" si="1"/>
        <v>0</v>
      </c>
      <c r="W57" s="72"/>
      <c r="X57" s="72"/>
      <c r="Y57" s="68"/>
      <c r="Z57" s="90"/>
    </row>
    <row r="58" ht="18.75" spans="1:26">
      <c r="A58" s="70">
        <v>54</v>
      </c>
      <c r="B58" s="71"/>
      <c r="C58" s="72"/>
      <c r="D58" s="72"/>
      <c r="E58" s="72"/>
      <c r="F58" s="72"/>
      <c r="G58" s="72"/>
      <c r="H58" s="72"/>
      <c r="I58" s="72"/>
      <c r="J58" s="79"/>
      <c r="K58" s="72"/>
      <c r="L58" s="72"/>
      <c r="M58" s="72">
        <f t="shared" si="0"/>
        <v>0</v>
      </c>
      <c r="N58" s="72"/>
      <c r="O58" s="72"/>
      <c r="P58" s="72"/>
      <c r="Q58" s="72"/>
      <c r="R58" s="72"/>
      <c r="S58" s="87"/>
      <c r="T58" s="72"/>
      <c r="U58" s="72"/>
      <c r="V58" s="72">
        <f t="shared" si="1"/>
        <v>0</v>
      </c>
      <c r="W58" s="72"/>
      <c r="X58" s="72"/>
      <c r="Y58" s="68"/>
      <c r="Z58" s="90"/>
    </row>
    <row r="59" ht="18.75" spans="1:26">
      <c r="A59" s="70">
        <v>55</v>
      </c>
      <c r="B59" s="71"/>
      <c r="C59" s="72"/>
      <c r="D59" s="72"/>
      <c r="E59" s="72"/>
      <c r="F59" s="72"/>
      <c r="G59" s="72"/>
      <c r="H59" s="72"/>
      <c r="I59" s="72"/>
      <c r="J59" s="79"/>
      <c r="K59" s="72"/>
      <c r="L59" s="72"/>
      <c r="M59" s="72">
        <f t="shared" si="0"/>
        <v>0</v>
      </c>
      <c r="N59" s="72"/>
      <c r="O59" s="72"/>
      <c r="P59" s="72"/>
      <c r="Q59" s="72"/>
      <c r="R59" s="72"/>
      <c r="S59" s="87"/>
      <c r="T59" s="72"/>
      <c r="U59" s="72"/>
      <c r="V59" s="72">
        <f t="shared" si="1"/>
        <v>0</v>
      </c>
      <c r="W59" s="72"/>
      <c r="X59" s="72"/>
      <c r="Y59" s="68"/>
      <c r="Z59" s="90"/>
    </row>
    <row r="60" ht="18.75" spans="1:26">
      <c r="A60" s="69">
        <v>56</v>
      </c>
      <c r="B60" s="71"/>
      <c r="C60" s="72"/>
      <c r="D60" s="72"/>
      <c r="E60" s="72"/>
      <c r="F60" s="72"/>
      <c r="G60" s="72"/>
      <c r="H60" s="72"/>
      <c r="I60" s="72"/>
      <c r="J60" s="79"/>
      <c r="K60" s="72"/>
      <c r="L60" s="72"/>
      <c r="M60" s="72">
        <f t="shared" si="0"/>
        <v>0</v>
      </c>
      <c r="N60" s="72"/>
      <c r="O60" s="72"/>
      <c r="P60" s="72"/>
      <c r="Q60" s="72"/>
      <c r="R60" s="72"/>
      <c r="S60" s="88"/>
      <c r="T60" s="72"/>
      <c r="U60" s="72"/>
      <c r="V60" s="72">
        <f t="shared" si="1"/>
        <v>0</v>
      </c>
      <c r="W60" s="72"/>
      <c r="X60" s="72"/>
      <c r="Y60" s="68"/>
      <c r="Z60" s="90"/>
    </row>
    <row r="61" ht="18.75" spans="1:26">
      <c r="A61" s="69">
        <v>57</v>
      </c>
      <c r="B61" s="71"/>
      <c r="C61" s="72"/>
      <c r="D61" s="72"/>
      <c r="E61" s="72"/>
      <c r="F61" s="72"/>
      <c r="G61" s="72"/>
      <c r="H61" s="72"/>
      <c r="I61" s="72"/>
      <c r="J61" s="79"/>
      <c r="K61" s="72"/>
      <c r="L61" s="72"/>
      <c r="M61" s="72">
        <f t="shared" si="0"/>
        <v>0</v>
      </c>
      <c r="N61" s="72"/>
      <c r="O61" s="72"/>
      <c r="P61" s="72"/>
      <c r="Q61" s="72"/>
      <c r="R61" s="72"/>
      <c r="S61" s="88"/>
      <c r="T61" s="72"/>
      <c r="U61" s="72"/>
      <c r="V61" s="72">
        <f t="shared" si="1"/>
        <v>0</v>
      </c>
      <c r="W61" s="72"/>
      <c r="X61" s="72"/>
      <c r="Y61" s="68"/>
      <c r="Z61" s="90"/>
    </row>
    <row r="62" ht="18.75" spans="1:26">
      <c r="A62" s="70">
        <v>58</v>
      </c>
      <c r="B62" s="71"/>
      <c r="C62" s="72"/>
      <c r="D62" s="72"/>
      <c r="E62" s="72"/>
      <c r="F62" s="51"/>
      <c r="G62" s="72"/>
      <c r="H62" s="72"/>
      <c r="I62" s="72"/>
      <c r="J62" s="79"/>
      <c r="K62" s="72"/>
      <c r="L62" s="72"/>
      <c r="M62" s="72">
        <f t="shared" si="0"/>
        <v>0</v>
      </c>
      <c r="N62" s="72"/>
      <c r="O62" s="72"/>
      <c r="P62" s="72"/>
      <c r="Q62" s="72"/>
      <c r="R62" s="72"/>
      <c r="S62" s="72"/>
      <c r="T62" s="72"/>
      <c r="U62" s="72"/>
      <c r="V62" s="72">
        <f t="shared" si="1"/>
        <v>0</v>
      </c>
      <c r="W62" s="72"/>
      <c r="X62" s="72"/>
      <c r="Y62" s="68"/>
      <c r="Z62" s="90"/>
    </row>
    <row r="63" ht="18.75" spans="1:26">
      <c r="A63" s="70">
        <v>59</v>
      </c>
      <c r="B63" s="71"/>
      <c r="C63" s="72"/>
      <c r="D63" s="72"/>
      <c r="E63" s="72"/>
      <c r="F63" s="51"/>
      <c r="G63" s="72"/>
      <c r="H63" s="72"/>
      <c r="I63" s="72"/>
      <c r="J63" s="79"/>
      <c r="K63" s="72"/>
      <c r="L63" s="72"/>
      <c r="M63" s="72">
        <f t="shared" si="0"/>
        <v>0</v>
      </c>
      <c r="N63" s="72"/>
      <c r="O63" s="72"/>
      <c r="P63" s="72"/>
      <c r="Q63" s="72"/>
      <c r="R63" s="72"/>
      <c r="S63" s="88"/>
      <c r="T63" s="72"/>
      <c r="U63" s="72"/>
      <c r="V63" s="72">
        <f t="shared" si="1"/>
        <v>0</v>
      </c>
      <c r="W63" s="72"/>
      <c r="X63" s="72"/>
      <c r="Y63" s="68"/>
      <c r="Z63" s="90"/>
    </row>
    <row r="64" ht="18.75" spans="1:26">
      <c r="A64" s="70">
        <v>60</v>
      </c>
      <c r="B64" s="71"/>
      <c r="C64" s="72"/>
      <c r="D64" s="72"/>
      <c r="E64" s="72"/>
      <c r="F64" s="51"/>
      <c r="G64" s="72"/>
      <c r="H64" s="72"/>
      <c r="I64" s="72"/>
      <c r="J64" s="79"/>
      <c r="K64" s="72"/>
      <c r="L64" s="72"/>
      <c r="M64" s="72">
        <f t="shared" si="0"/>
        <v>0</v>
      </c>
      <c r="N64" s="72"/>
      <c r="O64" s="72"/>
      <c r="P64" s="72"/>
      <c r="Q64" s="72"/>
      <c r="R64" s="72"/>
      <c r="S64" s="72"/>
      <c r="T64" s="72"/>
      <c r="U64" s="72"/>
      <c r="V64" s="72">
        <f t="shared" si="1"/>
        <v>0</v>
      </c>
      <c r="W64" s="72"/>
      <c r="X64" s="72"/>
      <c r="Y64" s="68"/>
      <c r="Z64" s="90"/>
    </row>
    <row r="65" ht="18.75" spans="1:26">
      <c r="A65" s="70">
        <v>61</v>
      </c>
      <c r="B65" s="71"/>
      <c r="C65" s="72"/>
      <c r="D65" s="72"/>
      <c r="E65" s="72"/>
      <c r="F65" s="51"/>
      <c r="G65" s="72"/>
      <c r="H65" s="72"/>
      <c r="I65" s="72"/>
      <c r="J65" s="79"/>
      <c r="K65" s="72"/>
      <c r="L65" s="72"/>
      <c r="M65" s="72">
        <f t="shared" si="0"/>
        <v>0</v>
      </c>
      <c r="N65" s="72"/>
      <c r="O65" s="72"/>
      <c r="P65" s="72"/>
      <c r="Q65" s="72"/>
      <c r="R65" s="72"/>
      <c r="S65" s="72"/>
      <c r="T65" s="72"/>
      <c r="U65" s="72"/>
      <c r="V65" s="72">
        <f t="shared" si="1"/>
        <v>0</v>
      </c>
      <c r="W65" s="72"/>
      <c r="X65" s="72"/>
      <c r="Y65" s="68"/>
      <c r="Z65" s="90"/>
    </row>
    <row r="66" ht="18.75" spans="1:26">
      <c r="A66" s="69">
        <v>62</v>
      </c>
      <c r="B66" s="71"/>
      <c r="C66" s="72"/>
      <c r="D66" s="72"/>
      <c r="E66" s="72"/>
      <c r="F66" s="51"/>
      <c r="G66" s="72"/>
      <c r="H66" s="72"/>
      <c r="I66" s="72"/>
      <c r="J66" s="79"/>
      <c r="K66" s="72"/>
      <c r="L66" s="72"/>
      <c r="M66" s="72">
        <f t="shared" si="0"/>
        <v>0</v>
      </c>
      <c r="N66" s="72"/>
      <c r="O66" s="72"/>
      <c r="P66" s="72"/>
      <c r="Q66" s="72"/>
      <c r="R66" s="72"/>
      <c r="S66" s="72"/>
      <c r="T66" s="72"/>
      <c r="U66" s="72"/>
      <c r="V66" s="72">
        <f t="shared" si="1"/>
        <v>0</v>
      </c>
      <c r="W66" s="72"/>
      <c r="X66" s="72"/>
      <c r="Y66" s="68"/>
      <c r="Z66" s="90"/>
    </row>
    <row r="67" ht="18.75" spans="1:26">
      <c r="A67" s="69">
        <v>63</v>
      </c>
      <c r="B67" s="71"/>
      <c r="C67" s="72"/>
      <c r="D67" s="72"/>
      <c r="E67" s="72"/>
      <c r="F67" s="51"/>
      <c r="G67" s="72"/>
      <c r="H67" s="72"/>
      <c r="I67" s="72"/>
      <c r="J67" s="79"/>
      <c r="K67" s="72"/>
      <c r="L67" s="72"/>
      <c r="M67" s="72">
        <f t="shared" si="0"/>
        <v>0</v>
      </c>
      <c r="N67" s="72"/>
      <c r="O67" s="72"/>
      <c r="P67" s="72"/>
      <c r="Q67" s="72"/>
      <c r="R67" s="72"/>
      <c r="S67" s="88"/>
      <c r="T67" s="72"/>
      <c r="U67" s="72"/>
      <c r="V67" s="72">
        <f t="shared" si="1"/>
        <v>0</v>
      </c>
      <c r="W67" s="72"/>
      <c r="X67" s="72"/>
      <c r="Y67" s="68"/>
      <c r="Z67" s="90"/>
    </row>
    <row r="68" ht="18.75" spans="1:26">
      <c r="A68" s="70">
        <v>64</v>
      </c>
      <c r="B68" s="71"/>
      <c r="C68" s="72"/>
      <c r="D68" s="72"/>
      <c r="E68" s="72"/>
      <c r="F68" s="51"/>
      <c r="G68" s="72"/>
      <c r="H68" s="72"/>
      <c r="I68" s="72"/>
      <c r="J68" s="79"/>
      <c r="K68" s="72"/>
      <c r="L68" s="72"/>
      <c r="M68" s="72">
        <f t="shared" si="0"/>
        <v>0</v>
      </c>
      <c r="N68" s="72"/>
      <c r="O68" s="72"/>
      <c r="P68" s="72"/>
      <c r="Q68" s="72"/>
      <c r="R68" s="72"/>
      <c r="S68" s="72"/>
      <c r="T68" s="72"/>
      <c r="U68" s="72"/>
      <c r="V68" s="72">
        <f t="shared" si="1"/>
        <v>0</v>
      </c>
      <c r="W68" s="72"/>
      <c r="X68" s="72"/>
      <c r="Y68" s="68"/>
      <c r="Z68" s="90"/>
    </row>
    <row r="69" ht="18.75" spans="1:26">
      <c r="A69" s="70">
        <v>65</v>
      </c>
      <c r="B69" s="71"/>
      <c r="C69" s="72"/>
      <c r="D69" s="72"/>
      <c r="E69" s="72"/>
      <c r="F69" s="51"/>
      <c r="G69" s="72"/>
      <c r="H69" s="72"/>
      <c r="I69" s="72"/>
      <c r="J69" s="79"/>
      <c r="K69" s="72"/>
      <c r="L69" s="72"/>
      <c r="M69" s="72">
        <f t="shared" ref="M69:M72" si="2">K69-L69</f>
        <v>0</v>
      </c>
      <c r="N69" s="72"/>
      <c r="O69" s="72"/>
      <c r="P69" s="72"/>
      <c r="Q69" s="72"/>
      <c r="R69" s="72"/>
      <c r="S69" s="72"/>
      <c r="T69" s="72"/>
      <c r="U69" s="72"/>
      <c r="V69" s="72">
        <f t="shared" ref="V69:V72" si="3">T69*U69</f>
        <v>0</v>
      </c>
      <c r="W69" s="72"/>
      <c r="X69" s="72"/>
      <c r="Y69" s="68"/>
      <c r="Z69" s="90"/>
    </row>
    <row r="70" ht="18.75" spans="1:26">
      <c r="A70" s="70">
        <v>66</v>
      </c>
      <c r="B70" s="71"/>
      <c r="C70" s="72"/>
      <c r="D70" s="72"/>
      <c r="E70" s="72"/>
      <c r="F70" s="51"/>
      <c r="G70" s="72"/>
      <c r="H70" s="72"/>
      <c r="I70" s="72"/>
      <c r="J70" s="79"/>
      <c r="K70" s="72"/>
      <c r="L70" s="72"/>
      <c r="M70" s="72">
        <f t="shared" si="2"/>
        <v>0</v>
      </c>
      <c r="N70" s="72"/>
      <c r="O70" s="72"/>
      <c r="P70" s="72"/>
      <c r="Q70" s="72"/>
      <c r="R70" s="72"/>
      <c r="S70" s="72"/>
      <c r="T70" s="72"/>
      <c r="U70" s="72"/>
      <c r="V70" s="72">
        <f t="shared" si="3"/>
        <v>0</v>
      </c>
      <c r="W70" s="72"/>
      <c r="X70" s="72"/>
      <c r="Y70" s="68"/>
      <c r="Z70" s="90"/>
    </row>
    <row r="71" ht="18.75" spans="1:26">
      <c r="A71" s="70">
        <v>67</v>
      </c>
      <c r="B71" s="92"/>
      <c r="C71" s="72"/>
      <c r="D71" s="72"/>
      <c r="E71" s="72"/>
      <c r="F71" s="51"/>
      <c r="G71" s="72"/>
      <c r="H71" s="72"/>
      <c r="I71" s="72"/>
      <c r="J71" s="79"/>
      <c r="K71" s="72"/>
      <c r="L71" s="72"/>
      <c r="M71" s="72">
        <f t="shared" si="2"/>
        <v>0</v>
      </c>
      <c r="N71" s="72"/>
      <c r="O71" s="72"/>
      <c r="P71" s="72"/>
      <c r="Q71" s="72"/>
      <c r="R71" s="72"/>
      <c r="S71" s="72"/>
      <c r="T71" s="72"/>
      <c r="U71" s="72"/>
      <c r="V71" s="72">
        <f t="shared" si="3"/>
        <v>0</v>
      </c>
      <c r="W71" s="72"/>
      <c r="X71" s="72"/>
      <c r="Y71" s="68"/>
      <c r="Z71" s="90"/>
    </row>
    <row r="72" ht="18.75" spans="1:26">
      <c r="A72" s="70">
        <v>68</v>
      </c>
      <c r="B72" s="92"/>
      <c r="C72" s="72"/>
      <c r="D72" s="72"/>
      <c r="E72" s="72"/>
      <c r="F72" s="51"/>
      <c r="G72" s="72"/>
      <c r="H72" s="72"/>
      <c r="I72" s="72"/>
      <c r="J72" s="79"/>
      <c r="K72" s="72"/>
      <c r="L72" s="72"/>
      <c r="M72" s="72">
        <f t="shared" si="2"/>
        <v>0</v>
      </c>
      <c r="N72" s="72"/>
      <c r="O72" s="72"/>
      <c r="P72" s="72"/>
      <c r="Q72" s="72"/>
      <c r="R72" s="72"/>
      <c r="S72" s="72"/>
      <c r="T72" s="72"/>
      <c r="U72" s="72"/>
      <c r="V72" s="72">
        <f t="shared" si="3"/>
        <v>0</v>
      </c>
      <c r="W72" s="72"/>
      <c r="X72" s="72"/>
      <c r="Y72" s="68"/>
      <c r="Z72" s="90"/>
    </row>
    <row r="73" ht="14.25" spans="1:26">
      <c r="A73" s="51" t="s">
        <v>275</v>
      </c>
      <c r="B73" s="93"/>
      <c r="C73" s="45"/>
      <c r="D73" s="53"/>
      <c r="E73" s="53"/>
      <c r="F73" s="53"/>
      <c r="G73" s="53"/>
      <c r="H73" s="53"/>
      <c r="I73" s="53"/>
      <c r="J73" s="53"/>
      <c r="K73" s="53"/>
      <c r="L73" s="51"/>
      <c r="M73" s="72"/>
      <c r="N73" s="53"/>
      <c r="O73" s="53"/>
      <c r="P73" s="53"/>
      <c r="Q73" s="53"/>
      <c r="R73" s="53"/>
      <c r="S73" s="53"/>
      <c r="T73" s="53">
        <v>0</v>
      </c>
      <c r="U73" s="53"/>
      <c r="V73" s="51">
        <f>SUM(V5:V72)</f>
        <v>207335.7</v>
      </c>
      <c r="W73" s="53"/>
      <c r="X73" s="53"/>
      <c r="Y73" s="53"/>
      <c r="Z73" s="98"/>
    </row>
    <row r="74" ht="14.25" spans="1:21">
      <c r="A74" s="43"/>
      <c r="B74" s="94"/>
      <c r="C74" s="54"/>
      <c r="D74" s="54"/>
      <c r="E74" s="54"/>
      <c r="F74" s="54"/>
      <c r="G74" s="54"/>
      <c r="H74" s="54"/>
      <c r="I74" s="54"/>
      <c r="J74" s="54"/>
      <c r="K74" s="54"/>
      <c r="L74" s="95"/>
      <c r="M74" s="96"/>
      <c r="N74" s="97"/>
      <c r="O74" s="54"/>
      <c r="P74" s="54"/>
      <c r="Q74" s="54"/>
      <c r="R74" s="54"/>
      <c r="S74" s="54"/>
      <c r="T74" s="54"/>
      <c r="U74" s="54"/>
    </row>
    <row r="75" spans="1:19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95"/>
      <c r="M75" s="95"/>
      <c r="N75" s="95"/>
      <c r="O75" s="43"/>
      <c r="P75" s="43"/>
      <c r="Q75" s="43"/>
      <c r="R75" s="43"/>
      <c r="S75" s="43"/>
    </row>
    <row r="76" spans="1:19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</row>
    <row r="77" spans="1:19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</row>
    <row r="78" spans="1:19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</row>
    <row r="79" spans="1:19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1"/>
  <sheetViews>
    <sheetView workbookViewId="0">
      <selection activeCell="D5" sqref="D5"/>
    </sheetView>
  </sheetViews>
  <sheetFormatPr defaultColWidth="9" defaultRowHeight="13.5"/>
  <cols>
    <col min="6" max="6" width="12.625" customWidth="1"/>
  </cols>
  <sheetData>
    <row r="1" ht="62" customHeight="1" spans="1:25">
      <c r="A1" s="42" t="s">
        <v>276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</row>
    <row r="2" ht="14.25" spans="1:22">
      <c r="A2" s="43"/>
      <c r="B2" s="44" t="s">
        <v>277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3" spans="1:25">
      <c r="A3" s="45" t="s">
        <v>2</v>
      </c>
      <c r="B3" s="45" t="s">
        <v>3</v>
      </c>
      <c r="C3" s="45" t="s">
        <v>4</v>
      </c>
      <c r="D3" s="45"/>
      <c r="E3" s="45"/>
      <c r="F3" s="45"/>
      <c r="G3" s="45"/>
      <c r="H3" s="46" t="s">
        <v>5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9"/>
      <c r="T3" s="45" t="s">
        <v>6</v>
      </c>
      <c r="U3" s="45"/>
      <c r="V3" s="45"/>
      <c r="W3" s="45" t="s">
        <v>7</v>
      </c>
      <c r="X3" s="60" t="s">
        <v>8</v>
      </c>
      <c r="Y3" s="45" t="s">
        <v>9</v>
      </c>
    </row>
    <row r="4" ht="27" spans="1:25">
      <c r="A4" s="45"/>
      <c r="B4" s="45" t="s">
        <v>10</v>
      </c>
      <c r="C4" s="45" t="s">
        <v>11</v>
      </c>
      <c r="D4" s="47" t="s">
        <v>12</v>
      </c>
      <c r="E4" s="45" t="s">
        <v>13</v>
      </c>
      <c r="F4" s="45" t="s">
        <v>14</v>
      </c>
      <c r="G4" s="45" t="s">
        <v>15</v>
      </c>
      <c r="H4" s="45" t="s">
        <v>16</v>
      </c>
      <c r="I4" s="45" t="s">
        <v>17</v>
      </c>
      <c r="J4" s="45" t="s">
        <v>18</v>
      </c>
      <c r="K4" s="45" t="s">
        <v>19</v>
      </c>
      <c r="L4" s="45" t="s">
        <v>20</v>
      </c>
      <c r="M4" s="45" t="s">
        <v>21</v>
      </c>
      <c r="N4" s="45" t="s">
        <v>22</v>
      </c>
      <c r="O4" s="45" t="s">
        <v>278</v>
      </c>
      <c r="P4" s="45" t="s">
        <v>24</v>
      </c>
      <c r="Q4" s="45" t="s">
        <v>172</v>
      </c>
      <c r="R4" s="45" t="s">
        <v>173</v>
      </c>
      <c r="S4" s="45" t="s">
        <v>27</v>
      </c>
      <c r="T4" s="45" t="s">
        <v>28</v>
      </c>
      <c r="U4" s="45" t="s">
        <v>174</v>
      </c>
      <c r="V4" s="45" t="s">
        <v>175</v>
      </c>
      <c r="W4" s="45"/>
      <c r="X4" s="61"/>
      <c r="Y4" s="45"/>
    </row>
    <row r="5" spans="1:25">
      <c r="A5" s="48">
        <v>1</v>
      </c>
      <c r="B5" s="49">
        <v>0.164583333333333</v>
      </c>
      <c r="C5" s="50" t="s">
        <v>279</v>
      </c>
      <c r="D5" s="51" t="s">
        <v>280</v>
      </c>
      <c r="E5" s="51" t="s">
        <v>281</v>
      </c>
      <c r="F5" s="51">
        <v>15964405949</v>
      </c>
      <c r="G5" s="51" t="s">
        <v>282</v>
      </c>
      <c r="H5" s="48">
        <v>5047</v>
      </c>
      <c r="I5" s="51" t="s">
        <v>52</v>
      </c>
      <c r="J5" s="56"/>
      <c r="K5" s="48">
        <v>100.64</v>
      </c>
      <c r="L5" s="48">
        <v>25.06</v>
      </c>
      <c r="M5" s="48">
        <v>75.58</v>
      </c>
      <c r="N5" s="57">
        <v>8</v>
      </c>
      <c r="O5" s="51">
        <v>4.2</v>
      </c>
      <c r="P5" s="48">
        <v>2.9</v>
      </c>
      <c r="Q5" s="48" t="s">
        <v>283</v>
      </c>
      <c r="R5" s="62"/>
      <c r="S5" s="48">
        <v>4.58</v>
      </c>
      <c r="T5" s="48">
        <v>71</v>
      </c>
      <c r="U5" s="51">
        <v>75</v>
      </c>
      <c r="V5" s="48"/>
      <c r="W5" s="51" t="s">
        <v>284</v>
      </c>
      <c r="X5" s="51" t="s">
        <v>285</v>
      </c>
      <c r="Y5" s="48"/>
    </row>
    <row r="6" spans="1:25">
      <c r="A6" s="51">
        <v>2</v>
      </c>
      <c r="B6" s="49">
        <v>0.167361111111111</v>
      </c>
      <c r="C6" s="50" t="s">
        <v>286</v>
      </c>
      <c r="D6" s="51" t="s">
        <v>280</v>
      </c>
      <c r="E6" s="51" t="s">
        <v>287</v>
      </c>
      <c r="F6" s="51">
        <v>19906335960</v>
      </c>
      <c r="G6" s="51" t="s">
        <v>282</v>
      </c>
      <c r="H6" s="48">
        <v>5048</v>
      </c>
      <c r="I6" s="51" t="s">
        <v>52</v>
      </c>
      <c r="J6" s="56"/>
      <c r="K6" s="48">
        <v>81.68</v>
      </c>
      <c r="L6" s="48">
        <v>23.78</v>
      </c>
      <c r="M6" s="48">
        <v>57.9</v>
      </c>
      <c r="N6" s="57">
        <v>8</v>
      </c>
      <c r="O6" s="51">
        <v>4.2</v>
      </c>
      <c r="P6" s="48">
        <v>2.9</v>
      </c>
      <c r="Q6" s="48" t="s">
        <v>283</v>
      </c>
      <c r="R6" s="62"/>
      <c r="S6" s="48">
        <v>2.9</v>
      </c>
      <c r="T6" s="48">
        <v>55</v>
      </c>
      <c r="U6" s="51">
        <v>75</v>
      </c>
      <c r="V6" s="48"/>
      <c r="W6" s="51" t="s">
        <v>284</v>
      </c>
      <c r="X6" s="51" t="s">
        <v>285</v>
      </c>
      <c r="Y6" s="48"/>
    </row>
    <row r="7" spans="1:25">
      <c r="A7" s="51">
        <v>3</v>
      </c>
      <c r="B7" s="52">
        <v>0.170138888888889</v>
      </c>
      <c r="C7" s="50" t="s">
        <v>288</v>
      </c>
      <c r="D7" s="51" t="s">
        <v>280</v>
      </c>
      <c r="E7" s="51" t="s">
        <v>289</v>
      </c>
      <c r="F7" s="51">
        <v>18263956758</v>
      </c>
      <c r="G7" s="51" t="s">
        <v>282</v>
      </c>
      <c r="H7" s="48">
        <v>5049</v>
      </c>
      <c r="I7" s="51" t="s">
        <v>52</v>
      </c>
      <c r="J7" s="56"/>
      <c r="K7" s="51">
        <v>76.84</v>
      </c>
      <c r="L7" s="51">
        <v>23.96</v>
      </c>
      <c r="M7" s="51">
        <v>52.88</v>
      </c>
      <c r="N7" s="57">
        <v>8</v>
      </c>
      <c r="O7" s="51">
        <v>4.2</v>
      </c>
      <c r="P7" s="48">
        <v>2.9</v>
      </c>
      <c r="Q7" s="48" t="s">
        <v>283</v>
      </c>
      <c r="R7" s="62"/>
      <c r="S7" s="51">
        <v>2.88</v>
      </c>
      <c r="T7" s="51">
        <v>50</v>
      </c>
      <c r="U7" s="51">
        <v>75</v>
      </c>
      <c r="V7" s="48"/>
      <c r="W7" s="51" t="s">
        <v>284</v>
      </c>
      <c r="X7" s="51" t="s">
        <v>285</v>
      </c>
      <c r="Y7" s="51"/>
    </row>
    <row r="8" spans="1:25">
      <c r="A8" s="51">
        <v>4</v>
      </c>
      <c r="B8" s="52">
        <v>0.172916666666667</v>
      </c>
      <c r="C8" s="50" t="s">
        <v>290</v>
      </c>
      <c r="D8" s="51" t="s">
        <v>280</v>
      </c>
      <c r="E8" s="51" t="s">
        <v>291</v>
      </c>
      <c r="F8" s="51">
        <v>13562963728</v>
      </c>
      <c r="G8" s="51" t="s">
        <v>282</v>
      </c>
      <c r="H8" s="48">
        <v>5050</v>
      </c>
      <c r="I8" s="51" t="s">
        <v>52</v>
      </c>
      <c r="J8" s="56"/>
      <c r="K8" s="51">
        <v>79.54</v>
      </c>
      <c r="L8" s="58">
        <v>24.14</v>
      </c>
      <c r="M8" s="51">
        <v>55.4</v>
      </c>
      <c r="N8" s="57">
        <v>8</v>
      </c>
      <c r="O8" s="51">
        <v>4.2</v>
      </c>
      <c r="P8" s="48">
        <v>2.9</v>
      </c>
      <c r="Q8" s="48" t="s">
        <v>283</v>
      </c>
      <c r="R8" s="62"/>
      <c r="S8" s="51">
        <v>3.4</v>
      </c>
      <c r="T8" s="51">
        <v>52</v>
      </c>
      <c r="U8" s="51">
        <v>75</v>
      </c>
      <c r="V8" s="51"/>
      <c r="W8" s="51" t="s">
        <v>284</v>
      </c>
      <c r="X8" s="51" t="s">
        <v>285</v>
      </c>
      <c r="Y8" s="51"/>
    </row>
    <row r="9" spans="1:25">
      <c r="A9" s="48">
        <v>1</v>
      </c>
      <c r="B9" s="49">
        <v>0.286805555555556</v>
      </c>
      <c r="C9" s="50" t="s">
        <v>292</v>
      </c>
      <c r="D9" s="51" t="s">
        <v>293</v>
      </c>
      <c r="E9" s="51" t="s">
        <v>294</v>
      </c>
      <c r="F9" s="51">
        <v>13775439287</v>
      </c>
      <c r="G9" s="51" t="s">
        <v>293</v>
      </c>
      <c r="H9" s="48">
        <v>5051</v>
      </c>
      <c r="I9" s="51" t="s">
        <v>295</v>
      </c>
      <c r="J9" s="56" t="s">
        <v>296</v>
      </c>
      <c r="K9" s="51">
        <v>90.16</v>
      </c>
      <c r="L9" s="51">
        <v>21.32</v>
      </c>
      <c r="M9" s="51">
        <v>68.84</v>
      </c>
      <c r="N9" s="57">
        <v>1.2</v>
      </c>
      <c r="O9" s="51">
        <v>0.5</v>
      </c>
      <c r="P9" s="48"/>
      <c r="Q9" s="48" t="s">
        <v>283</v>
      </c>
      <c r="R9" s="62">
        <v>0.08</v>
      </c>
      <c r="S9" s="48">
        <v>0.84</v>
      </c>
      <c r="T9" s="48">
        <v>68</v>
      </c>
      <c r="U9" s="51">
        <v>90</v>
      </c>
      <c r="V9" s="48"/>
      <c r="W9" s="51" t="s">
        <v>284</v>
      </c>
      <c r="X9" s="51" t="s">
        <v>285</v>
      </c>
      <c r="Y9" s="48"/>
    </row>
    <row r="10" spans="1:25">
      <c r="A10" s="51">
        <v>6</v>
      </c>
      <c r="B10" s="52">
        <v>0.817361111111111</v>
      </c>
      <c r="C10" s="50" t="s">
        <v>292</v>
      </c>
      <c r="D10" s="51" t="s">
        <v>293</v>
      </c>
      <c r="E10" s="51" t="s">
        <v>294</v>
      </c>
      <c r="F10" s="51">
        <v>13775439287</v>
      </c>
      <c r="G10" s="51" t="s">
        <v>293</v>
      </c>
      <c r="H10" s="51">
        <v>5053</v>
      </c>
      <c r="I10" s="51" t="s">
        <v>295</v>
      </c>
      <c r="J10" s="56" t="s">
        <v>296</v>
      </c>
      <c r="K10" s="51">
        <v>88.3</v>
      </c>
      <c r="L10" s="51">
        <v>21.5</v>
      </c>
      <c r="M10" s="51">
        <v>66.8</v>
      </c>
      <c r="N10" s="57">
        <v>1.2</v>
      </c>
      <c r="O10" s="51">
        <v>0.5</v>
      </c>
      <c r="P10" s="51"/>
      <c r="Q10" s="48" t="s">
        <v>283</v>
      </c>
      <c r="R10" s="62">
        <v>0.08</v>
      </c>
      <c r="S10" s="51">
        <v>0.8</v>
      </c>
      <c r="T10" s="51">
        <v>66</v>
      </c>
      <c r="U10" s="51">
        <v>90</v>
      </c>
      <c r="V10" s="51"/>
      <c r="W10" s="51" t="s">
        <v>284</v>
      </c>
      <c r="X10" s="51" t="s">
        <v>285</v>
      </c>
      <c r="Y10" s="51"/>
    </row>
    <row r="11" spans="1:25">
      <c r="A11" s="51">
        <v>7</v>
      </c>
      <c r="B11" s="52">
        <v>0.996527777777778</v>
      </c>
      <c r="C11" s="50" t="s">
        <v>292</v>
      </c>
      <c r="D11" s="51" t="s">
        <v>293</v>
      </c>
      <c r="E11" s="51" t="s">
        <v>294</v>
      </c>
      <c r="F11" s="51">
        <v>13775439287</v>
      </c>
      <c r="G11" s="51" t="s">
        <v>293</v>
      </c>
      <c r="H11" s="51">
        <v>5054</v>
      </c>
      <c r="I11" s="51" t="s">
        <v>295</v>
      </c>
      <c r="J11" s="56" t="s">
        <v>296</v>
      </c>
      <c r="K11" s="51">
        <v>89.76</v>
      </c>
      <c r="L11" s="51">
        <v>22.56</v>
      </c>
      <c r="M11" s="51">
        <v>67.2</v>
      </c>
      <c r="N11" s="57">
        <v>1.2</v>
      </c>
      <c r="O11" s="51">
        <v>0.5</v>
      </c>
      <c r="P11" s="51"/>
      <c r="Q11" s="48" t="s">
        <v>283</v>
      </c>
      <c r="R11" s="62">
        <v>0.08</v>
      </c>
      <c r="S11" s="51">
        <v>1.2</v>
      </c>
      <c r="T11" s="51">
        <v>66</v>
      </c>
      <c r="U11" s="51">
        <v>90</v>
      </c>
      <c r="V11" s="53"/>
      <c r="W11" s="51" t="s">
        <v>284</v>
      </c>
      <c r="X11" s="51" t="s">
        <v>285</v>
      </c>
      <c r="Y11" s="53"/>
    </row>
    <row r="12" spans="1:25">
      <c r="A12" s="51">
        <v>8</v>
      </c>
      <c r="B12" s="52"/>
      <c r="C12" s="50"/>
      <c r="D12" s="53"/>
      <c r="E12" s="53"/>
      <c r="F12" s="53"/>
      <c r="G12" s="51"/>
      <c r="H12" s="51"/>
      <c r="I12" s="51"/>
      <c r="J12" s="56"/>
      <c r="K12" s="51"/>
      <c r="L12" s="51"/>
      <c r="M12" s="51"/>
      <c r="N12" s="51"/>
      <c r="O12" s="51"/>
      <c r="P12" s="51"/>
      <c r="Q12" s="51"/>
      <c r="R12" s="62"/>
      <c r="S12" s="51"/>
      <c r="T12" s="51"/>
      <c r="U12" s="51"/>
      <c r="V12" s="53"/>
      <c r="W12" s="51"/>
      <c r="X12" s="51"/>
      <c r="Y12" s="53"/>
    </row>
    <row r="13" spans="1:25">
      <c r="A13" s="51">
        <v>9</v>
      </c>
      <c r="B13" s="52"/>
      <c r="C13" s="50"/>
      <c r="D13" s="53"/>
      <c r="E13" s="53"/>
      <c r="F13" s="53"/>
      <c r="G13" s="51"/>
      <c r="H13" s="51"/>
      <c r="I13" s="51"/>
      <c r="J13" s="56"/>
      <c r="K13" s="51"/>
      <c r="L13" s="51"/>
      <c r="M13" s="51"/>
      <c r="N13" s="51"/>
      <c r="O13" s="51"/>
      <c r="P13" s="51"/>
      <c r="Q13" s="51"/>
      <c r="R13" s="62"/>
      <c r="S13" s="51"/>
      <c r="T13" s="51"/>
      <c r="U13" s="51"/>
      <c r="V13" s="53"/>
      <c r="W13" s="51"/>
      <c r="X13" s="51"/>
      <c r="Y13" s="53"/>
    </row>
    <row r="14" spans="1:25">
      <c r="A14" s="51">
        <v>10</v>
      </c>
      <c r="B14" s="52"/>
      <c r="C14" s="50"/>
      <c r="D14" s="53"/>
      <c r="E14" s="53"/>
      <c r="F14" s="53"/>
      <c r="G14" s="51"/>
      <c r="H14" s="51"/>
      <c r="I14" s="51"/>
      <c r="J14" s="56"/>
      <c r="K14" s="51"/>
      <c r="L14" s="51"/>
      <c r="M14" s="51"/>
      <c r="N14" s="51"/>
      <c r="O14" s="51"/>
      <c r="P14" s="51"/>
      <c r="Q14" s="51"/>
      <c r="R14" s="62"/>
      <c r="S14" s="51"/>
      <c r="T14" s="51"/>
      <c r="U14" s="51"/>
      <c r="V14" s="53"/>
      <c r="W14" s="51"/>
      <c r="X14" s="51"/>
      <c r="Y14" s="53"/>
    </row>
    <row r="15" spans="1:25">
      <c r="A15" s="51">
        <v>11</v>
      </c>
      <c r="B15" s="52"/>
      <c r="C15" s="50"/>
      <c r="D15" s="53"/>
      <c r="E15" s="53"/>
      <c r="F15" s="53"/>
      <c r="G15" s="51"/>
      <c r="H15" s="51"/>
      <c r="I15" s="51"/>
      <c r="J15" s="56"/>
      <c r="K15" s="51"/>
      <c r="L15" s="51"/>
      <c r="M15" s="51"/>
      <c r="N15" s="51"/>
      <c r="O15" s="51"/>
      <c r="P15" s="51"/>
      <c r="Q15" s="51"/>
      <c r="R15" s="62"/>
      <c r="S15" s="51"/>
      <c r="T15" s="51"/>
      <c r="U15" s="51"/>
      <c r="V15" s="53"/>
      <c r="W15" s="51"/>
      <c r="X15" s="51"/>
      <c r="Y15" s="53"/>
    </row>
    <row r="16" spans="1:25">
      <c r="A16" s="51">
        <v>12</v>
      </c>
      <c r="B16" s="52"/>
      <c r="C16" s="50"/>
      <c r="D16" s="53"/>
      <c r="E16" s="53"/>
      <c r="F16" s="53"/>
      <c r="G16" s="51"/>
      <c r="H16" s="51"/>
      <c r="I16" s="51"/>
      <c r="J16" s="56"/>
      <c r="K16" s="51"/>
      <c r="L16" s="51"/>
      <c r="M16" s="51"/>
      <c r="N16" s="51"/>
      <c r="O16" s="51"/>
      <c r="P16" s="51"/>
      <c r="Q16" s="51"/>
      <c r="R16" s="62"/>
      <c r="S16" s="51"/>
      <c r="T16" s="51"/>
      <c r="U16" s="51"/>
      <c r="V16" s="53"/>
      <c r="W16" s="51"/>
      <c r="X16" s="51"/>
      <c r="Y16" s="53"/>
    </row>
    <row r="17" spans="1:25">
      <c r="A17" s="51">
        <v>13</v>
      </c>
      <c r="B17" s="52"/>
      <c r="C17" s="50"/>
      <c r="D17" s="53"/>
      <c r="E17" s="53"/>
      <c r="F17" s="53"/>
      <c r="G17" s="51"/>
      <c r="H17" s="51"/>
      <c r="I17" s="51"/>
      <c r="J17" s="56"/>
      <c r="K17" s="51"/>
      <c r="L17" s="51"/>
      <c r="M17" s="51"/>
      <c r="N17" s="51"/>
      <c r="O17" s="51"/>
      <c r="P17" s="51"/>
      <c r="Q17" s="51"/>
      <c r="R17" s="62"/>
      <c r="S17" s="51"/>
      <c r="T17" s="51"/>
      <c r="U17" s="51"/>
      <c r="V17" s="53"/>
      <c r="W17" s="51"/>
      <c r="X17" s="51"/>
      <c r="Y17" s="53"/>
    </row>
    <row r="18" spans="1:25">
      <c r="A18" s="51">
        <v>14</v>
      </c>
      <c r="B18" s="52"/>
      <c r="C18" s="50"/>
      <c r="D18" s="53"/>
      <c r="E18" s="53"/>
      <c r="F18" s="53"/>
      <c r="G18" s="51"/>
      <c r="H18" s="51"/>
      <c r="I18" s="51"/>
      <c r="J18" s="56"/>
      <c r="K18" s="51"/>
      <c r="L18" s="51"/>
      <c r="M18" s="51"/>
      <c r="N18" s="53"/>
      <c r="O18" s="51"/>
      <c r="P18" s="53"/>
      <c r="Q18" s="51"/>
      <c r="R18" s="51"/>
      <c r="S18" s="51"/>
      <c r="T18" s="51"/>
      <c r="U18" s="51"/>
      <c r="V18" s="53"/>
      <c r="W18" s="51"/>
      <c r="X18" s="51"/>
      <c r="Y18" s="53"/>
    </row>
    <row r="19" spans="1:25">
      <c r="A19" s="51">
        <v>15</v>
      </c>
      <c r="B19" s="52"/>
      <c r="C19" s="50"/>
      <c r="D19" s="53"/>
      <c r="E19" s="53"/>
      <c r="F19" s="53"/>
      <c r="G19" s="51"/>
      <c r="H19" s="51"/>
      <c r="I19" s="51"/>
      <c r="J19" s="56"/>
      <c r="K19" s="51"/>
      <c r="L19" s="51"/>
      <c r="M19" s="51">
        <f>SUM(M5:M18)</f>
        <v>444.6</v>
      </c>
      <c r="N19" s="53"/>
      <c r="O19" s="51"/>
      <c r="P19" s="53"/>
      <c r="Q19" s="51"/>
      <c r="R19" s="51"/>
      <c r="S19" s="51"/>
      <c r="T19" s="51">
        <f>SUM(T5:T18)</f>
        <v>428</v>
      </c>
      <c r="U19" s="51"/>
      <c r="V19" s="53"/>
      <c r="W19" s="51"/>
      <c r="X19" s="51"/>
      <c r="Y19" s="53"/>
    </row>
    <row r="20" spans="1:21">
      <c r="A20" s="43"/>
      <c r="B20" s="54" t="s">
        <v>297</v>
      </c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</row>
    <row r="21" spans="1:1">
      <c r="A21" s="4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1"/>
  <sheetViews>
    <sheetView tabSelected="1" workbookViewId="0">
      <selection activeCell="G56" sqref="G56"/>
    </sheetView>
  </sheetViews>
  <sheetFormatPr defaultColWidth="9" defaultRowHeight="13.5"/>
  <cols>
    <col min="6" max="6" width="12.625" customWidth="1"/>
  </cols>
  <sheetData>
    <row r="1" ht="45" customHeight="1" spans="1:24">
      <c r="A1" s="2" t="s">
        <v>298</v>
      </c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ht="33" customHeight="1" spans="1:24">
      <c r="A2" s="4">
        <v>20180923</v>
      </c>
      <c r="B2" s="5" t="s">
        <v>299</v>
      </c>
      <c r="C2" s="6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36"/>
      <c r="X2" s="36"/>
    </row>
    <row r="3" spans="1:24">
      <c r="A3" s="7" t="s">
        <v>2</v>
      </c>
      <c r="B3" s="8" t="s">
        <v>3</v>
      </c>
      <c r="C3" s="9" t="s">
        <v>4</v>
      </c>
      <c r="D3" s="7"/>
      <c r="E3" s="7"/>
      <c r="F3" s="7"/>
      <c r="G3" s="7"/>
      <c r="H3" s="10" t="s">
        <v>5</v>
      </c>
      <c r="I3" s="28"/>
      <c r="J3" s="28"/>
      <c r="K3" s="28"/>
      <c r="L3" s="28"/>
      <c r="M3" s="28"/>
      <c r="N3" s="28"/>
      <c r="O3" s="28"/>
      <c r="P3" s="28"/>
      <c r="Q3" s="28"/>
      <c r="R3" s="28"/>
      <c r="S3" s="37"/>
      <c r="T3" s="7" t="s">
        <v>6</v>
      </c>
      <c r="U3" s="7"/>
      <c r="V3" s="7"/>
      <c r="W3" s="8" t="s">
        <v>7</v>
      </c>
      <c r="X3" s="16" t="s">
        <v>8</v>
      </c>
    </row>
    <row r="4" ht="21" spans="1:24">
      <c r="A4" s="11"/>
      <c r="B4" s="12" t="s">
        <v>10</v>
      </c>
      <c r="C4" s="13" t="s">
        <v>11</v>
      </c>
      <c r="D4" s="14" t="s">
        <v>12</v>
      </c>
      <c r="E4" s="15" t="s">
        <v>13</v>
      </c>
      <c r="F4" s="16" t="s">
        <v>14</v>
      </c>
      <c r="G4" s="16" t="s">
        <v>15</v>
      </c>
      <c r="H4" s="16" t="s">
        <v>16</v>
      </c>
      <c r="I4" s="16" t="s">
        <v>17</v>
      </c>
      <c r="J4" s="16" t="s">
        <v>18</v>
      </c>
      <c r="K4" s="16" t="s">
        <v>19</v>
      </c>
      <c r="L4" s="16" t="s">
        <v>20</v>
      </c>
      <c r="M4" s="16" t="s">
        <v>21</v>
      </c>
      <c r="N4" s="16" t="s">
        <v>22</v>
      </c>
      <c r="O4" s="15" t="s">
        <v>23</v>
      </c>
      <c r="P4" s="15" t="s">
        <v>24</v>
      </c>
      <c r="Q4" s="15" t="s">
        <v>172</v>
      </c>
      <c r="R4" s="15" t="s">
        <v>173</v>
      </c>
      <c r="S4" s="15" t="s">
        <v>27</v>
      </c>
      <c r="T4" s="15" t="s">
        <v>28</v>
      </c>
      <c r="U4" s="15" t="s">
        <v>174</v>
      </c>
      <c r="V4" s="15" t="s">
        <v>175</v>
      </c>
      <c r="W4" s="16"/>
      <c r="X4" s="38"/>
    </row>
    <row r="5" s="1" customFormat="1" ht="25" customHeight="1" spans="1:24">
      <c r="A5" s="17">
        <v>1</v>
      </c>
      <c r="B5" s="18" t="s">
        <v>300</v>
      </c>
      <c r="C5" s="18" t="s">
        <v>301</v>
      </c>
      <c r="D5" s="19" t="s">
        <v>302</v>
      </c>
      <c r="E5" s="19" t="s">
        <v>302</v>
      </c>
      <c r="F5" s="20" t="s">
        <v>303</v>
      </c>
      <c r="G5" s="19" t="s">
        <v>304</v>
      </c>
      <c r="H5" s="17">
        <v>47733</v>
      </c>
      <c r="I5" s="17" t="s">
        <v>36</v>
      </c>
      <c r="J5" s="18" t="s">
        <v>305</v>
      </c>
      <c r="K5" s="17">
        <v>70.34</v>
      </c>
      <c r="L5" s="17">
        <v>17.48</v>
      </c>
      <c r="M5" s="29">
        <f t="shared" ref="M5:M68" si="0">+K5-L5-S5</f>
        <v>52.2</v>
      </c>
      <c r="N5" s="19"/>
      <c r="O5" s="19"/>
      <c r="P5" s="19"/>
      <c r="Q5" s="17"/>
      <c r="R5" s="17"/>
      <c r="S5" s="19">
        <v>0.66</v>
      </c>
      <c r="T5" s="17"/>
      <c r="U5" s="29"/>
      <c r="V5" s="29"/>
      <c r="W5" s="19" t="s">
        <v>306</v>
      </c>
      <c r="X5" s="19" t="s">
        <v>307</v>
      </c>
    </row>
    <row r="6" s="1" customFormat="1" ht="25" customHeight="1" spans="1:24">
      <c r="A6" s="17">
        <v>2</v>
      </c>
      <c r="B6" s="21">
        <v>0.347916666666667</v>
      </c>
      <c r="C6" s="18" t="s">
        <v>308</v>
      </c>
      <c r="D6" s="19" t="s">
        <v>309</v>
      </c>
      <c r="E6" s="19" t="s">
        <v>309</v>
      </c>
      <c r="F6" s="20" t="s">
        <v>310</v>
      </c>
      <c r="G6" s="19" t="s">
        <v>304</v>
      </c>
      <c r="H6" s="17">
        <v>47737</v>
      </c>
      <c r="I6" s="17" t="s">
        <v>36</v>
      </c>
      <c r="J6" s="18" t="s">
        <v>305</v>
      </c>
      <c r="K6" s="17">
        <v>82.3</v>
      </c>
      <c r="L6" s="17">
        <v>18.34</v>
      </c>
      <c r="M6" s="29">
        <f t="shared" si="0"/>
        <v>63.2</v>
      </c>
      <c r="N6" s="19"/>
      <c r="O6" s="19"/>
      <c r="P6" s="19"/>
      <c r="Q6" s="17"/>
      <c r="R6" s="17"/>
      <c r="S6" s="19">
        <v>0.76</v>
      </c>
      <c r="T6" s="17"/>
      <c r="U6" s="29"/>
      <c r="V6" s="29"/>
      <c r="W6" s="19" t="s">
        <v>306</v>
      </c>
      <c r="X6" s="19" t="s">
        <v>307</v>
      </c>
    </row>
    <row r="7" s="1" customFormat="1" ht="25" customHeight="1" spans="1:24">
      <c r="A7" s="17">
        <v>3</v>
      </c>
      <c r="B7" s="18" t="s">
        <v>311</v>
      </c>
      <c r="C7" s="18" t="s">
        <v>312</v>
      </c>
      <c r="D7" s="19" t="s">
        <v>313</v>
      </c>
      <c r="E7" s="19" t="s">
        <v>313</v>
      </c>
      <c r="F7" s="20" t="s">
        <v>314</v>
      </c>
      <c r="G7" s="19" t="s">
        <v>315</v>
      </c>
      <c r="H7" s="17">
        <v>47741</v>
      </c>
      <c r="I7" s="17" t="s">
        <v>36</v>
      </c>
      <c r="J7" s="18" t="s">
        <v>305</v>
      </c>
      <c r="K7" s="17">
        <v>74.94</v>
      </c>
      <c r="L7" s="17">
        <v>20.42</v>
      </c>
      <c r="M7" s="29">
        <f t="shared" si="0"/>
        <v>53.9</v>
      </c>
      <c r="N7" s="19"/>
      <c r="O7" s="19"/>
      <c r="P7" s="19"/>
      <c r="Q7" s="17"/>
      <c r="R7" s="17"/>
      <c r="S7" s="19">
        <v>0.62</v>
      </c>
      <c r="T7" s="17"/>
      <c r="U7" s="29"/>
      <c r="V7" s="29" t="s">
        <v>316</v>
      </c>
      <c r="W7" s="19" t="s">
        <v>306</v>
      </c>
      <c r="X7" s="19" t="s">
        <v>307</v>
      </c>
    </row>
    <row r="8" s="1" customFormat="1" ht="25" customHeight="1" spans="1:24">
      <c r="A8" s="17">
        <v>4</v>
      </c>
      <c r="B8" s="18" t="s">
        <v>317</v>
      </c>
      <c r="C8" s="18" t="s">
        <v>290</v>
      </c>
      <c r="D8" s="19" t="s">
        <v>72</v>
      </c>
      <c r="E8" s="19" t="s">
        <v>318</v>
      </c>
      <c r="F8" s="20" t="s">
        <v>319</v>
      </c>
      <c r="G8" s="19" t="s">
        <v>304</v>
      </c>
      <c r="H8" s="17">
        <v>47749</v>
      </c>
      <c r="I8" s="17" t="s">
        <v>36</v>
      </c>
      <c r="J8" s="18" t="s">
        <v>305</v>
      </c>
      <c r="K8" s="17">
        <v>69.72</v>
      </c>
      <c r="L8" s="17">
        <v>18.78</v>
      </c>
      <c r="M8" s="29">
        <f t="shared" si="0"/>
        <v>50.3</v>
      </c>
      <c r="N8" s="19"/>
      <c r="O8" s="19"/>
      <c r="P8" s="19"/>
      <c r="Q8" s="17"/>
      <c r="R8" s="17"/>
      <c r="S8" s="31">
        <v>0.64</v>
      </c>
      <c r="T8" s="17"/>
      <c r="U8" s="29"/>
      <c r="V8" s="29"/>
      <c r="W8" s="19" t="s">
        <v>306</v>
      </c>
      <c r="X8" s="19" t="s">
        <v>307</v>
      </c>
    </row>
    <row r="9" s="1" customFormat="1" ht="25" customHeight="1" spans="1:24">
      <c r="A9" s="17">
        <v>5</v>
      </c>
      <c r="B9" s="18" t="s">
        <v>320</v>
      </c>
      <c r="C9" s="18" t="s">
        <v>321</v>
      </c>
      <c r="D9" s="19" t="s">
        <v>322</v>
      </c>
      <c r="E9" s="19" t="s">
        <v>322</v>
      </c>
      <c r="F9" s="20" t="s">
        <v>303</v>
      </c>
      <c r="G9" s="19" t="s">
        <v>304</v>
      </c>
      <c r="H9" s="17">
        <v>47750</v>
      </c>
      <c r="I9" s="17" t="s">
        <v>36</v>
      </c>
      <c r="J9" s="18" t="s">
        <v>305</v>
      </c>
      <c r="K9" s="17">
        <v>72.86</v>
      </c>
      <c r="L9" s="17">
        <v>18.98</v>
      </c>
      <c r="M9" s="29">
        <f t="shared" si="0"/>
        <v>53.2</v>
      </c>
      <c r="N9" s="19"/>
      <c r="O9" s="19"/>
      <c r="P9" s="19"/>
      <c r="Q9" s="17"/>
      <c r="R9" s="17"/>
      <c r="S9" s="17">
        <v>0.68</v>
      </c>
      <c r="T9" s="17"/>
      <c r="U9" s="29"/>
      <c r="V9" s="29"/>
      <c r="W9" s="19" t="s">
        <v>306</v>
      </c>
      <c r="X9" s="19" t="s">
        <v>307</v>
      </c>
    </row>
    <row r="10" s="1" customFormat="1" ht="25" customHeight="1" spans="1:24">
      <c r="A10" s="17">
        <v>6</v>
      </c>
      <c r="B10" s="18" t="s">
        <v>323</v>
      </c>
      <c r="C10" s="18" t="s">
        <v>324</v>
      </c>
      <c r="D10" s="17" t="s">
        <v>325</v>
      </c>
      <c r="E10" s="17" t="s">
        <v>326</v>
      </c>
      <c r="F10" s="17">
        <v>15335127656</v>
      </c>
      <c r="G10" s="19" t="s">
        <v>304</v>
      </c>
      <c r="H10" s="17">
        <v>47754</v>
      </c>
      <c r="I10" s="17" t="s">
        <v>36</v>
      </c>
      <c r="J10" s="18" t="s">
        <v>305</v>
      </c>
      <c r="K10" s="17">
        <v>75.54</v>
      </c>
      <c r="L10" s="17">
        <v>18.44</v>
      </c>
      <c r="M10" s="29">
        <f t="shared" si="0"/>
        <v>56.4</v>
      </c>
      <c r="N10" s="19"/>
      <c r="O10" s="19"/>
      <c r="P10" s="19"/>
      <c r="Q10" s="17"/>
      <c r="R10" s="17"/>
      <c r="S10" s="17">
        <v>0.7</v>
      </c>
      <c r="T10" s="17"/>
      <c r="U10" s="29"/>
      <c r="V10" s="29"/>
      <c r="W10" s="19" t="s">
        <v>306</v>
      </c>
      <c r="X10" s="19" t="s">
        <v>307</v>
      </c>
    </row>
    <row r="11" s="1" customFormat="1" ht="25" customHeight="1" spans="1:24">
      <c r="A11" s="17">
        <v>7</v>
      </c>
      <c r="B11" s="18" t="s">
        <v>327</v>
      </c>
      <c r="C11" s="18" t="s">
        <v>328</v>
      </c>
      <c r="D11" s="17" t="s">
        <v>325</v>
      </c>
      <c r="E11" s="17" t="s">
        <v>329</v>
      </c>
      <c r="F11" s="17">
        <v>15852123444</v>
      </c>
      <c r="G11" s="19" t="s">
        <v>315</v>
      </c>
      <c r="H11" s="22">
        <v>47755</v>
      </c>
      <c r="I11" s="17" t="s">
        <v>36</v>
      </c>
      <c r="J11" s="18" t="s">
        <v>305</v>
      </c>
      <c r="K11" s="17">
        <v>75.2</v>
      </c>
      <c r="L11" s="17">
        <v>20.48</v>
      </c>
      <c r="M11" s="29">
        <f t="shared" si="0"/>
        <v>54</v>
      </c>
      <c r="N11" s="19"/>
      <c r="O11" s="19"/>
      <c r="P11" s="19"/>
      <c r="Q11" s="17"/>
      <c r="R11" s="17"/>
      <c r="S11" s="17">
        <v>0.72</v>
      </c>
      <c r="T11" s="17"/>
      <c r="U11" s="29"/>
      <c r="V11" s="29"/>
      <c r="W11" s="19" t="s">
        <v>306</v>
      </c>
      <c r="X11" s="19" t="s">
        <v>307</v>
      </c>
    </row>
    <row r="12" s="1" customFormat="1" ht="25" customHeight="1" spans="1:24">
      <c r="A12" s="17">
        <v>8</v>
      </c>
      <c r="B12" s="18" t="s">
        <v>330</v>
      </c>
      <c r="C12" s="18" t="s">
        <v>331</v>
      </c>
      <c r="D12" s="17" t="s">
        <v>332</v>
      </c>
      <c r="E12" s="17" t="s">
        <v>333</v>
      </c>
      <c r="F12" s="17">
        <v>15996993186</v>
      </c>
      <c r="G12" s="19" t="s">
        <v>315</v>
      </c>
      <c r="H12" s="22">
        <v>47757</v>
      </c>
      <c r="I12" s="17" t="s">
        <v>36</v>
      </c>
      <c r="J12" s="18" t="s">
        <v>305</v>
      </c>
      <c r="K12" s="17">
        <v>74.12</v>
      </c>
      <c r="L12" s="17">
        <v>20.88</v>
      </c>
      <c r="M12" s="29">
        <f t="shared" si="0"/>
        <v>52.6</v>
      </c>
      <c r="N12" s="19"/>
      <c r="O12" s="19"/>
      <c r="P12" s="19"/>
      <c r="Q12" s="17"/>
      <c r="R12" s="17"/>
      <c r="S12" s="17">
        <v>0.64</v>
      </c>
      <c r="T12" s="17"/>
      <c r="U12" s="29"/>
      <c r="V12" s="29"/>
      <c r="W12" s="19" t="s">
        <v>306</v>
      </c>
      <c r="X12" s="19" t="s">
        <v>307</v>
      </c>
    </row>
    <row r="13" s="1" customFormat="1" ht="25" customHeight="1" spans="1:24">
      <c r="A13" s="17">
        <v>9</v>
      </c>
      <c r="B13" s="18" t="s">
        <v>334</v>
      </c>
      <c r="C13" s="18" t="s">
        <v>335</v>
      </c>
      <c r="D13" s="17" t="s">
        <v>336</v>
      </c>
      <c r="E13" s="17" t="s">
        <v>337</v>
      </c>
      <c r="F13" s="17">
        <v>18251756681</v>
      </c>
      <c r="G13" s="19" t="s">
        <v>315</v>
      </c>
      <c r="H13" s="22">
        <v>47758</v>
      </c>
      <c r="I13" s="17" t="s">
        <v>36</v>
      </c>
      <c r="J13" s="18" t="s">
        <v>338</v>
      </c>
      <c r="K13" s="17">
        <v>73.1</v>
      </c>
      <c r="L13" s="17">
        <v>18.85</v>
      </c>
      <c r="M13" s="29">
        <f t="shared" si="0"/>
        <v>53.63</v>
      </c>
      <c r="N13" s="19"/>
      <c r="O13" s="19"/>
      <c r="P13" s="19"/>
      <c r="Q13" s="17"/>
      <c r="R13" s="17"/>
      <c r="S13" s="17">
        <v>0.62</v>
      </c>
      <c r="T13" s="17"/>
      <c r="U13" s="29"/>
      <c r="V13" s="29"/>
      <c r="W13" s="19" t="s">
        <v>306</v>
      </c>
      <c r="X13" s="19" t="s">
        <v>307</v>
      </c>
    </row>
    <row r="14" s="1" customFormat="1" ht="25" customHeight="1" spans="1:24">
      <c r="A14" s="17">
        <v>10</v>
      </c>
      <c r="B14" s="18" t="s">
        <v>339</v>
      </c>
      <c r="C14" s="18" t="s">
        <v>340</v>
      </c>
      <c r="D14" s="17" t="s">
        <v>72</v>
      </c>
      <c r="E14" s="17" t="s">
        <v>341</v>
      </c>
      <c r="F14" s="17">
        <v>15365863398</v>
      </c>
      <c r="G14" s="19" t="s">
        <v>342</v>
      </c>
      <c r="H14" s="17">
        <v>47762</v>
      </c>
      <c r="I14" s="17" t="s">
        <v>36</v>
      </c>
      <c r="J14" s="18" t="s">
        <v>338</v>
      </c>
      <c r="K14" s="17">
        <v>57</v>
      </c>
      <c r="L14" s="29">
        <v>17.96</v>
      </c>
      <c r="M14" s="29">
        <f t="shared" si="0"/>
        <v>38.6</v>
      </c>
      <c r="N14" s="19"/>
      <c r="O14" s="19"/>
      <c r="P14" s="19"/>
      <c r="Q14" s="29"/>
      <c r="R14" s="19"/>
      <c r="S14" s="29">
        <v>0.44</v>
      </c>
      <c r="T14" s="29"/>
      <c r="U14" s="29"/>
      <c r="V14" s="29"/>
      <c r="W14" s="19" t="s">
        <v>306</v>
      </c>
      <c r="X14" s="19" t="s">
        <v>307</v>
      </c>
    </row>
    <row r="15" s="1" customFormat="1" ht="25" customHeight="1" spans="1:24">
      <c r="A15" s="17">
        <v>11</v>
      </c>
      <c r="B15" s="18" t="s">
        <v>343</v>
      </c>
      <c r="C15" s="18" t="s">
        <v>344</v>
      </c>
      <c r="D15" s="17" t="s">
        <v>345</v>
      </c>
      <c r="E15" s="17" t="s">
        <v>346</v>
      </c>
      <c r="F15" s="17">
        <v>18751672899</v>
      </c>
      <c r="G15" s="17" t="s">
        <v>345</v>
      </c>
      <c r="H15" s="17">
        <v>47763</v>
      </c>
      <c r="I15" s="17" t="s">
        <v>36</v>
      </c>
      <c r="J15" s="18" t="s">
        <v>305</v>
      </c>
      <c r="K15" s="23">
        <v>67.32</v>
      </c>
      <c r="L15" s="30">
        <v>18.26</v>
      </c>
      <c r="M15" s="29">
        <f t="shared" si="0"/>
        <v>48.5</v>
      </c>
      <c r="N15" s="19"/>
      <c r="O15" s="19"/>
      <c r="P15" s="19"/>
      <c r="Q15" s="30"/>
      <c r="R15" s="24"/>
      <c r="S15" s="30">
        <v>0.56</v>
      </c>
      <c r="T15" s="39"/>
      <c r="U15" s="29"/>
      <c r="V15" s="29"/>
      <c r="W15" s="19" t="s">
        <v>306</v>
      </c>
      <c r="X15" s="19" t="s">
        <v>307</v>
      </c>
    </row>
    <row r="16" s="1" customFormat="1" ht="25" customHeight="1" spans="1:24">
      <c r="A16" s="17">
        <v>12</v>
      </c>
      <c r="B16" s="18" t="s">
        <v>347</v>
      </c>
      <c r="C16" s="18" t="s">
        <v>348</v>
      </c>
      <c r="D16" s="19" t="s">
        <v>349</v>
      </c>
      <c r="E16" s="19" t="s">
        <v>349</v>
      </c>
      <c r="F16" s="17">
        <v>15365863399</v>
      </c>
      <c r="G16" s="17" t="s">
        <v>345</v>
      </c>
      <c r="H16" s="17">
        <v>47768</v>
      </c>
      <c r="I16" s="17" t="s">
        <v>36</v>
      </c>
      <c r="J16" s="18" t="s">
        <v>305</v>
      </c>
      <c r="K16" s="17">
        <v>75.6</v>
      </c>
      <c r="L16" s="29">
        <v>19.24</v>
      </c>
      <c r="M16" s="29">
        <f t="shared" si="0"/>
        <v>55.7</v>
      </c>
      <c r="N16" s="19"/>
      <c r="O16" s="19"/>
      <c r="P16" s="19"/>
      <c r="Q16" s="29"/>
      <c r="R16" s="19"/>
      <c r="S16" s="29">
        <v>0.66</v>
      </c>
      <c r="T16" s="29"/>
      <c r="U16" s="29"/>
      <c r="V16" s="29"/>
      <c r="W16" s="19" t="s">
        <v>306</v>
      </c>
      <c r="X16" s="19" t="s">
        <v>307</v>
      </c>
    </row>
    <row r="17" s="1" customFormat="1" ht="25" customHeight="1" spans="1:24">
      <c r="A17" s="17">
        <v>13</v>
      </c>
      <c r="B17" s="18" t="s">
        <v>350</v>
      </c>
      <c r="C17" s="18" t="s">
        <v>351</v>
      </c>
      <c r="D17" s="19" t="s">
        <v>352</v>
      </c>
      <c r="E17" s="19" t="s">
        <v>353</v>
      </c>
      <c r="F17" s="19">
        <v>18068483819</v>
      </c>
      <c r="G17" s="19" t="s">
        <v>352</v>
      </c>
      <c r="H17" s="17">
        <v>47769</v>
      </c>
      <c r="I17" s="17" t="s">
        <v>36</v>
      </c>
      <c r="J17" s="18" t="s">
        <v>305</v>
      </c>
      <c r="K17" s="17">
        <v>92.06</v>
      </c>
      <c r="L17" s="29">
        <v>22.6</v>
      </c>
      <c r="M17" s="29">
        <f t="shared" si="0"/>
        <v>68.6</v>
      </c>
      <c r="N17" s="19"/>
      <c r="O17" s="19"/>
      <c r="P17" s="19"/>
      <c r="Q17" s="29"/>
      <c r="R17" s="19"/>
      <c r="S17" s="29">
        <v>0.86</v>
      </c>
      <c r="T17" s="29"/>
      <c r="U17" s="29"/>
      <c r="V17" s="29"/>
      <c r="W17" s="19" t="s">
        <v>306</v>
      </c>
      <c r="X17" s="19" t="s">
        <v>307</v>
      </c>
    </row>
    <row r="18" s="1" customFormat="1" ht="25" customHeight="1" spans="1:24">
      <c r="A18" s="17">
        <v>14</v>
      </c>
      <c r="B18" s="18" t="s">
        <v>354</v>
      </c>
      <c r="C18" s="18" t="s">
        <v>355</v>
      </c>
      <c r="D18" s="17" t="s">
        <v>32</v>
      </c>
      <c r="E18" s="17" t="s">
        <v>356</v>
      </c>
      <c r="F18" s="17">
        <v>13952109345</v>
      </c>
      <c r="G18" s="19" t="s">
        <v>304</v>
      </c>
      <c r="H18" s="19">
        <v>47770</v>
      </c>
      <c r="I18" s="17" t="s">
        <v>36</v>
      </c>
      <c r="J18" s="20" t="s">
        <v>305</v>
      </c>
      <c r="K18" s="31">
        <v>88.96</v>
      </c>
      <c r="L18" s="31">
        <v>22.72</v>
      </c>
      <c r="M18" s="32">
        <f t="shared" si="0"/>
        <v>65.4</v>
      </c>
      <c r="N18" s="19"/>
      <c r="O18" s="19"/>
      <c r="P18" s="19"/>
      <c r="Q18" s="22"/>
      <c r="R18" s="22"/>
      <c r="S18" s="22">
        <v>0.84</v>
      </c>
      <c r="T18" s="29"/>
      <c r="U18" s="29"/>
      <c r="V18" s="29"/>
      <c r="W18" s="19" t="s">
        <v>306</v>
      </c>
      <c r="X18" s="19" t="s">
        <v>307</v>
      </c>
    </row>
    <row r="19" s="1" customFormat="1" ht="25" customHeight="1" spans="1:24">
      <c r="A19" s="17">
        <v>15</v>
      </c>
      <c r="B19" s="18" t="s">
        <v>357</v>
      </c>
      <c r="C19" s="18" t="s">
        <v>358</v>
      </c>
      <c r="D19" s="19" t="s">
        <v>72</v>
      </c>
      <c r="E19" s="19" t="s">
        <v>359</v>
      </c>
      <c r="F19" s="19">
        <v>13914867594</v>
      </c>
      <c r="G19" s="19" t="s">
        <v>304</v>
      </c>
      <c r="H19" s="17">
        <v>47771</v>
      </c>
      <c r="I19" s="17" t="s">
        <v>36</v>
      </c>
      <c r="J19" s="18" t="s">
        <v>305</v>
      </c>
      <c r="K19" s="31">
        <v>91.4</v>
      </c>
      <c r="L19" s="32">
        <v>22.72</v>
      </c>
      <c r="M19" s="32">
        <f t="shared" si="0"/>
        <v>67.9</v>
      </c>
      <c r="N19" s="19"/>
      <c r="O19" s="19"/>
      <c r="P19" s="19"/>
      <c r="Q19" s="32"/>
      <c r="R19" s="22"/>
      <c r="S19" s="32">
        <v>0.78</v>
      </c>
      <c r="T19" s="29"/>
      <c r="U19" s="29"/>
      <c r="V19" s="29"/>
      <c r="W19" s="19" t="s">
        <v>306</v>
      </c>
      <c r="X19" s="19" t="s">
        <v>307</v>
      </c>
    </row>
    <row r="20" s="1" customFormat="1" ht="25" customHeight="1" spans="1:24">
      <c r="A20" s="17">
        <v>16</v>
      </c>
      <c r="B20" s="18" t="s">
        <v>360</v>
      </c>
      <c r="C20" s="18" t="s">
        <v>361</v>
      </c>
      <c r="D20" s="19" t="s">
        <v>325</v>
      </c>
      <c r="E20" s="19" t="s">
        <v>362</v>
      </c>
      <c r="F20" s="19">
        <v>18260764777</v>
      </c>
      <c r="G20" s="19" t="s">
        <v>304</v>
      </c>
      <c r="H20" s="17">
        <v>47776</v>
      </c>
      <c r="I20" s="17" t="s">
        <v>36</v>
      </c>
      <c r="J20" s="18" t="s">
        <v>305</v>
      </c>
      <c r="K20" s="17">
        <v>91.86</v>
      </c>
      <c r="L20" s="17">
        <v>22.66</v>
      </c>
      <c r="M20" s="29">
        <f t="shared" si="0"/>
        <v>68.4</v>
      </c>
      <c r="N20" s="19"/>
      <c r="O20" s="19"/>
      <c r="P20" s="19"/>
      <c r="Q20" s="17"/>
      <c r="R20" s="19"/>
      <c r="S20" s="17">
        <v>0.8</v>
      </c>
      <c r="T20" s="17"/>
      <c r="U20" s="17"/>
      <c r="V20" s="29"/>
      <c r="W20" s="19" t="s">
        <v>306</v>
      </c>
      <c r="X20" s="19" t="s">
        <v>307</v>
      </c>
    </row>
    <row r="21" s="1" customFormat="1" ht="25" customHeight="1" spans="1:24">
      <c r="A21" s="17">
        <v>17</v>
      </c>
      <c r="B21" s="18" t="s">
        <v>363</v>
      </c>
      <c r="C21" s="18" t="s">
        <v>364</v>
      </c>
      <c r="D21" s="17" t="s">
        <v>345</v>
      </c>
      <c r="E21" s="17" t="s">
        <v>365</v>
      </c>
      <c r="F21" s="17">
        <v>18251755119</v>
      </c>
      <c r="G21" s="17" t="s">
        <v>345</v>
      </c>
      <c r="H21" s="17">
        <v>47772</v>
      </c>
      <c r="I21" s="17" t="s">
        <v>36</v>
      </c>
      <c r="J21" s="18" t="s">
        <v>338</v>
      </c>
      <c r="K21" s="17">
        <v>70.02</v>
      </c>
      <c r="L21" s="17">
        <v>19.94</v>
      </c>
      <c r="M21" s="29">
        <f t="shared" si="0"/>
        <v>49.5</v>
      </c>
      <c r="N21" s="19"/>
      <c r="O21" s="19"/>
      <c r="P21" s="19"/>
      <c r="Q21" s="17"/>
      <c r="R21" s="19"/>
      <c r="S21" s="17">
        <v>0.58</v>
      </c>
      <c r="T21" s="17"/>
      <c r="U21" s="17"/>
      <c r="V21" s="29"/>
      <c r="W21" s="19" t="s">
        <v>306</v>
      </c>
      <c r="X21" s="19" t="s">
        <v>307</v>
      </c>
    </row>
    <row r="22" s="1" customFormat="1" ht="25" customHeight="1" spans="1:24">
      <c r="A22" s="17">
        <v>18</v>
      </c>
      <c r="B22" s="18" t="s">
        <v>366</v>
      </c>
      <c r="C22" s="18" t="s">
        <v>367</v>
      </c>
      <c r="D22" s="17" t="s">
        <v>368</v>
      </c>
      <c r="E22" s="17" t="s">
        <v>369</v>
      </c>
      <c r="F22" s="17">
        <v>18352222688</v>
      </c>
      <c r="G22" s="17" t="s">
        <v>342</v>
      </c>
      <c r="H22" s="23">
        <v>47777</v>
      </c>
      <c r="I22" s="17" t="s">
        <v>36</v>
      </c>
      <c r="J22" s="33" t="s">
        <v>338</v>
      </c>
      <c r="K22" s="23">
        <v>59.34</v>
      </c>
      <c r="L22" s="23">
        <v>17.72</v>
      </c>
      <c r="M22" s="29">
        <f t="shared" si="0"/>
        <v>41</v>
      </c>
      <c r="N22" s="19"/>
      <c r="O22" s="19"/>
      <c r="P22" s="19"/>
      <c r="Q22" s="17"/>
      <c r="R22" s="19"/>
      <c r="S22" s="17">
        <v>0.62</v>
      </c>
      <c r="T22" s="17"/>
      <c r="U22" s="17"/>
      <c r="V22" s="29"/>
      <c r="W22" s="19" t="s">
        <v>306</v>
      </c>
      <c r="X22" s="19" t="s">
        <v>307</v>
      </c>
    </row>
    <row r="23" s="1" customFormat="1" ht="25" customHeight="1" spans="1:24">
      <c r="A23" s="17">
        <v>19</v>
      </c>
      <c r="B23" s="21">
        <v>0.704166666666667</v>
      </c>
      <c r="C23" s="18" t="s">
        <v>370</v>
      </c>
      <c r="D23" s="19" t="s">
        <v>371</v>
      </c>
      <c r="E23" s="19" t="s">
        <v>371</v>
      </c>
      <c r="F23" s="19">
        <v>15351676003</v>
      </c>
      <c r="G23" s="17" t="s">
        <v>342</v>
      </c>
      <c r="H23" s="24">
        <v>47781</v>
      </c>
      <c r="I23" s="17" t="s">
        <v>36</v>
      </c>
      <c r="J23" s="34" t="s">
        <v>338</v>
      </c>
      <c r="K23" s="23">
        <v>58.18</v>
      </c>
      <c r="L23" s="23">
        <v>18.92</v>
      </c>
      <c r="M23" s="29">
        <f t="shared" si="0"/>
        <v>38.8</v>
      </c>
      <c r="N23" s="19"/>
      <c r="O23" s="19"/>
      <c r="P23" s="19"/>
      <c r="Q23" s="19"/>
      <c r="R23" s="19"/>
      <c r="S23" s="19">
        <v>0.46</v>
      </c>
      <c r="T23" s="17"/>
      <c r="U23" s="17"/>
      <c r="V23" s="29"/>
      <c r="W23" s="19" t="s">
        <v>306</v>
      </c>
      <c r="X23" s="19" t="s">
        <v>307</v>
      </c>
    </row>
    <row r="24" s="1" customFormat="1" ht="25" customHeight="1" spans="1:24">
      <c r="A24" s="17">
        <v>20</v>
      </c>
      <c r="B24" s="21">
        <v>0.761805555555556</v>
      </c>
      <c r="C24" s="18" t="s">
        <v>372</v>
      </c>
      <c r="D24" s="19" t="s">
        <v>373</v>
      </c>
      <c r="E24" s="19" t="s">
        <v>374</v>
      </c>
      <c r="F24" s="19">
        <v>13775838807</v>
      </c>
      <c r="G24" s="19" t="s">
        <v>46</v>
      </c>
      <c r="H24" s="24">
        <v>47782</v>
      </c>
      <c r="I24" s="17" t="s">
        <v>36</v>
      </c>
      <c r="J24" s="34" t="s">
        <v>338</v>
      </c>
      <c r="K24" s="23">
        <v>73.12</v>
      </c>
      <c r="L24" s="23">
        <v>21.68</v>
      </c>
      <c r="M24" s="29">
        <f t="shared" si="0"/>
        <v>50.8</v>
      </c>
      <c r="N24" s="19"/>
      <c r="O24" s="19"/>
      <c r="P24" s="19"/>
      <c r="Q24" s="17"/>
      <c r="R24" s="17"/>
      <c r="S24" s="17">
        <v>0.64</v>
      </c>
      <c r="T24" s="17"/>
      <c r="U24" s="17"/>
      <c r="V24" s="29"/>
      <c r="W24" s="19" t="s">
        <v>306</v>
      </c>
      <c r="X24" s="19" t="s">
        <v>307</v>
      </c>
    </row>
    <row r="25" s="1" customFormat="1" ht="25" customHeight="1" spans="1:24">
      <c r="A25" s="17">
        <v>21</v>
      </c>
      <c r="B25" s="21">
        <v>0.772222222222222</v>
      </c>
      <c r="C25" s="18" t="s">
        <v>344</v>
      </c>
      <c r="D25" s="17" t="s">
        <v>345</v>
      </c>
      <c r="E25" s="17" t="s">
        <v>346</v>
      </c>
      <c r="F25" s="17">
        <v>18751672899</v>
      </c>
      <c r="G25" s="17" t="s">
        <v>345</v>
      </c>
      <c r="H25" s="17">
        <v>47788</v>
      </c>
      <c r="I25" s="17" t="s">
        <v>36</v>
      </c>
      <c r="J25" s="20" t="s">
        <v>338</v>
      </c>
      <c r="K25" s="17">
        <v>65.5</v>
      </c>
      <c r="L25" s="17">
        <v>18.56</v>
      </c>
      <c r="M25" s="29">
        <f t="shared" si="0"/>
        <v>46.4</v>
      </c>
      <c r="N25" s="19"/>
      <c r="O25" s="19"/>
      <c r="P25" s="19"/>
      <c r="Q25" s="17"/>
      <c r="R25" s="17"/>
      <c r="S25" s="17">
        <v>0.54</v>
      </c>
      <c r="T25" s="17"/>
      <c r="U25" s="17"/>
      <c r="V25" s="29"/>
      <c r="W25" s="19" t="s">
        <v>306</v>
      </c>
      <c r="X25" s="19" t="s">
        <v>307</v>
      </c>
    </row>
    <row r="26" s="1" customFormat="1" ht="25" customHeight="1" spans="1:24">
      <c r="A26" s="17">
        <v>22</v>
      </c>
      <c r="B26" s="21">
        <v>0.783333333333333</v>
      </c>
      <c r="C26" s="18" t="s">
        <v>375</v>
      </c>
      <c r="D26" s="19" t="s">
        <v>325</v>
      </c>
      <c r="E26" s="19" t="s">
        <v>376</v>
      </c>
      <c r="F26" s="19">
        <v>17798824507</v>
      </c>
      <c r="G26" s="19" t="s">
        <v>34</v>
      </c>
      <c r="H26" s="17">
        <v>47789</v>
      </c>
      <c r="I26" s="17" t="s">
        <v>36</v>
      </c>
      <c r="J26" s="20" t="s">
        <v>338</v>
      </c>
      <c r="K26" s="17">
        <v>80.7</v>
      </c>
      <c r="L26" s="17">
        <v>18.66</v>
      </c>
      <c r="M26" s="29">
        <f t="shared" si="0"/>
        <v>61.4</v>
      </c>
      <c r="N26" s="19"/>
      <c r="O26" s="19"/>
      <c r="P26" s="19"/>
      <c r="Q26" s="17"/>
      <c r="R26" s="17"/>
      <c r="S26" s="17">
        <v>0.64</v>
      </c>
      <c r="T26" s="17"/>
      <c r="U26" s="17"/>
      <c r="V26" s="29"/>
      <c r="W26" s="19" t="s">
        <v>306</v>
      </c>
      <c r="X26" s="19" t="s">
        <v>307</v>
      </c>
    </row>
    <row r="27" s="1" customFormat="1" ht="25" customHeight="1" spans="1:24">
      <c r="A27" s="17">
        <v>23</v>
      </c>
      <c r="B27" s="21">
        <v>0.801388888888889</v>
      </c>
      <c r="C27" s="18" t="s">
        <v>377</v>
      </c>
      <c r="D27" s="19" t="s">
        <v>72</v>
      </c>
      <c r="E27" s="19" t="s">
        <v>378</v>
      </c>
      <c r="F27" s="19">
        <v>13815385227</v>
      </c>
      <c r="G27" s="19" t="s">
        <v>342</v>
      </c>
      <c r="H27" s="17">
        <v>47790</v>
      </c>
      <c r="I27" s="17" t="s">
        <v>36</v>
      </c>
      <c r="J27" s="20" t="s">
        <v>338</v>
      </c>
      <c r="K27" s="17">
        <v>66.6</v>
      </c>
      <c r="L27" s="17">
        <v>19.7</v>
      </c>
      <c r="M27" s="29">
        <f t="shared" si="0"/>
        <v>46.4</v>
      </c>
      <c r="N27" s="19"/>
      <c r="O27" s="19"/>
      <c r="P27" s="19"/>
      <c r="Q27" s="17"/>
      <c r="R27" s="17"/>
      <c r="S27" s="17">
        <v>0.5</v>
      </c>
      <c r="T27" s="17"/>
      <c r="U27" s="17"/>
      <c r="V27" s="29"/>
      <c r="W27" s="19" t="s">
        <v>306</v>
      </c>
      <c r="X27" s="19" t="s">
        <v>307</v>
      </c>
    </row>
    <row r="28" s="1" customFormat="1" ht="25" customHeight="1" spans="1:24">
      <c r="A28" s="17">
        <v>24</v>
      </c>
      <c r="B28" s="21">
        <v>0.884027777777778</v>
      </c>
      <c r="C28" s="18" t="s">
        <v>379</v>
      </c>
      <c r="D28" s="19" t="s">
        <v>325</v>
      </c>
      <c r="E28" s="19" t="s">
        <v>380</v>
      </c>
      <c r="F28" s="19">
        <v>15852109575</v>
      </c>
      <c r="G28" s="19" t="s">
        <v>342</v>
      </c>
      <c r="H28" s="17">
        <v>47798</v>
      </c>
      <c r="I28" s="17" t="s">
        <v>36</v>
      </c>
      <c r="J28" s="20" t="s">
        <v>338</v>
      </c>
      <c r="K28" s="17">
        <v>63.22</v>
      </c>
      <c r="L28" s="17">
        <v>18.5</v>
      </c>
      <c r="M28" s="29">
        <f t="shared" si="0"/>
        <v>44.2</v>
      </c>
      <c r="N28" s="19"/>
      <c r="O28" s="19"/>
      <c r="P28" s="19"/>
      <c r="Q28" s="17"/>
      <c r="R28" s="17"/>
      <c r="S28" s="17">
        <v>0.52</v>
      </c>
      <c r="T28" s="17"/>
      <c r="U28" s="17"/>
      <c r="V28" s="29"/>
      <c r="W28" s="19" t="s">
        <v>306</v>
      </c>
      <c r="X28" s="19" t="s">
        <v>307</v>
      </c>
    </row>
    <row r="29" s="1" customFormat="1" ht="25" customHeight="1" spans="1:24">
      <c r="A29" s="17">
        <v>25</v>
      </c>
      <c r="B29" s="18" t="s">
        <v>381</v>
      </c>
      <c r="C29" s="18" t="s">
        <v>382</v>
      </c>
      <c r="D29" s="22" t="s">
        <v>325</v>
      </c>
      <c r="E29" s="22" t="s">
        <v>383</v>
      </c>
      <c r="F29" s="22">
        <v>13815385675</v>
      </c>
      <c r="G29" s="19" t="s">
        <v>342</v>
      </c>
      <c r="H29" s="17">
        <v>47799</v>
      </c>
      <c r="I29" s="17" t="s">
        <v>36</v>
      </c>
      <c r="J29" s="20" t="s">
        <v>338</v>
      </c>
      <c r="K29" s="17">
        <v>64.12</v>
      </c>
      <c r="L29" s="17">
        <v>15.7</v>
      </c>
      <c r="M29" s="29">
        <f t="shared" si="0"/>
        <v>47.9</v>
      </c>
      <c r="N29" s="19"/>
      <c r="O29" s="19"/>
      <c r="P29" s="19"/>
      <c r="Q29" s="17"/>
      <c r="R29" s="17"/>
      <c r="S29" s="17">
        <v>0.52</v>
      </c>
      <c r="T29" s="17"/>
      <c r="U29" s="17"/>
      <c r="V29" s="29"/>
      <c r="W29" s="19" t="s">
        <v>306</v>
      </c>
      <c r="X29" s="19" t="s">
        <v>307</v>
      </c>
    </row>
    <row r="30" s="1" customFormat="1" ht="25" customHeight="1" spans="1:24">
      <c r="A30" s="17">
        <v>26</v>
      </c>
      <c r="B30" s="18" t="s">
        <v>384</v>
      </c>
      <c r="C30" s="18" t="s">
        <v>385</v>
      </c>
      <c r="D30" s="17" t="s">
        <v>345</v>
      </c>
      <c r="E30" s="17" t="s">
        <v>386</v>
      </c>
      <c r="F30" s="17">
        <v>18205220109</v>
      </c>
      <c r="G30" s="17" t="s">
        <v>345</v>
      </c>
      <c r="H30" s="17">
        <v>47801</v>
      </c>
      <c r="I30" s="17" t="s">
        <v>36</v>
      </c>
      <c r="J30" s="18" t="s">
        <v>305</v>
      </c>
      <c r="K30" s="17">
        <v>60.9</v>
      </c>
      <c r="L30" s="17">
        <v>20.54</v>
      </c>
      <c r="M30" s="29">
        <f t="shared" si="0"/>
        <v>39.9</v>
      </c>
      <c r="N30" s="19"/>
      <c r="O30" s="19"/>
      <c r="P30" s="19"/>
      <c r="Q30" s="17"/>
      <c r="R30" s="17"/>
      <c r="S30" s="17">
        <v>0.46</v>
      </c>
      <c r="T30" s="17"/>
      <c r="U30" s="17"/>
      <c r="V30" s="29"/>
      <c r="W30" s="19" t="s">
        <v>306</v>
      </c>
      <c r="X30" s="19" t="s">
        <v>307</v>
      </c>
    </row>
    <row r="31" s="1" customFormat="1" ht="25" customHeight="1" spans="1:24">
      <c r="A31" s="17">
        <v>27</v>
      </c>
      <c r="B31" s="18" t="s">
        <v>387</v>
      </c>
      <c r="C31" s="18" t="s">
        <v>312</v>
      </c>
      <c r="D31" s="22" t="s">
        <v>315</v>
      </c>
      <c r="E31" s="22" t="s">
        <v>388</v>
      </c>
      <c r="F31" s="22">
        <v>13952123010</v>
      </c>
      <c r="G31" s="19" t="s">
        <v>315</v>
      </c>
      <c r="H31" s="17">
        <v>47802</v>
      </c>
      <c r="I31" s="17" t="s">
        <v>36</v>
      </c>
      <c r="J31" s="18" t="s">
        <v>305</v>
      </c>
      <c r="K31" s="17">
        <v>74.52</v>
      </c>
      <c r="L31" s="17">
        <v>20.56</v>
      </c>
      <c r="M31" s="29">
        <f t="shared" si="0"/>
        <v>53.3</v>
      </c>
      <c r="N31" s="19"/>
      <c r="O31" s="19"/>
      <c r="P31" s="19"/>
      <c r="Q31" s="17"/>
      <c r="R31" s="17"/>
      <c r="S31" s="17">
        <v>0.66</v>
      </c>
      <c r="T31" s="17"/>
      <c r="U31" s="17"/>
      <c r="V31" s="29"/>
      <c r="W31" s="19" t="s">
        <v>306</v>
      </c>
      <c r="X31" s="19" t="s">
        <v>307</v>
      </c>
    </row>
    <row r="32" s="1" customFormat="1" ht="25" customHeight="1" spans="1:24">
      <c r="A32" s="17">
        <v>28</v>
      </c>
      <c r="B32" s="18" t="s">
        <v>389</v>
      </c>
      <c r="C32" s="18" t="s">
        <v>367</v>
      </c>
      <c r="D32" s="22" t="s">
        <v>325</v>
      </c>
      <c r="E32" s="22" t="s">
        <v>390</v>
      </c>
      <c r="F32" s="22">
        <v>13775858139</v>
      </c>
      <c r="G32" s="19" t="s">
        <v>342</v>
      </c>
      <c r="H32" s="17">
        <v>47803</v>
      </c>
      <c r="I32" s="17" t="s">
        <v>36</v>
      </c>
      <c r="J32" s="18" t="s">
        <v>338</v>
      </c>
      <c r="K32" s="17">
        <v>62.52</v>
      </c>
      <c r="L32" s="17">
        <v>17.66</v>
      </c>
      <c r="M32" s="29">
        <f t="shared" si="0"/>
        <v>44.3</v>
      </c>
      <c r="N32" s="19"/>
      <c r="O32" s="19"/>
      <c r="P32" s="19"/>
      <c r="Q32" s="17"/>
      <c r="R32" s="17"/>
      <c r="S32" s="17">
        <v>0.56</v>
      </c>
      <c r="T32" s="17"/>
      <c r="U32" s="17"/>
      <c r="V32" s="29"/>
      <c r="W32" s="19" t="s">
        <v>306</v>
      </c>
      <c r="X32" s="19" t="s">
        <v>307</v>
      </c>
    </row>
    <row r="33" s="1" customFormat="1" ht="25" customHeight="1" spans="1:24">
      <c r="A33" s="17">
        <v>29</v>
      </c>
      <c r="B33" s="18" t="s">
        <v>391</v>
      </c>
      <c r="C33" s="18" t="s">
        <v>392</v>
      </c>
      <c r="D33" s="22" t="s">
        <v>325</v>
      </c>
      <c r="E33" s="22" t="s">
        <v>393</v>
      </c>
      <c r="F33" s="22">
        <v>13585365888</v>
      </c>
      <c r="G33" s="19" t="s">
        <v>342</v>
      </c>
      <c r="H33" s="17">
        <v>47804</v>
      </c>
      <c r="I33" s="17" t="s">
        <v>36</v>
      </c>
      <c r="J33" s="18" t="s">
        <v>338</v>
      </c>
      <c r="K33" s="17">
        <v>58.4</v>
      </c>
      <c r="L33" s="17">
        <v>15.42</v>
      </c>
      <c r="M33" s="29">
        <f t="shared" si="0"/>
        <v>42.4</v>
      </c>
      <c r="N33" s="19"/>
      <c r="O33" s="19"/>
      <c r="P33" s="19"/>
      <c r="Q33" s="17"/>
      <c r="R33" s="17"/>
      <c r="S33" s="17">
        <v>0.58</v>
      </c>
      <c r="T33" s="17"/>
      <c r="U33" s="17"/>
      <c r="V33" s="29"/>
      <c r="W33" s="19" t="s">
        <v>306</v>
      </c>
      <c r="X33" s="19" t="s">
        <v>307</v>
      </c>
    </row>
    <row r="34" s="1" customFormat="1" ht="25" customHeight="1" spans="1:24">
      <c r="A34" s="17">
        <v>30</v>
      </c>
      <c r="B34" s="18" t="s">
        <v>394</v>
      </c>
      <c r="C34" s="18" t="s">
        <v>395</v>
      </c>
      <c r="D34" s="22" t="s">
        <v>325</v>
      </c>
      <c r="E34" s="22" t="s">
        <v>396</v>
      </c>
      <c r="F34" s="22">
        <v>18168677730</v>
      </c>
      <c r="G34" s="19" t="s">
        <v>342</v>
      </c>
      <c r="H34" s="17">
        <v>47805</v>
      </c>
      <c r="I34" s="17" t="s">
        <v>36</v>
      </c>
      <c r="J34" s="18" t="s">
        <v>338</v>
      </c>
      <c r="K34" s="17">
        <v>70.6</v>
      </c>
      <c r="L34" s="17">
        <v>18.72</v>
      </c>
      <c r="M34" s="29">
        <f t="shared" si="0"/>
        <v>51.2</v>
      </c>
      <c r="N34" s="19"/>
      <c r="O34" s="19"/>
      <c r="P34" s="19"/>
      <c r="Q34" s="17"/>
      <c r="R34" s="17"/>
      <c r="S34" s="17">
        <v>0.68</v>
      </c>
      <c r="T34" s="17"/>
      <c r="U34" s="17"/>
      <c r="V34" s="29"/>
      <c r="W34" s="19" t="s">
        <v>306</v>
      </c>
      <c r="X34" s="19" t="s">
        <v>307</v>
      </c>
    </row>
    <row r="35" s="1" customFormat="1" ht="25" customHeight="1" spans="1:24">
      <c r="A35" s="17">
        <v>31</v>
      </c>
      <c r="B35" s="18" t="s">
        <v>397</v>
      </c>
      <c r="C35" s="18" t="s">
        <v>398</v>
      </c>
      <c r="D35" s="22" t="s">
        <v>325</v>
      </c>
      <c r="E35" s="22" t="s">
        <v>399</v>
      </c>
      <c r="F35" s="22">
        <v>13815377665</v>
      </c>
      <c r="G35" s="19" t="s">
        <v>304</v>
      </c>
      <c r="H35" s="17">
        <v>47807</v>
      </c>
      <c r="I35" s="17" t="s">
        <v>36</v>
      </c>
      <c r="J35" s="18" t="s">
        <v>305</v>
      </c>
      <c r="K35" s="17">
        <v>71.78</v>
      </c>
      <c r="L35" s="17">
        <v>17.86</v>
      </c>
      <c r="M35" s="29">
        <f t="shared" si="0"/>
        <v>53.3</v>
      </c>
      <c r="N35" s="19"/>
      <c r="O35" s="19"/>
      <c r="P35" s="19"/>
      <c r="Q35" s="17"/>
      <c r="R35" s="17"/>
      <c r="S35" s="17">
        <v>0.62</v>
      </c>
      <c r="T35" s="17"/>
      <c r="U35" s="17"/>
      <c r="V35" s="29"/>
      <c r="W35" s="19" t="s">
        <v>306</v>
      </c>
      <c r="X35" s="19" t="s">
        <v>307</v>
      </c>
    </row>
    <row r="36" s="1" customFormat="1" ht="25" customHeight="1" spans="1:24">
      <c r="A36" s="17">
        <v>32</v>
      </c>
      <c r="B36" s="18" t="s">
        <v>400</v>
      </c>
      <c r="C36" s="18" t="s">
        <v>401</v>
      </c>
      <c r="D36" s="22" t="s">
        <v>402</v>
      </c>
      <c r="E36" s="22" t="s">
        <v>402</v>
      </c>
      <c r="F36" s="22">
        <v>17798824507</v>
      </c>
      <c r="G36" s="19" t="s">
        <v>345</v>
      </c>
      <c r="H36" s="17">
        <v>47809</v>
      </c>
      <c r="I36" s="17" t="s">
        <v>36</v>
      </c>
      <c r="J36" s="18" t="s">
        <v>338</v>
      </c>
      <c r="K36" s="17">
        <v>73.94</v>
      </c>
      <c r="L36" s="17">
        <v>19</v>
      </c>
      <c r="M36" s="29">
        <f t="shared" si="0"/>
        <v>54.3</v>
      </c>
      <c r="N36" s="19"/>
      <c r="O36" s="19"/>
      <c r="P36" s="19"/>
      <c r="Q36" s="17"/>
      <c r="R36" s="17"/>
      <c r="S36" s="17">
        <v>0.64</v>
      </c>
      <c r="T36" s="17"/>
      <c r="U36" s="17"/>
      <c r="V36" s="29"/>
      <c r="W36" s="19" t="s">
        <v>306</v>
      </c>
      <c r="X36" s="19" t="s">
        <v>307</v>
      </c>
    </row>
    <row r="37" s="1" customFormat="1" ht="25" customHeight="1" spans="1:24">
      <c r="A37" s="17">
        <v>33</v>
      </c>
      <c r="B37" s="18" t="s">
        <v>403</v>
      </c>
      <c r="C37" s="18" t="s">
        <v>404</v>
      </c>
      <c r="D37" s="19" t="s">
        <v>345</v>
      </c>
      <c r="E37" s="17" t="s">
        <v>405</v>
      </c>
      <c r="F37" s="17">
        <v>13805221433</v>
      </c>
      <c r="G37" s="19" t="s">
        <v>345</v>
      </c>
      <c r="H37" s="17">
        <v>47813</v>
      </c>
      <c r="I37" s="17" t="s">
        <v>36</v>
      </c>
      <c r="J37" s="18" t="s">
        <v>338</v>
      </c>
      <c r="K37" s="17">
        <v>75.16</v>
      </c>
      <c r="L37" s="17">
        <v>20.4</v>
      </c>
      <c r="M37" s="29">
        <f t="shared" si="0"/>
        <v>54.2</v>
      </c>
      <c r="N37" s="22"/>
      <c r="O37" s="22"/>
      <c r="P37" s="22"/>
      <c r="Q37" s="17"/>
      <c r="R37" s="17"/>
      <c r="S37" s="17">
        <v>0.56</v>
      </c>
      <c r="T37" s="17"/>
      <c r="U37" s="17"/>
      <c r="V37" s="29"/>
      <c r="W37" s="19" t="s">
        <v>306</v>
      </c>
      <c r="X37" s="19" t="s">
        <v>307</v>
      </c>
    </row>
    <row r="38" s="1" customFormat="1" ht="25" customHeight="1" spans="1:24">
      <c r="A38" s="17">
        <v>34</v>
      </c>
      <c r="B38" s="21">
        <v>0.252083333333333</v>
      </c>
      <c r="C38" s="18" t="s">
        <v>406</v>
      </c>
      <c r="D38" s="17" t="s">
        <v>325</v>
      </c>
      <c r="E38" s="17" t="s">
        <v>407</v>
      </c>
      <c r="F38" s="17">
        <v>18152016113</v>
      </c>
      <c r="G38" s="19" t="s">
        <v>304</v>
      </c>
      <c r="H38" s="17">
        <v>47817</v>
      </c>
      <c r="I38" s="17" t="s">
        <v>36</v>
      </c>
      <c r="J38" s="18" t="s">
        <v>305</v>
      </c>
      <c r="K38" s="17">
        <v>90.82</v>
      </c>
      <c r="L38" s="17">
        <v>22.5</v>
      </c>
      <c r="M38" s="29">
        <f t="shared" si="0"/>
        <v>67.6</v>
      </c>
      <c r="N38" s="19"/>
      <c r="O38" s="19"/>
      <c r="P38" s="19"/>
      <c r="Q38" s="17"/>
      <c r="R38" s="17"/>
      <c r="S38" s="17">
        <v>0.72</v>
      </c>
      <c r="T38" s="17"/>
      <c r="U38" s="17"/>
      <c r="V38" s="29"/>
      <c r="W38" s="19" t="s">
        <v>306</v>
      </c>
      <c r="X38" s="19" t="s">
        <v>307</v>
      </c>
    </row>
    <row r="39" s="1" customFormat="1" ht="25" customHeight="1" spans="1:24">
      <c r="A39" s="17">
        <v>35</v>
      </c>
      <c r="B39" s="21">
        <v>0.254861111111111</v>
      </c>
      <c r="C39" s="18" t="s">
        <v>377</v>
      </c>
      <c r="D39" s="19" t="s">
        <v>408</v>
      </c>
      <c r="E39" s="19" t="s">
        <v>408</v>
      </c>
      <c r="F39" s="147" t="s">
        <v>409</v>
      </c>
      <c r="G39" s="19" t="s">
        <v>342</v>
      </c>
      <c r="H39" s="17">
        <v>47818</v>
      </c>
      <c r="I39" s="17" t="s">
        <v>36</v>
      </c>
      <c r="J39" s="18" t="s">
        <v>338</v>
      </c>
      <c r="K39" s="17">
        <v>66.32</v>
      </c>
      <c r="L39" s="17">
        <v>19.6</v>
      </c>
      <c r="M39" s="29">
        <f t="shared" si="0"/>
        <v>46.2</v>
      </c>
      <c r="N39" s="35"/>
      <c r="O39" s="35"/>
      <c r="P39" s="35"/>
      <c r="Q39" s="17"/>
      <c r="R39" s="17"/>
      <c r="S39" s="17">
        <v>0.52</v>
      </c>
      <c r="T39" s="17"/>
      <c r="U39" s="17"/>
      <c r="V39" s="29"/>
      <c r="W39" s="19" t="s">
        <v>306</v>
      </c>
      <c r="X39" s="19" t="s">
        <v>307</v>
      </c>
    </row>
    <row r="40" s="1" customFormat="1" ht="25" customHeight="1" spans="1:24">
      <c r="A40" s="17">
        <v>36</v>
      </c>
      <c r="B40" s="21">
        <v>0.26875</v>
      </c>
      <c r="C40" s="18" t="s">
        <v>385</v>
      </c>
      <c r="D40" s="17" t="s">
        <v>345</v>
      </c>
      <c r="E40" s="17" t="s">
        <v>386</v>
      </c>
      <c r="F40" s="17">
        <v>18205220109</v>
      </c>
      <c r="G40" s="17" t="s">
        <v>345</v>
      </c>
      <c r="H40" s="17">
        <v>47821</v>
      </c>
      <c r="I40" s="17" t="s">
        <v>36</v>
      </c>
      <c r="J40" s="18" t="s">
        <v>305</v>
      </c>
      <c r="K40" s="17">
        <v>72.56</v>
      </c>
      <c r="L40" s="17">
        <v>20.3</v>
      </c>
      <c r="M40" s="29">
        <f t="shared" si="0"/>
        <v>51.7</v>
      </c>
      <c r="N40" s="19"/>
      <c r="O40" s="19"/>
      <c r="P40" s="19"/>
      <c r="Q40" s="17"/>
      <c r="R40" s="17"/>
      <c r="S40" s="17">
        <v>0.56</v>
      </c>
      <c r="T40" s="17"/>
      <c r="U40" s="17"/>
      <c r="V40" s="29"/>
      <c r="W40" s="19" t="s">
        <v>306</v>
      </c>
      <c r="X40" s="19" t="s">
        <v>307</v>
      </c>
    </row>
    <row r="41" s="1" customFormat="1" ht="25" customHeight="1" spans="1:24">
      <c r="A41" s="17">
        <v>37</v>
      </c>
      <c r="B41" s="21">
        <v>0.304166666666667</v>
      </c>
      <c r="C41" s="18" t="s">
        <v>370</v>
      </c>
      <c r="D41" s="23" t="s">
        <v>410</v>
      </c>
      <c r="E41" s="23" t="s">
        <v>411</v>
      </c>
      <c r="F41" s="23">
        <v>18344884456</v>
      </c>
      <c r="G41" s="22" t="s">
        <v>342</v>
      </c>
      <c r="H41" s="17">
        <v>47825</v>
      </c>
      <c r="I41" s="17" t="s">
        <v>36</v>
      </c>
      <c r="J41" s="18" t="s">
        <v>338</v>
      </c>
      <c r="K41" s="17">
        <v>63.28</v>
      </c>
      <c r="L41" s="17">
        <v>19.48</v>
      </c>
      <c r="M41" s="29">
        <f t="shared" si="0"/>
        <v>43.3</v>
      </c>
      <c r="N41" s="19"/>
      <c r="O41" s="19"/>
      <c r="P41" s="19"/>
      <c r="Q41" s="17"/>
      <c r="R41" s="17"/>
      <c r="S41" s="17">
        <v>0.5</v>
      </c>
      <c r="T41" s="17"/>
      <c r="U41" s="17"/>
      <c r="V41" s="29"/>
      <c r="W41" s="19" t="s">
        <v>306</v>
      </c>
      <c r="X41" s="19" t="s">
        <v>307</v>
      </c>
    </row>
    <row r="42" s="1" customFormat="1" ht="25" customHeight="1" spans="1:24">
      <c r="A42" s="17">
        <v>38</v>
      </c>
      <c r="B42" s="21">
        <v>0.307638888888889</v>
      </c>
      <c r="C42" s="18" t="s">
        <v>412</v>
      </c>
      <c r="D42" s="23" t="s">
        <v>413</v>
      </c>
      <c r="E42" s="23" t="s">
        <v>413</v>
      </c>
      <c r="F42" s="23">
        <v>13852238516</v>
      </c>
      <c r="G42" s="19" t="s">
        <v>34</v>
      </c>
      <c r="H42" s="17">
        <v>47826</v>
      </c>
      <c r="I42" s="17" t="s">
        <v>36</v>
      </c>
      <c r="J42" s="18" t="s">
        <v>338</v>
      </c>
      <c r="K42" s="17">
        <v>74.76</v>
      </c>
      <c r="L42" s="17">
        <v>17.82</v>
      </c>
      <c r="M42" s="29">
        <f t="shared" si="0"/>
        <v>56.2</v>
      </c>
      <c r="N42" s="19"/>
      <c r="O42" s="19"/>
      <c r="P42" s="19"/>
      <c r="Q42" s="17"/>
      <c r="R42" s="17"/>
      <c r="S42" s="17">
        <v>0.74</v>
      </c>
      <c r="T42" s="17"/>
      <c r="U42" s="17"/>
      <c r="V42" s="29"/>
      <c r="W42" s="19" t="s">
        <v>306</v>
      </c>
      <c r="X42" s="19" t="s">
        <v>307</v>
      </c>
    </row>
    <row r="43" s="1" customFormat="1" ht="25" customHeight="1" spans="1:24">
      <c r="A43" s="17">
        <v>39</v>
      </c>
      <c r="B43" s="21">
        <v>0.308333333333333</v>
      </c>
      <c r="C43" s="18" t="s">
        <v>414</v>
      </c>
      <c r="D43" s="23" t="s">
        <v>415</v>
      </c>
      <c r="E43" s="23" t="s">
        <v>415</v>
      </c>
      <c r="F43" s="23">
        <v>15852068070</v>
      </c>
      <c r="G43" s="19" t="s">
        <v>304</v>
      </c>
      <c r="H43" s="17">
        <v>47827</v>
      </c>
      <c r="I43" s="17" t="s">
        <v>36</v>
      </c>
      <c r="J43" s="18" t="s">
        <v>305</v>
      </c>
      <c r="K43" s="17">
        <v>74.4</v>
      </c>
      <c r="L43" s="17">
        <v>18.72</v>
      </c>
      <c r="M43" s="29">
        <f t="shared" si="0"/>
        <v>55</v>
      </c>
      <c r="N43" s="19"/>
      <c r="O43" s="19"/>
      <c r="P43" s="19"/>
      <c r="Q43" s="17"/>
      <c r="R43" s="17"/>
      <c r="S43" s="17">
        <v>0.68</v>
      </c>
      <c r="T43" s="17"/>
      <c r="U43" s="17"/>
      <c r="V43" s="29"/>
      <c r="W43" s="19" t="s">
        <v>306</v>
      </c>
      <c r="X43" s="19" t="s">
        <v>307</v>
      </c>
    </row>
    <row r="44" s="1" customFormat="1" ht="25" customHeight="1" spans="1:24">
      <c r="A44" s="17">
        <v>40</v>
      </c>
      <c r="B44" s="21">
        <v>0.340277777777778</v>
      </c>
      <c r="C44" s="18" t="s">
        <v>416</v>
      </c>
      <c r="D44" s="19" t="s">
        <v>417</v>
      </c>
      <c r="E44" s="19" t="s">
        <v>417</v>
      </c>
      <c r="F44" s="20" t="s">
        <v>418</v>
      </c>
      <c r="G44" s="19" t="s">
        <v>102</v>
      </c>
      <c r="H44" s="17">
        <v>47734</v>
      </c>
      <c r="I44" s="17" t="s">
        <v>419</v>
      </c>
      <c r="J44" s="18"/>
      <c r="K44" s="17">
        <v>71.42</v>
      </c>
      <c r="L44" s="17">
        <v>17.52</v>
      </c>
      <c r="M44" s="29">
        <f t="shared" si="0"/>
        <v>52.8</v>
      </c>
      <c r="N44" s="19">
        <v>5.8</v>
      </c>
      <c r="O44" s="19">
        <v>2.7</v>
      </c>
      <c r="P44" s="19">
        <v>2.3</v>
      </c>
      <c r="Q44" s="17"/>
      <c r="R44" s="17"/>
      <c r="S44" s="17">
        <v>1.1</v>
      </c>
      <c r="T44" s="17"/>
      <c r="U44" s="17"/>
      <c r="V44" s="29"/>
      <c r="W44" s="19" t="s">
        <v>306</v>
      </c>
      <c r="X44" s="19" t="s">
        <v>307</v>
      </c>
    </row>
    <row r="45" s="1" customFormat="1" ht="25" customHeight="1" spans="1:24">
      <c r="A45" s="17">
        <v>41</v>
      </c>
      <c r="B45" s="21">
        <v>0.340972222222222</v>
      </c>
      <c r="C45" s="18" t="s">
        <v>420</v>
      </c>
      <c r="D45" s="19" t="s">
        <v>421</v>
      </c>
      <c r="E45" s="19" t="s">
        <v>421</v>
      </c>
      <c r="F45" s="20" t="s">
        <v>422</v>
      </c>
      <c r="G45" s="19" t="s">
        <v>102</v>
      </c>
      <c r="H45" s="17">
        <v>47735</v>
      </c>
      <c r="I45" s="17" t="s">
        <v>419</v>
      </c>
      <c r="J45" s="18"/>
      <c r="K45" s="17">
        <v>63.84</v>
      </c>
      <c r="L45" s="17">
        <v>18.3</v>
      </c>
      <c r="M45" s="29">
        <f t="shared" si="0"/>
        <v>44.6</v>
      </c>
      <c r="N45" s="19">
        <v>5.7</v>
      </c>
      <c r="O45" s="19">
        <v>2.3</v>
      </c>
      <c r="P45" s="19">
        <v>2.5</v>
      </c>
      <c r="Q45" s="17"/>
      <c r="R45" s="17"/>
      <c r="S45" s="17">
        <v>0.94</v>
      </c>
      <c r="T45" s="17"/>
      <c r="U45" s="17"/>
      <c r="V45" s="29"/>
      <c r="W45" s="19" t="s">
        <v>306</v>
      </c>
      <c r="X45" s="19" t="s">
        <v>307</v>
      </c>
    </row>
    <row r="46" s="1" customFormat="1" ht="25" customHeight="1" spans="1:24">
      <c r="A46" s="17">
        <v>42</v>
      </c>
      <c r="B46" s="21">
        <v>0.342361111111111</v>
      </c>
      <c r="C46" s="18" t="s">
        <v>423</v>
      </c>
      <c r="D46" s="19" t="s">
        <v>424</v>
      </c>
      <c r="E46" s="19" t="s">
        <v>424</v>
      </c>
      <c r="F46" s="20" t="s">
        <v>425</v>
      </c>
      <c r="G46" s="19" t="s">
        <v>102</v>
      </c>
      <c r="H46" s="17">
        <v>47736</v>
      </c>
      <c r="I46" s="17" t="s">
        <v>419</v>
      </c>
      <c r="J46" s="18"/>
      <c r="K46" s="17">
        <v>69.96</v>
      </c>
      <c r="L46" s="17">
        <v>19.92</v>
      </c>
      <c r="M46" s="29">
        <f t="shared" si="0"/>
        <v>49</v>
      </c>
      <c r="N46" s="19">
        <v>5.2</v>
      </c>
      <c r="O46" s="19">
        <v>2.5</v>
      </c>
      <c r="P46" s="19">
        <v>2.4</v>
      </c>
      <c r="Q46" s="17"/>
      <c r="R46" s="17"/>
      <c r="S46" s="17">
        <v>1.04</v>
      </c>
      <c r="T46" s="17"/>
      <c r="U46" s="17"/>
      <c r="V46" s="29"/>
      <c r="W46" s="19" t="s">
        <v>306</v>
      </c>
      <c r="X46" s="19" t="s">
        <v>307</v>
      </c>
    </row>
    <row r="47" s="1" customFormat="1" ht="25" customHeight="1" spans="1:24">
      <c r="A47" s="17">
        <v>43</v>
      </c>
      <c r="B47" s="21">
        <v>0.348611111111111</v>
      </c>
      <c r="C47" s="18" t="s">
        <v>426</v>
      </c>
      <c r="D47" s="19" t="s">
        <v>427</v>
      </c>
      <c r="E47" s="19" t="s">
        <v>427</v>
      </c>
      <c r="F47" s="20" t="s">
        <v>428</v>
      </c>
      <c r="G47" s="19" t="s">
        <v>102</v>
      </c>
      <c r="H47" s="17">
        <v>47738</v>
      </c>
      <c r="I47" s="17" t="s">
        <v>419</v>
      </c>
      <c r="J47" s="18"/>
      <c r="K47" s="17">
        <v>58.82</v>
      </c>
      <c r="L47" s="17">
        <v>17.02</v>
      </c>
      <c r="M47" s="29">
        <f t="shared" si="0"/>
        <v>41</v>
      </c>
      <c r="N47" s="19">
        <v>5.3</v>
      </c>
      <c r="O47" s="19">
        <v>2.4</v>
      </c>
      <c r="P47" s="19">
        <v>2.5</v>
      </c>
      <c r="Q47" s="17"/>
      <c r="R47" s="17"/>
      <c r="S47" s="17">
        <v>0.8</v>
      </c>
      <c r="T47" s="17"/>
      <c r="U47" s="17"/>
      <c r="V47" s="17"/>
      <c r="W47" s="19" t="s">
        <v>306</v>
      </c>
      <c r="X47" s="19" t="s">
        <v>307</v>
      </c>
    </row>
    <row r="48" s="1" customFormat="1" ht="25" customHeight="1" spans="1:24">
      <c r="A48" s="17">
        <v>44</v>
      </c>
      <c r="B48" s="21">
        <v>0.3625</v>
      </c>
      <c r="C48" s="18" t="s">
        <v>429</v>
      </c>
      <c r="D48" s="19" t="s">
        <v>430</v>
      </c>
      <c r="E48" s="19" t="s">
        <v>430</v>
      </c>
      <c r="F48" s="20" t="s">
        <v>431</v>
      </c>
      <c r="G48" s="19" t="s">
        <v>102</v>
      </c>
      <c r="H48" s="17">
        <v>47739</v>
      </c>
      <c r="I48" s="17" t="s">
        <v>419</v>
      </c>
      <c r="J48" s="18"/>
      <c r="K48" s="17">
        <v>65.68</v>
      </c>
      <c r="L48" s="17">
        <v>17.68</v>
      </c>
      <c r="M48" s="29">
        <f t="shared" si="0"/>
        <v>47</v>
      </c>
      <c r="N48" s="19">
        <v>5.7</v>
      </c>
      <c r="O48" s="19">
        <v>2.5</v>
      </c>
      <c r="P48" s="19">
        <v>2.2</v>
      </c>
      <c r="Q48" s="17"/>
      <c r="R48" s="17"/>
      <c r="S48" s="17">
        <v>1</v>
      </c>
      <c r="T48" s="17"/>
      <c r="U48" s="17"/>
      <c r="V48" s="17"/>
      <c r="W48" s="19" t="s">
        <v>306</v>
      </c>
      <c r="X48" s="19" t="s">
        <v>307</v>
      </c>
    </row>
    <row r="49" s="1" customFormat="1" ht="25" customHeight="1" spans="1:24">
      <c r="A49" s="17">
        <v>45</v>
      </c>
      <c r="B49" s="21">
        <v>0.365972222222222</v>
      </c>
      <c r="C49" s="18" t="s">
        <v>432</v>
      </c>
      <c r="D49" s="19" t="s">
        <v>433</v>
      </c>
      <c r="E49" s="19" t="s">
        <v>433</v>
      </c>
      <c r="F49" s="20" t="s">
        <v>434</v>
      </c>
      <c r="G49" s="19" t="s">
        <v>102</v>
      </c>
      <c r="H49" s="17">
        <v>47740</v>
      </c>
      <c r="I49" s="17" t="s">
        <v>419</v>
      </c>
      <c r="J49" s="18"/>
      <c r="K49" s="17">
        <v>65.3</v>
      </c>
      <c r="L49" s="17">
        <v>18.38</v>
      </c>
      <c r="M49" s="29">
        <f t="shared" si="0"/>
        <v>45.98</v>
      </c>
      <c r="N49" s="19">
        <v>5.9</v>
      </c>
      <c r="O49" s="19">
        <v>2.8</v>
      </c>
      <c r="P49" s="19">
        <v>2.3</v>
      </c>
      <c r="Q49" s="17"/>
      <c r="R49" s="17"/>
      <c r="S49" s="17">
        <v>0.94</v>
      </c>
      <c r="T49" s="17"/>
      <c r="U49" s="17"/>
      <c r="V49" s="17"/>
      <c r="W49" s="19" t="s">
        <v>306</v>
      </c>
      <c r="X49" s="19" t="s">
        <v>307</v>
      </c>
    </row>
    <row r="50" s="1" customFormat="1" ht="25" customHeight="1" spans="1:24">
      <c r="A50" s="17">
        <v>46</v>
      </c>
      <c r="B50" s="21">
        <v>0.369444444444444</v>
      </c>
      <c r="C50" s="18" t="s">
        <v>435</v>
      </c>
      <c r="D50" s="19" t="s">
        <v>436</v>
      </c>
      <c r="E50" s="19" t="s">
        <v>436</v>
      </c>
      <c r="F50" s="20" t="s">
        <v>437</v>
      </c>
      <c r="G50" s="19" t="s">
        <v>102</v>
      </c>
      <c r="H50" s="17">
        <v>47742</v>
      </c>
      <c r="I50" s="17" t="s">
        <v>419</v>
      </c>
      <c r="J50" s="18"/>
      <c r="K50" s="17">
        <v>63.12</v>
      </c>
      <c r="L50" s="17">
        <v>17.6</v>
      </c>
      <c r="M50" s="29">
        <f t="shared" si="0"/>
        <v>44.6</v>
      </c>
      <c r="N50" s="19">
        <v>5.6</v>
      </c>
      <c r="O50" s="19">
        <v>2.5</v>
      </c>
      <c r="P50" s="19">
        <v>2.3</v>
      </c>
      <c r="Q50" s="17"/>
      <c r="R50" s="17"/>
      <c r="S50" s="17">
        <v>0.92</v>
      </c>
      <c r="T50" s="17"/>
      <c r="U50" s="17"/>
      <c r="V50" s="17"/>
      <c r="W50" s="19" t="s">
        <v>306</v>
      </c>
      <c r="X50" s="19" t="s">
        <v>307</v>
      </c>
    </row>
    <row r="51" s="1" customFormat="1" ht="25" customHeight="1" spans="1:24">
      <c r="A51" s="17">
        <v>47</v>
      </c>
      <c r="B51" s="21">
        <v>0.373611111111111</v>
      </c>
      <c r="C51" s="18" t="s">
        <v>438</v>
      </c>
      <c r="D51" s="19" t="s">
        <v>439</v>
      </c>
      <c r="E51" s="19" t="s">
        <v>439</v>
      </c>
      <c r="F51" s="20" t="s">
        <v>440</v>
      </c>
      <c r="G51" s="19" t="s">
        <v>102</v>
      </c>
      <c r="H51" s="17">
        <v>47743</v>
      </c>
      <c r="I51" s="17" t="s">
        <v>419</v>
      </c>
      <c r="J51" s="18"/>
      <c r="K51" s="17">
        <v>63.96</v>
      </c>
      <c r="L51" s="17">
        <v>17.74</v>
      </c>
      <c r="M51" s="29">
        <f t="shared" si="0"/>
        <v>45.3</v>
      </c>
      <c r="N51" s="19">
        <v>5.2</v>
      </c>
      <c r="O51" s="19">
        <v>2</v>
      </c>
      <c r="P51" s="19">
        <v>2.4</v>
      </c>
      <c r="Q51" s="17"/>
      <c r="R51" s="17"/>
      <c r="S51" s="17">
        <v>0.92</v>
      </c>
      <c r="T51" s="17"/>
      <c r="U51" s="17"/>
      <c r="V51" s="17"/>
      <c r="W51" s="19" t="s">
        <v>306</v>
      </c>
      <c r="X51" s="19" t="s">
        <v>307</v>
      </c>
    </row>
    <row r="52" s="1" customFormat="1" ht="25" customHeight="1" spans="1:24">
      <c r="A52" s="17">
        <v>48</v>
      </c>
      <c r="B52" s="21">
        <v>0.374305555555556</v>
      </c>
      <c r="C52" s="18" t="s">
        <v>441</v>
      </c>
      <c r="D52" s="19" t="s">
        <v>442</v>
      </c>
      <c r="E52" s="19" t="s">
        <v>443</v>
      </c>
      <c r="F52" s="20" t="s">
        <v>444</v>
      </c>
      <c r="G52" s="19" t="s">
        <v>102</v>
      </c>
      <c r="H52" s="17">
        <v>47744</v>
      </c>
      <c r="I52" s="17" t="s">
        <v>419</v>
      </c>
      <c r="J52" s="18"/>
      <c r="K52" s="17">
        <v>59.16</v>
      </c>
      <c r="L52" s="17">
        <v>16.78</v>
      </c>
      <c r="M52" s="29">
        <f t="shared" si="0"/>
        <v>41.5</v>
      </c>
      <c r="N52" s="19">
        <v>5.5</v>
      </c>
      <c r="O52" s="19">
        <v>2.6</v>
      </c>
      <c r="P52" s="19">
        <v>2.3</v>
      </c>
      <c r="Q52" s="17"/>
      <c r="R52" s="17"/>
      <c r="S52" s="17">
        <v>0.88</v>
      </c>
      <c r="T52" s="17"/>
      <c r="U52" s="17"/>
      <c r="V52" s="17"/>
      <c r="W52" s="19" t="s">
        <v>306</v>
      </c>
      <c r="X52" s="19" t="s">
        <v>307</v>
      </c>
    </row>
    <row r="53" s="1" customFormat="1" ht="25" customHeight="1" spans="1:24">
      <c r="A53" s="17">
        <v>49</v>
      </c>
      <c r="B53" s="21">
        <v>0.384722222222222</v>
      </c>
      <c r="C53" s="18" t="s">
        <v>445</v>
      </c>
      <c r="D53" s="19" t="s">
        <v>446</v>
      </c>
      <c r="E53" s="19" t="s">
        <v>446</v>
      </c>
      <c r="F53" s="20" t="s">
        <v>447</v>
      </c>
      <c r="G53" s="19" t="s">
        <v>102</v>
      </c>
      <c r="H53" s="17">
        <v>47745</v>
      </c>
      <c r="I53" s="17" t="s">
        <v>419</v>
      </c>
      <c r="J53" s="18"/>
      <c r="K53" s="17">
        <v>59.38</v>
      </c>
      <c r="L53" s="17">
        <v>18.16</v>
      </c>
      <c r="M53" s="29">
        <f t="shared" si="0"/>
        <v>40.4</v>
      </c>
      <c r="N53" s="19">
        <v>5.8</v>
      </c>
      <c r="O53" s="19">
        <v>2.3</v>
      </c>
      <c r="P53" s="19">
        <v>2.4</v>
      </c>
      <c r="Q53" s="17"/>
      <c r="R53" s="17"/>
      <c r="S53" s="17">
        <v>0.82</v>
      </c>
      <c r="T53" s="17"/>
      <c r="U53" s="17"/>
      <c r="V53" s="17"/>
      <c r="W53" s="19" t="s">
        <v>306</v>
      </c>
      <c r="X53" s="19" t="s">
        <v>307</v>
      </c>
    </row>
    <row r="54" s="1" customFormat="1" ht="25" customHeight="1" spans="1:24">
      <c r="A54" s="17">
        <v>50</v>
      </c>
      <c r="B54" s="21">
        <v>0.385416666666667</v>
      </c>
      <c r="C54" s="18" t="s">
        <v>448</v>
      </c>
      <c r="D54" s="19" t="s">
        <v>449</v>
      </c>
      <c r="E54" s="19" t="s">
        <v>449</v>
      </c>
      <c r="F54" s="20" t="s">
        <v>450</v>
      </c>
      <c r="G54" s="19" t="s">
        <v>102</v>
      </c>
      <c r="H54" s="17">
        <v>47746</v>
      </c>
      <c r="I54" s="17" t="s">
        <v>419</v>
      </c>
      <c r="J54" s="18"/>
      <c r="K54" s="17">
        <v>67.52</v>
      </c>
      <c r="L54" s="17">
        <v>18.26</v>
      </c>
      <c r="M54" s="29">
        <f t="shared" si="0"/>
        <v>48.2</v>
      </c>
      <c r="N54" s="19">
        <v>5.8</v>
      </c>
      <c r="O54" s="19">
        <v>2.5</v>
      </c>
      <c r="P54" s="19">
        <v>2.6</v>
      </c>
      <c r="Q54" s="17"/>
      <c r="R54" s="17"/>
      <c r="S54" s="17">
        <v>1.06</v>
      </c>
      <c r="T54" s="17"/>
      <c r="U54" s="17"/>
      <c r="V54" s="17"/>
      <c r="W54" s="19" t="s">
        <v>306</v>
      </c>
      <c r="X54" s="19" t="s">
        <v>307</v>
      </c>
    </row>
    <row r="55" s="1" customFormat="1" ht="25" customHeight="1" spans="1:24">
      <c r="A55" s="17">
        <v>51</v>
      </c>
      <c r="B55" s="21">
        <v>0.454166666666667</v>
      </c>
      <c r="C55" s="18" t="s">
        <v>451</v>
      </c>
      <c r="D55" s="19" t="s">
        <v>452</v>
      </c>
      <c r="E55" s="19" t="s">
        <v>452</v>
      </c>
      <c r="F55" s="20" t="s">
        <v>453</v>
      </c>
      <c r="G55" s="19" t="s">
        <v>102</v>
      </c>
      <c r="H55" s="17">
        <v>47759</v>
      </c>
      <c r="I55" s="17" t="s">
        <v>419</v>
      </c>
      <c r="J55" s="18"/>
      <c r="K55" s="17">
        <v>58.66</v>
      </c>
      <c r="L55" s="17">
        <v>15.86</v>
      </c>
      <c r="M55" s="29">
        <f t="shared" si="0"/>
        <v>42</v>
      </c>
      <c r="N55" s="19">
        <v>5.2</v>
      </c>
      <c r="O55" s="19">
        <v>2</v>
      </c>
      <c r="P55" s="19">
        <v>2.4</v>
      </c>
      <c r="Q55" s="17"/>
      <c r="R55" s="17"/>
      <c r="S55" s="17">
        <v>0.8</v>
      </c>
      <c r="T55" s="17"/>
      <c r="U55" s="17"/>
      <c r="V55" s="17"/>
      <c r="W55" s="19" t="s">
        <v>306</v>
      </c>
      <c r="X55" s="19" t="s">
        <v>307</v>
      </c>
    </row>
    <row r="56" s="1" customFormat="1" ht="25" customHeight="1" spans="1:24">
      <c r="A56" s="17">
        <v>52</v>
      </c>
      <c r="B56" s="21">
        <v>0.68125</v>
      </c>
      <c r="C56" s="18" t="s">
        <v>454</v>
      </c>
      <c r="D56" s="17" t="s">
        <v>77</v>
      </c>
      <c r="E56" s="17" t="s">
        <v>455</v>
      </c>
      <c r="F56" s="17">
        <v>13952293221</v>
      </c>
      <c r="G56" s="19" t="s">
        <v>102</v>
      </c>
      <c r="H56" s="17">
        <v>47778</v>
      </c>
      <c r="I56" s="17" t="s">
        <v>419</v>
      </c>
      <c r="J56" s="18"/>
      <c r="K56" s="17">
        <v>58.94</v>
      </c>
      <c r="L56" s="17">
        <v>16.56</v>
      </c>
      <c r="M56" s="29">
        <f t="shared" si="0"/>
        <v>41</v>
      </c>
      <c r="N56" s="19">
        <v>5.9</v>
      </c>
      <c r="O56" s="19">
        <v>2.6</v>
      </c>
      <c r="P56" s="19">
        <v>2.3</v>
      </c>
      <c r="Q56" s="17"/>
      <c r="R56" s="17"/>
      <c r="S56" s="17">
        <v>1.38</v>
      </c>
      <c r="T56" s="17"/>
      <c r="U56" s="17"/>
      <c r="V56" s="17"/>
      <c r="W56" s="19" t="s">
        <v>306</v>
      </c>
      <c r="X56" s="19" t="s">
        <v>307</v>
      </c>
    </row>
    <row r="57" s="1" customFormat="1" ht="25" customHeight="1" spans="1:24">
      <c r="A57" s="17">
        <v>53</v>
      </c>
      <c r="B57" s="21">
        <v>0.681944444444444</v>
      </c>
      <c r="C57" s="18" t="s">
        <v>456</v>
      </c>
      <c r="D57" s="17" t="s">
        <v>77</v>
      </c>
      <c r="E57" s="17" t="s">
        <v>457</v>
      </c>
      <c r="F57" s="17">
        <v>13805221198</v>
      </c>
      <c r="G57" s="19" t="s">
        <v>102</v>
      </c>
      <c r="H57" s="17">
        <v>47779</v>
      </c>
      <c r="I57" s="17" t="s">
        <v>419</v>
      </c>
      <c r="J57" s="18"/>
      <c r="K57" s="17">
        <v>57.62</v>
      </c>
      <c r="L57" s="17">
        <v>16.96</v>
      </c>
      <c r="M57" s="29">
        <f t="shared" si="0"/>
        <v>39.4</v>
      </c>
      <c r="N57" s="19">
        <v>5.8</v>
      </c>
      <c r="O57" s="19">
        <v>2.7</v>
      </c>
      <c r="P57" s="19">
        <v>2.3</v>
      </c>
      <c r="Q57" s="17"/>
      <c r="R57" s="17"/>
      <c r="S57" s="17">
        <v>1.26</v>
      </c>
      <c r="T57" s="17"/>
      <c r="U57" s="17"/>
      <c r="V57" s="17"/>
      <c r="W57" s="19" t="s">
        <v>306</v>
      </c>
      <c r="X57" s="19" t="s">
        <v>307</v>
      </c>
    </row>
    <row r="58" s="1" customFormat="1" ht="25" customHeight="1" spans="1:24">
      <c r="A58" s="17">
        <v>54</v>
      </c>
      <c r="B58" s="25">
        <v>0.764583333333333</v>
      </c>
      <c r="C58" s="26" t="s">
        <v>458</v>
      </c>
      <c r="D58" s="17" t="s">
        <v>459</v>
      </c>
      <c r="E58" s="17" t="s">
        <v>459</v>
      </c>
      <c r="F58" s="17">
        <v>18136361877</v>
      </c>
      <c r="G58" s="19" t="s">
        <v>102</v>
      </c>
      <c r="H58" s="27">
        <v>47783</v>
      </c>
      <c r="I58" s="17" t="s">
        <v>419</v>
      </c>
      <c r="J58" s="18"/>
      <c r="K58" s="17">
        <v>66.3</v>
      </c>
      <c r="L58" s="17">
        <v>17.76</v>
      </c>
      <c r="M58" s="29">
        <f t="shared" si="0"/>
        <v>47.2</v>
      </c>
      <c r="N58" s="19">
        <v>5.7</v>
      </c>
      <c r="O58" s="19">
        <v>2.3</v>
      </c>
      <c r="P58" s="19">
        <v>2.9</v>
      </c>
      <c r="Q58" s="17"/>
      <c r="R58" s="17"/>
      <c r="S58" s="17">
        <v>1.34</v>
      </c>
      <c r="T58" s="17"/>
      <c r="U58" s="17"/>
      <c r="V58" s="27"/>
      <c r="W58" s="19" t="s">
        <v>306</v>
      </c>
      <c r="X58" s="19" t="s">
        <v>307</v>
      </c>
    </row>
    <row r="59" s="1" customFormat="1" ht="25" customHeight="1" spans="1:24">
      <c r="A59" s="17">
        <v>55</v>
      </c>
      <c r="B59" s="25">
        <v>0.767361111111111</v>
      </c>
      <c r="C59" s="26" t="s">
        <v>460</v>
      </c>
      <c r="D59" s="17" t="s">
        <v>461</v>
      </c>
      <c r="E59" s="17" t="s">
        <v>462</v>
      </c>
      <c r="F59" s="17">
        <v>18251759261</v>
      </c>
      <c r="G59" s="19" t="s">
        <v>102</v>
      </c>
      <c r="H59" s="27">
        <v>47784</v>
      </c>
      <c r="I59" s="17" t="s">
        <v>419</v>
      </c>
      <c r="J59" s="18"/>
      <c r="K59" s="17">
        <v>49.94</v>
      </c>
      <c r="L59" s="17">
        <v>17.86</v>
      </c>
      <c r="M59" s="29">
        <f t="shared" si="0"/>
        <v>31.7</v>
      </c>
      <c r="N59" s="19">
        <v>5.2</v>
      </c>
      <c r="O59" s="19">
        <v>2.5</v>
      </c>
      <c r="P59" s="19">
        <v>2.4</v>
      </c>
      <c r="Q59" s="17"/>
      <c r="R59" s="17"/>
      <c r="S59" s="17">
        <v>0.38</v>
      </c>
      <c r="T59" s="17"/>
      <c r="U59" s="17"/>
      <c r="V59" s="27"/>
      <c r="W59" s="19" t="s">
        <v>306</v>
      </c>
      <c r="X59" s="19" t="s">
        <v>307</v>
      </c>
    </row>
    <row r="60" s="1" customFormat="1" ht="25" customHeight="1" spans="1:24">
      <c r="A60" s="17">
        <v>56</v>
      </c>
      <c r="B60" s="25">
        <v>0.76875</v>
      </c>
      <c r="C60" s="26" t="s">
        <v>463</v>
      </c>
      <c r="D60" s="17" t="s">
        <v>464</v>
      </c>
      <c r="E60" s="17" t="s">
        <v>465</v>
      </c>
      <c r="F60" s="17">
        <v>15152002008</v>
      </c>
      <c r="G60" s="19" t="s">
        <v>102</v>
      </c>
      <c r="H60" s="27">
        <v>47785</v>
      </c>
      <c r="I60" s="17" t="s">
        <v>419</v>
      </c>
      <c r="J60" s="18"/>
      <c r="K60" s="17">
        <v>53.46</v>
      </c>
      <c r="L60" s="17">
        <v>17.64</v>
      </c>
      <c r="M60" s="29">
        <f t="shared" si="0"/>
        <v>35.4</v>
      </c>
      <c r="N60" s="19">
        <v>5.3</v>
      </c>
      <c r="O60" s="19">
        <v>2.4</v>
      </c>
      <c r="P60" s="19">
        <v>2.5</v>
      </c>
      <c r="Q60" s="17"/>
      <c r="R60" s="17"/>
      <c r="S60" s="17">
        <v>0.42</v>
      </c>
      <c r="T60" s="17"/>
      <c r="U60" s="17"/>
      <c r="V60" s="27"/>
      <c r="W60" s="19" t="s">
        <v>306</v>
      </c>
      <c r="X60" s="19" t="s">
        <v>307</v>
      </c>
    </row>
    <row r="61" s="1" customFormat="1" ht="25" customHeight="1" spans="1:24">
      <c r="A61" s="17">
        <v>57</v>
      </c>
      <c r="B61" s="25">
        <v>0.819444444444444</v>
      </c>
      <c r="C61" s="26" t="s">
        <v>466</v>
      </c>
      <c r="D61" s="17" t="s">
        <v>467</v>
      </c>
      <c r="E61" s="17" t="s">
        <v>468</v>
      </c>
      <c r="F61" s="17">
        <v>13913489206</v>
      </c>
      <c r="G61" s="17" t="s">
        <v>102</v>
      </c>
      <c r="H61" s="27">
        <v>47791</v>
      </c>
      <c r="I61" s="17" t="s">
        <v>419</v>
      </c>
      <c r="J61" s="18"/>
      <c r="K61" s="17">
        <v>67.62</v>
      </c>
      <c r="L61" s="17">
        <v>18.68</v>
      </c>
      <c r="M61" s="29">
        <f t="shared" si="0"/>
        <v>48</v>
      </c>
      <c r="N61" s="19">
        <v>5.7</v>
      </c>
      <c r="O61" s="19">
        <v>2.5</v>
      </c>
      <c r="P61" s="19">
        <v>2.7</v>
      </c>
      <c r="Q61" s="17"/>
      <c r="R61" s="17"/>
      <c r="S61" s="17">
        <v>0.94</v>
      </c>
      <c r="T61" s="17"/>
      <c r="U61" s="17"/>
      <c r="V61" s="27"/>
      <c r="W61" s="19" t="s">
        <v>306</v>
      </c>
      <c r="X61" s="19" t="s">
        <v>307</v>
      </c>
    </row>
    <row r="62" s="1" customFormat="1" ht="25" customHeight="1" spans="1:24">
      <c r="A62" s="17">
        <v>58</v>
      </c>
      <c r="B62" s="25">
        <v>0.822916666666667</v>
      </c>
      <c r="C62" s="26" t="s">
        <v>469</v>
      </c>
      <c r="D62" s="17" t="s">
        <v>470</v>
      </c>
      <c r="E62" s="17" t="s">
        <v>471</v>
      </c>
      <c r="F62" s="17">
        <v>15062043488</v>
      </c>
      <c r="G62" s="17" t="s">
        <v>472</v>
      </c>
      <c r="H62" s="27">
        <v>47792</v>
      </c>
      <c r="I62" s="17" t="s">
        <v>419</v>
      </c>
      <c r="J62" s="18"/>
      <c r="K62" s="17">
        <v>60.28</v>
      </c>
      <c r="L62" s="17">
        <v>17.82</v>
      </c>
      <c r="M62" s="29">
        <f t="shared" si="0"/>
        <v>41.6</v>
      </c>
      <c r="N62" s="19">
        <v>5.9</v>
      </c>
      <c r="O62" s="19">
        <v>2.8</v>
      </c>
      <c r="P62" s="19">
        <v>2.3</v>
      </c>
      <c r="Q62" s="17"/>
      <c r="R62" s="17"/>
      <c r="S62" s="17">
        <v>0.86</v>
      </c>
      <c r="T62" s="17"/>
      <c r="U62" s="17"/>
      <c r="V62" s="27"/>
      <c r="W62" s="19" t="s">
        <v>306</v>
      </c>
      <c r="X62" s="19" t="s">
        <v>307</v>
      </c>
    </row>
    <row r="63" s="1" customFormat="1" ht="25" customHeight="1" spans="1:24">
      <c r="A63" s="17">
        <v>59</v>
      </c>
      <c r="B63" s="25">
        <v>0.824305555555556</v>
      </c>
      <c r="C63" s="26" t="s">
        <v>473</v>
      </c>
      <c r="D63" s="17" t="s">
        <v>474</v>
      </c>
      <c r="E63" s="17" t="s">
        <v>474</v>
      </c>
      <c r="F63" s="17">
        <v>15312654439</v>
      </c>
      <c r="G63" s="17" t="s">
        <v>472</v>
      </c>
      <c r="H63" s="27">
        <v>47793</v>
      </c>
      <c r="I63" s="17" t="s">
        <v>419</v>
      </c>
      <c r="J63" s="18"/>
      <c r="K63" s="17">
        <v>60.38</v>
      </c>
      <c r="L63" s="17">
        <v>18.12</v>
      </c>
      <c r="M63" s="29">
        <f t="shared" si="0"/>
        <v>41.5</v>
      </c>
      <c r="N63" s="19">
        <v>5.6</v>
      </c>
      <c r="O63" s="19">
        <v>2.5</v>
      </c>
      <c r="P63" s="19">
        <v>2.3</v>
      </c>
      <c r="Q63" s="17"/>
      <c r="R63" s="17"/>
      <c r="S63" s="17">
        <v>0.76</v>
      </c>
      <c r="T63" s="17"/>
      <c r="U63" s="17"/>
      <c r="V63" s="27"/>
      <c r="W63" s="19" t="s">
        <v>306</v>
      </c>
      <c r="X63" s="19" t="s">
        <v>307</v>
      </c>
    </row>
    <row r="64" s="1" customFormat="1" ht="25" customHeight="1" spans="1:24">
      <c r="A64" s="17">
        <v>60</v>
      </c>
      <c r="B64" s="25">
        <v>0.826388888888889</v>
      </c>
      <c r="C64" s="26" t="s">
        <v>475</v>
      </c>
      <c r="D64" s="17" t="s">
        <v>461</v>
      </c>
      <c r="E64" s="17" t="s">
        <v>462</v>
      </c>
      <c r="F64" s="17">
        <v>18251759261</v>
      </c>
      <c r="G64" s="19" t="s">
        <v>102</v>
      </c>
      <c r="H64" s="27">
        <v>47794</v>
      </c>
      <c r="I64" s="17" t="s">
        <v>419</v>
      </c>
      <c r="J64" s="18"/>
      <c r="K64" s="17">
        <v>54.1</v>
      </c>
      <c r="L64" s="17">
        <v>16.94</v>
      </c>
      <c r="M64" s="29">
        <f t="shared" si="0"/>
        <v>36.4</v>
      </c>
      <c r="N64" s="19">
        <v>5.2</v>
      </c>
      <c r="O64" s="19">
        <v>2</v>
      </c>
      <c r="P64" s="19">
        <v>2.4</v>
      </c>
      <c r="Q64" s="17"/>
      <c r="R64" s="17"/>
      <c r="S64" s="17">
        <v>0.76</v>
      </c>
      <c r="T64" s="17"/>
      <c r="U64" s="17"/>
      <c r="V64" s="27"/>
      <c r="W64" s="19" t="s">
        <v>306</v>
      </c>
      <c r="X64" s="19" t="s">
        <v>307</v>
      </c>
    </row>
    <row r="65" s="1" customFormat="1" ht="25" customHeight="1" spans="1:24">
      <c r="A65" s="17">
        <v>61</v>
      </c>
      <c r="B65" s="25">
        <v>0.827083333333333</v>
      </c>
      <c r="C65" s="26" t="s">
        <v>476</v>
      </c>
      <c r="D65" s="17" t="s">
        <v>464</v>
      </c>
      <c r="E65" s="17" t="s">
        <v>465</v>
      </c>
      <c r="F65" s="17">
        <v>15152002008</v>
      </c>
      <c r="G65" s="19" t="s">
        <v>102</v>
      </c>
      <c r="H65" s="27">
        <v>47795</v>
      </c>
      <c r="I65" s="17" t="s">
        <v>419</v>
      </c>
      <c r="J65" s="18"/>
      <c r="K65" s="17">
        <v>52.98</v>
      </c>
      <c r="L65" s="17">
        <v>19.04</v>
      </c>
      <c r="M65" s="29">
        <f t="shared" si="0"/>
        <v>33.3</v>
      </c>
      <c r="N65" s="19">
        <v>5.5</v>
      </c>
      <c r="O65" s="19">
        <v>2.6</v>
      </c>
      <c r="P65" s="19">
        <v>2.3</v>
      </c>
      <c r="Q65" s="17"/>
      <c r="R65" s="17"/>
      <c r="S65" s="17">
        <v>0.64</v>
      </c>
      <c r="T65" s="17"/>
      <c r="U65" s="17"/>
      <c r="V65" s="27"/>
      <c r="W65" s="19" t="s">
        <v>306</v>
      </c>
      <c r="X65" s="19" t="s">
        <v>307</v>
      </c>
    </row>
    <row r="66" s="1" customFormat="1" ht="25" customHeight="1" spans="1:24">
      <c r="A66" s="17">
        <v>62</v>
      </c>
      <c r="B66" s="25">
        <v>0.883333333333333</v>
      </c>
      <c r="C66" s="26" t="s">
        <v>477</v>
      </c>
      <c r="D66" s="31" t="s">
        <v>478</v>
      </c>
      <c r="E66" s="31" t="s">
        <v>479</v>
      </c>
      <c r="F66" s="31">
        <v>13921763308</v>
      </c>
      <c r="G66" s="19" t="s">
        <v>102</v>
      </c>
      <c r="H66" s="27">
        <v>47796</v>
      </c>
      <c r="I66" s="17" t="s">
        <v>419</v>
      </c>
      <c r="J66" s="18"/>
      <c r="K66" s="17">
        <v>57.76</v>
      </c>
      <c r="L66" s="17">
        <v>16.26</v>
      </c>
      <c r="M66" s="29">
        <f t="shared" si="0"/>
        <v>40.7</v>
      </c>
      <c r="N66" s="19">
        <v>5.8</v>
      </c>
      <c r="O66" s="19">
        <v>2.3</v>
      </c>
      <c r="P66" s="19">
        <v>2.8</v>
      </c>
      <c r="Q66" s="17"/>
      <c r="R66" s="17"/>
      <c r="S66" s="17">
        <v>0.8</v>
      </c>
      <c r="T66" s="17"/>
      <c r="U66" s="17"/>
      <c r="V66" s="27"/>
      <c r="W66" s="19" t="s">
        <v>306</v>
      </c>
      <c r="X66" s="19" t="s">
        <v>307</v>
      </c>
    </row>
    <row r="67" s="1" customFormat="1" ht="25" customHeight="1" spans="1:24">
      <c r="A67" s="17">
        <v>63</v>
      </c>
      <c r="B67" s="25">
        <v>0.884722222222222</v>
      </c>
      <c r="C67" s="26" t="s">
        <v>480</v>
      </c>
      <c r="D67" s="31" t="s">
        <v>478</v>
      </c>
      <c r="E67" s="31" t="s">
        <v>478</v>
      </c>
      <c r="F67" s="31">
        <v>13626156855</v>
      </c>
      <c r="G67" s="19" t="s">
        <v>102</v>
      </c>
      <c r="H67" s="27">
        <v>47797</v>
      </c>
      <c r="I67" s="17" t="s">
        <v>419</v>
      </c>
      <c r="J67" s="18"/>
      <c r="K67" s="17">
        <v>54.86</v>
      </c>
      <c r="L67" s="17">
        <v>19.88</v>
      </c>
      <c r="M67" s="29">
        <f t="shared" si="0"/>
        <v>34.3</v>
      </c>
      <c r="N67" s="19">
        <v>5.8</v>
      </c>
      <c r="O67" s="19">
        <v>2.5</v>
      </c>
      <c r="P67" s="19">
        <v>2.6</v>
      </c>
      <c r="Q67" s="17"/>
      <c r="R67" s="17"/>
      <c r="S67" s="17">
        <v>0.68</v>
      </c>
      <c r="T67" s="17"/>
      <c r="U67" s="17"/>
      <c r="V67" s="27"/>
      <c r="W67" s="19" t="s">
        <v>306</v>
      </c>
      <c r="X67" s="19" t="s">
        <v>307</v>
      </c>
    </row>
    <row r="68" s="1" customFormat="1" ht="25" customHeight="1" spans="1:24">
      <c r="A68" s="17">
        <v>64</v>
      </c>
      <c r="B68" s="25">
        <v>0.916666666666667</v>
      </c>
      <c r="C68" s="26" t="s">
        <v>481</v>
      </c>
      <c r="D68" s="17" t="s">
        <v>482</v>
      </c>
      <c r="E68" s="17" t="s">
        <v>482</v>
      </c>
      <c r="F68" s="17">
        <v>13815334019</v>
      </c>
      <c r="G68" s="17" t="s">
        <v>102</v>
      </c>
      <c r="H68" s="27">
        <v>47800</v>
      </c>
      <c r="I68" s="17" t="s">
        <v>419</v>
      </c>
      <c r="J68" s="18"/>
      <c r="K68" s="17">
        <v>63.2</v>
      </c>
      <c r="L68" s="17">
        <v>18.3</v>
      </c>
      <c r="M68" s="29">
        <f t="shared" si="0"/>
        <v>44</v>
      </c>
      <c r="N68" s="19">
        <v>5.2</v>
      </c>
      <c r="O68" s="19">
        <v>2</v>
      </c>
      <c r="P68" s="19">
        <v>2.4</v>
      </c>
      <c r="Q68" s="17"/>
      <c r="R68" s="17"/>
      <c r="S68" s="17">
        <v>0.9</v>
      </c>
      <c r="T68" s="17"/>
      <c r="U68" s="17"/>
      <c r="V68" s="27"/>
      <c r="W68" s="19" t="s">
        <v>306</v>
      </c>
      <c r="X68" s="19" t="s">
        <v>307</v>
      </c>
    </row>
    <row r="69" s="1" customFormat="1" ht="25" customHeight="1" spans="1:24">
      <c r="A69" s="17">
        <v>65</v>
      </c>
      <c r="B69" s="25">
        <v>0.00416666666666667</v>
      </c>
      <c r="C69" s="26" t="s">
        <v>458</v>
      </c>
      <c r="D69" s="17" t="s">
        <v>483</v>
      </c>
      <c r="E69" s="17" t="s">
        <v>483</v>
      </c>
      <c r="F69" s="17">
        <v>13605222731</v>
      </c>
      <c r="G69" s="17" t="s">
        <v>102</v>
      </c>
      <c r="H69" s="27">
        <v>47806</v>
      </c>
      <c r="I69" s="17" t="s">
        <v>419</v>
      </c>
      <c r="J69" s="18"/>
      <c r="K69" s="17">
        <v>67.84</v>
      </c>
      <c r="L69" s="17">
        <v>17.66</v>
      </c>
      <c r="M69" s="29">
        <f t="shared" ref="M69:M80" si="1">+K69-L69-S69</f>
        <v>49.6</v>
      </c>
      <c r="N69" s="19">
        <v>5.9</v>
      </c>
      <c r="O69" s="19">
        <v>2.6</v>
      </c>
      <c r="P69" s="19">
        <v>2.3</v>
      </c>
      <c r="Q69" s="17"/>
      <c r="R69" s="17"/>
      <c r="S69" s="17">
        <v>0.58</v>
      </c>
      <c r="T69" s="17"/>
      <c r="U69" s="17"/>
      <c r="V69" s="27"/>
      <c r="W69" s="19" t="s">
        <v>306</v>
      </c>
      <c r="X69" s="19" t="s">
        <v>307</v>
      </c>
    </row>
    <row r="70" s="1" customFormat="1" ht="25" customHeight="1" spans="1:24">
      <c r="A70" s="17">
        <v>66</v>
      </c>
      <c r="B70" s="25">
        <v>0.0243055555555556</v>
      </c>
      <c r="C70" s="26" t="s">
        <v>484</v>
      </c>
      <c r="D70" s="19" t="s">
        <v>485</v>
      </c>
      <c r="E70" s="19" t="s">
        <v>485</v>
      </c>
      <c r="F70" s="20" t="s">
        <v>486</v>
      </c>
      <c r="G70" s="17" t="s">
        <v>102</v>
      </c>
      <c r="H70" s="27">
        <v>47808</v>
      </c>
      <c r="I70" s="17" t="s">
        <v>419</v>
      </c>
      <c r="J70" s="18"/>
      <c r="K70" s="17">
        <v>59.14</v>
      </c>
      <c r="L70" s="17">
        <v>16.82</v>
      </c>
      <c r="M70" s="29">
        <f t="shared" si="1"/>
        <v>41.5</v>
      </c>
      <c r="N70" s="19">
        <v>5.6</v>
      </c>
      <c r="O70" s="19">
        <v>2.7</v>
      </c>
      <c r="P70" s="19">
        <v>2.3</v>
      </c>
      <c r="Q70" s="17"/>
      <c r="R70" s="17"/>
      <c r="S70" s="17">
        <v>0.82</v>
      </c>
      <c r="T70" s="17"/>
      <c r="U70" s="17"/>
      <c r="V70" s="27"/>
      <c r="W70" s="19" t="s">
        <v>306</v>
      </c>
      <c r="X70" s="19" t="s">
        <v>307</v>
      </c>
    </row>
    <row r="71" s="1" customFormat="1" ht="25" customHeight="1" spans="1:24">
      <c r="A71" s="17">
        <v>67</v>
      </c>
      <c r="B71" s="25">
        <v>0.0326388888888889</v>
      </c>
      <c r="C71" s="26" t="s">
        <v>487</v>
      </c>
      <c r="D71" s="19" t="s">
        <v>488</v>
      </c>
      <c r="E71" s="19" t="s">
        <v>488</v>
      </c>
      <c r="F71" s="20" t="s">
        <v>489</v>
      </c>
      <c r="G71" s="17" t="s">
        <v>102</v>
      </c>
      <c r="H71" s="27">
        <v>47810</v>
      </c>
      <c r="I71" s="17" t="s">
        <v>419</v>
      </c>
      <c r="J71" s="40"/>
      <c r="K71" s="29">
        <v>73.46</v>
      </c>
      <c r="L71" s="29">
        <v>18.1</v>
      </c>
      <c r="M71" s="29">
        <f t="shared" si="1"/>
        <v>54.3</v>
      </c>
      <c r="N71" s="19">
        <v>5.8</v>
      </c>
      <c r="O71" s="19">
        <v>2.7</v>
      </c>
      <c r="P71" s="19">
        <v>2.3</v>
      </c>
      <c r="Q71" s="29"/>
      <c r="R71" s="29"/>
      <c r="S71" s="29">
        <v>1.06</v>
      </c>
      <c r="T71" s="29"/>
      <c r="U71" s="29"/>
      <c r="V71" s="41"/>
      <c r="W71" s="19" t="s">
        <v>306</v>
      </c>
      <c r="X71" s="19" t="s">
        <v>307</v>
      </c>
    </row>
    <row r="72" s="1" customFormat="1" ht="25" customHeight="1" spans="1:24">
      <c r="A72" s="17">
        <v>68</v>
      </c>
      <c r="B72" s="25">
        <v>0.0395833333333333</v>
      </c>
      <c r="C72" s="26" t="s">
        <v>490</v>
      </c>
      <c r="D72" s="19" t="s">
        <v>491</v>
      </c>
      <c r="E72" s="19" t="s">
        <v>491</v>
      </c>
      <c r="F72" s="20" t="s">
        <v>492</v>
      </c>
      <c r="G72" s="17" t="s">
        <v>102</v>
      </c>
      <c r="H72" s="27">
        <v>47811</v>
      </c>
      <c r="I72" s="17" t="s">
        <v>419</v>
      </c>
      <c r="J72" s="40"/>
      <c r="K72" s="29">
        <v>68.68</v>
      </c>
      <c r="L72" s="29">
        <v>17.98</v>
      </c>
      <c r="M72" s="29">
        <f t="shared" si="1"/>
        <v>49.8</v>
      </c>
      <c r="N72" s="19">
        <v>5.7</v>
      </c>
      <c r="O72" s="19">
        <v>2.3</v>
      </c>
      <c r="P72" s="19">
        <v>2.5</v>
      </c>
      <c r="Q72" s="29"/>
      <c r="R72" s="29"/>
      <c r="S72" s="29">
        <v>0.9</v>
      </c>
      <c r="T72" s="29"/>
      <c r="U72" s="29"/>
      <c r="V72" s="41"/>
      <c r="W72" s="19" t="s">
        <v>306</v>
      </c>
      <c r="X72" s="19" t="s">
        <v>307</v>
      </c>
    </row>
    <row r="73" s="1" customFormat="1" ht="25" customHeight="1" spans="1:24">
      <c r="A73" s="17">
        <v>69</v>
      </c>
      <c r="B73" s="25">
        <v>0.0409722222222222</v>
      </c>
      <c r="C73" s="26" t="s">
        <v>493</v>
      </c>
      <c r="D73" s="19" t="s">
        <v>494</v>
      </c>
      <c r="E73" s="19" t="s">
        <v>494</v>
      </c>
      <c r="F73" s="20" t="s">
        <v>495</v>
      </c>
      <c r="G73" s="17" t="s">
        <v>102</v>
      </c>
      <c r="H73" s="27">
        <v>47812</v>
      </c>
      <c r="I73" s="17" t="s">
        <v>419</v>
      </c>
      <c r="J73" s="29"/>
      <c r="K73" s="29">
        <v>60.44</v>
      </c>
      <c r="L73" s="29">
        <v>17.98</v>
      </c>
      <c r="M73" s="29">
        <f t="shared" si="1"/>
        <v>41.7</v>
      </c>
      <c r="N73" s="19">
        <v>5.2</v>
      </c>
      <c r="O73" s="19">
        <v>2.5</v>
      </c>
      <c r="P73" s="19">
        <v>2.4</v>
      </c>
      <c r="Q73" s="29"/>
      <c r="R73" s="29"/>
      <c r="S73" s="29">
        <v>0.76</v>
      </c>
      <c r="T73" s="29"/>
      <c r="U73" s="29"/>
      <c r="V73" s="41"/>
      <c r="W73" s="19" t="s">
        <v>306</v>
      </c>
      <c r="X73" s="19" t="s">
        <v>307</v>
      </c>
    </row>
    <row r="74" s="1" customFormat="1" ht="25" customHeight="1" spans="1:24">
      <c r="A74" s="17">
        <v>70</v>
      </c>
      <c r="B74" s="25">
        <v>0.0465277777777778</v>
      </c>
      <c r="C74" s="26" t="s">
        <v>448</v>
      </c>
      <c r="D74" s="19" t="s">
        <v>496</v>
      </c>
      <c r="E74" s="19" t="s">
        <v>496</v>
      </c>
      <c r="F74" s="20" t="s">
        <v>497</v>
      </c>
      <c r="G74" s="17" t="s">
        <v>102</v>
      </c>
      <c r="H74" s="27">
        <v>47814</v>
      </c>
      <c r="I74" s="17" t="s">
        <v>419</v>
      </c>
      <c r="J74" s="29"/>
      <c r="K74" s="29">
        <v>63.9</v>
      </c>
      <c r="L74" s="29">
        <v>18.42</v>
      </c>
      <c r="M74" s="29">
        <f t="shared" si="1"/>
        <v>44.4</v>
      </c>
      <c r="N74" s="19">
        <v>5.3</v>
      </c>
      <c r="O74" s="19">
        <v>2.4</v>
      </c>
      <c r="P74" s="19">
        <v>2.5</v>
      </c>
      <c r="Q74" s="29"/>
      <c r="R74" s="29"/>
      <c r="S74" s="29">
        <v>1.08</v>
      </c>
      <c r="T74" s="29"/>
      <c r="U74" s="29"/>
      <c r="V74" s="41"/>
      <c r="W74" s="19" t="s">
        <v>306</v>
      </c>
      <c r="X74" s="19" t="s">
        <v>307</v>
      </c>
    </row>
    <row r="75" s="1" customFormat="1" ht="25" customHeight="1" spans="1:24">
      <c r="A75" s="17">
        <v>71</v>
      </c>
      <c r="B75" s="25">
        <v>0.0479166666666667</v>
      </c>
      <c r="C75" s="26" t="s">
        <v>498</v>
      </c>
      <c r="D75" s="19" t="s">
        <v>499</v>
      </c>
      <c r="E75" s="19" t="s">
        <v>499</v>
      </c>
      <c r="F75" s="20" t="s">
        <v>500</v>
      </c>
      <c r="G75" s="17" t="s">
        <v>102</v>
      </c>
      <c r="H75" s="27">
        <v>47815</v>
      </c>
      <c r="I75" s="17" t="s">
        <v>419</v>
      </c>
      <c r="J75" s="29"/>
      <c r="K75" s="29">
        <v>52.92</v>
      </c>
      <c r="L75" s="29">
        <v>17.98</v>
      </c>
      <c r="M75" s="29">
        <f t="shared" si="1"/>
        <v>34.3</v>
      </c>
      <c r="N75" s="19">
        <v>5.7</v>
      </c>
      <c r="O75" s="19">
        <v>2.5</v>
      </c>
      <c r="P75" s="19">
        <v>2.2</v>
      </c>
      <c r="Q75" s="29"/>
      <c r="R75" s="29"/>
      <c r="S75" s="29">
        <v>0.64</v>
      </c>
      <c r="T75" s="29"/>
      <c r="U75" s="29"/>
      <c r="V75" s="29"/>
      <c r="W75" s="19" t="s">
        <v>306</v>
      </c>
      <c r="X75" s="19" t="s">
        <v>307</v>
      </c>
    </row>
    <row r="76" s="1" customFormat="1" ht="25" customHeight="1" spans="1:24">
      <c r="A76" s="17">
        <v>72</v>
      </c>
      <c r="B76" s="25">
        <v>0.25</v>
      </c>
      <c r="C76" s="26" t="s">
        <v>501</v>
      </c>
      <c r="D76" s="19" t="s">
        <v>502</v>
      </c>
      <c r="E76" s="19" t="s">
        <v>502</v>
      </c>
      <c r="F76" s="20" t="s">
        <v>503</v>
      </c>
      <c r="G76" s="17" t="s">
        <v>102</v>
      </c>
      <c r="H76" s="27">
        <v>47816</v>
      </c>
      <c r="I76" s="17" t="s">
        <v>419</v>
      </c>
      <c r="J76" s="17"/>
      <c r="K76" s="17">
        <v>58.98</v>
      </c>
      <c r="L76" s="17">
        <v>17.64</v>
      </c>
      <c r="M76" s="17">
        <f t="shared" si="1"/>
        <v>40.5</v>
      </c>
      <c r="N76" s="19">
        <v>5.9</v>
      </c>
      <c r="O76" s="19">
        <v>2.8</v>
      </c>
      <c r="P76" s="19">
        <v>2.3</v>
      </c>
      <c r="Q76" s="17"/>
      <c r="R76" s="17"/>
      <c r="S76" s="17">
        <v>0.84</v>
      </c>
      <c r="T76" s="17"/>
      <c r="U76" s="29"/>
      <c r="V76" s="29"/>
      <c r="W76" s="19" t="s">
        <v>306</v>
      </c>
      <c r="X76" s="19" t="s">
        <v>307</v>
      </c>
    </row>
    <row r="77" s="1" customFormat="1" ht="25" customHeight="1" spans="1:24">
      <c r="A77" s="17">
        <v>73</v>
      </c>
      <c r="B77" s="25">
        <v>0.255555555555556</v>
      </c>
      <c r="C77" s="26" t="s">
        <v>504</v>
      </c>
      <c r="D77" s="19" t="s">
        <v>505</v>
      </c>
      <c r="E77" s="19" t="s">
        <v>505</v>
      </c>
      <c r="F77" s="20" t="s">
        <v>506</v>
      </c>
      <c r="G77" s="17" t="s">
        <v>102</v>
      </c>
      <c r="H77" s="27">
        <v>47819</v>
      </c>
      <c r="I77" s="17" t="s">
        <v>419</v>
      </c>
      <c r="J77" s="17"/>
      <c r="K77" s="17">
        <v>64.46</v>
      </c>
      <c r="L77" s="17">
        <v>18.96</v>
      </c>
      <c r="M77" s="17">
        <f t="shared" si="1"/>
        <v>44.6</v>
      </c>
      <c r="N77" s="19">
        <v>5.6</v>
      </c>
      <c r="O77" s="19">
        <v>2.5</v>
      </c>
      <c r="P77" s="19">
        <v>2.3</v>
      </c>
      <c r="Q77" s="17"/>
      <c r="R77" s="17"/>
      <c r="S77" s="17">
        <v>0.9</v>
      </c>
      <c r="T77" s="17"/>
      <c r="U77" s="29"/>
      <c r="V77" s="29"/>
      <c r="W77" s="19" t="s">
        <v>306</v>
      </c>
      <c r="X77" s="19" t="s">
        <v>307</v>
      </c>
    </row>
    <row r="78" s="1" customFormat="1" ht="25" customHeight="1" spans="1:24">
      <c r="A78" s="17">
        <v>74</v>
      </c>
      <c r="B78" s="21">
        <v>0.280555555555556</v>
      </c>
      <c r="C78" s="18" t="s">
        <v>469</v>
      </c>
      <c r="D78" s="19" t="s">
        <v>507</v>
      </c>
      <c r="E78" s="19" t="s">
        <v>507</v>
      </c>
      <c r="F78" s="20" t="s">
        <v>508</v>
      </c>
      <c r="G78" s="17" t="s">
        <v>472</v>
      </c>
      <c r="H78" s="17">
        <v>47822</v>
      </c>
      <c r="I78" s="17" t="s">
        <v>419</v>
      </c>
      <c r="J78" s="17"/>
      <c r="K78" s="17">
        <v>62.86</v>
      </c>
      <c r="L78" s="17">
        <v>18.02</v>
      </c>
      <c r="M78" s="17">
        <f t="shared" si="1"/>
        <v>44</v>
      </c>
      <c r="N78" s="19">
        <v>5.2</v>
      </c>
      <c r="O78" s="19">
        <v>2</v>
      </c>
      <c r="P78" s="19">
        <v>2.4</v>
      </c>
      <c r="Q78" s="17"/>
      <c r="R78" s="17"/>
      <c r="S78" s="17">
        <v>0.84</v>
      </c>
      <c r="T78" s="17"/>
      <c r="U78" s="29"/>
      <c r="V78" s="29"/>
      <c r="W78" s="19" t="s">
        <v>306</v>
      </c>
      <c r="X78" s="19" t="s">
        <v>307</v>
      </c>
    </row>
    <row r="79" s="1" customFormat="1" ht="25" customHeight="1" spans="1:24">
      <c r="A79" s="17">
        <v>75</v>
      </c>
      <c r="B79" s="21">
        <v>0.2875</v>
      </c>
      <c r="C79" s="18" t="s">
        <v>473</v>
      </c>
      <c r="D79" s="19" t="s">
        <v>509</v>
      </c>
      <c r="E79" s="19" t="s">
        <v>509</v>
      </c>
      <c r="F79" s="20" t="s">
        <v>510</v>
      </c>
      <c r="G79" s="17" t="s">
        <v>472</v>
      </c>
      <c r="H79" s="17">
        <v>47823</v>
      </c>
      <c r="I79" s="17" t="s">
        <v>419</v>
      </c>
      <c r="J79" s="17"/>
      <c r="K79" s="17">
        <v>64.14</v>
      </c>
      <c r="L79" s="17">
        <v>17.7</v>
      </c>
      <c r="M79" s="17">
        <f t="shared" si="1"/>
        <v>45.6</v>
      </c>
      <c r="N79" s="19">
        <v>5.5</v>
      </c>
      <c r="O79" s="19">
        <v>2.6</v>
      </c>
      <c r="P79" s="19">
        <v>2.3</v>
      </c>
      <c r="Q79" s="17"/>
      <c r="R79" s="17"/>
      <c r="S79" s="17">
        <v>0.84</v>
      </c>
      <c r="T79" s="17"/>
      <c r="U79" s="29"/>
      <c r="V79" s="29"/>
      <c r="W79" s="19" t="s">
        <v>306</v>
      </c>
      <c r="X79" s="19" t="s">
        <v>307</v>
      </c>
    </row>
    <row r="80" s="1" customFormat="1" ht="25" customHeight="1" spans="1:24">
      <c r="A80" s="17">
        <v>76</v>
      </c>
      <c r="B80" s="21">
        <v>0.288888888888889</v>
      </c>
      <c r="C80" s="18" t="s">
        <v>511</v>
      </c>
      <c r="D80" s="19" t="s">
        <v>512</v>
      </c>
      <c r="E80" s="19" t="s">
        <v>512</v>
      </c>
      <c r="F80" s="20" t="s">
        <v>486</v>
      </c>
      <c r="G80" s="17" t="s">
        <v>102</v>
      </c>
      <c r="H80" s="17">
        <v>47824</v>
      </c>
      <c r="I80" s="17" t="s">
        <v>419</v>
      </c>
      <c r="J80" s="17"/>
      <c r="K80" s="17">
        <v>56.92</v>
      </c>
      <c r="L80" s="17">
        <v>17.1</v>
      </c>
      <c r="M80" s="17">
        <f t="shared" si="1"/>
        <v>39</v>
      </c>
      <c r="N80" s="19">
        <v>5.2</v>
      </c>
      <c r="O80" s="19">
        <v>2.5</v>
      </c>
      <c r="P80" s="19">
        <v>2.4</v>
      </c>
      <c r="Q80" s="17"/>
      <c r="R80" s="17"/>
      <c r="S80" s="17">
        <v>0.82</v>
      </c>
      <c r="T80" s="17"/>
      <c r="U80" s="29"/>
      <c r="V80" s="29"/>
      <c r="W80" s="19" t="s">
        <v>306</v>
      </c>
      <c r="X80" s="19" t="s">
        <v>307</v>
      </c>
    </row>
    <row r="81" s="1" customFormat="1" ht="25" customHeight="1"/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2018-12-08T08:22:02Z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2052-11.1.0.8178</vt:lpwstr>
  </property>
  <property fmtid="{D5CDD505-2E9C-101B-9397-08002B2CF9AE}" pid="3" name="KSORubyTemplateID" linkTarget="0">
    <vt:lpwstr>14</vt:lpwstr>
  </property>
</Properties>
</file>