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2"/>
  </bookViews>
  <sheets>
    <sheet name="邳州分公司" sheetId="5" r:id="rId1"/>
    <sheet name="连云港分公司" sheetId="6" r:id="rId2"/>
    <sheet name="巨野分公司" sheetId="7" r:id="rId3"/>
  </sheets>
  <calcPr calcId="144525"/>
</workbook>
</file>

<file path=xl/sharedStrings.xml><?xml version="1.0" encoding="utf-8"?>
<sst xmlns="http://schemas.openxmlformats.org/spreadsheetml/2006/main" count="233">
  <si>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11月26日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</si>
  <si>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</si>
  <si>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</si>
  <si>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</si>
  <si>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</si>
  <si>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</si>
  <si>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</si>
  <si>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</si>
  <si>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</si>
  <si>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</si>
  <si>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</si>
  <si>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</si>
  <si>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</si>
  <si>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</si>
  <si>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</si>
  <si>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</si>
  <si>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</si>
  <si>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</si>
  <si>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</si>
  <si>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</si>
  <si>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</si>
  <si>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</si>
  <si>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</si>
  <si>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</si>
  <si>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</si>
  <si>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</si>
  <si>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</si>
  <si>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</si>
  <si>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</si>
  <si>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</si>
  <si>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</si>
  <si>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鲁QV8530</t>
  </si>
  <si>
    <t>孙立</t>
  </si>
  <si>
    <t>许瑞丰</t>
  </si>
  <si>
    <t>李海洋</t>
  </si>
  <si>
    <t>WIN0048808</t>
  </si>
  <si>
    <t>石子</t>
  </si>
  <si>
    <t>1-2#</t>
  </si>
  <si>
    <t>良好</t>
  </si>
  <si>
    <t>刘会良</t>
  </si>
  <si>
    <t>刘秋行</t>
  </si>
  <si>
    <t>鲁Q529AE</t>
  </si>
  <si>
    <t>汤可希</t>
  </si>
  <si>
    <t>徐勤猛</t>
  </si>
  <si>
    <t>WIN0048807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</si>
  <si>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</si>
  <si>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</si>
  <si>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</si>
  <si>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陈金芳</t>
  </si>
  <si>
    <t>苏CHW072</t>
  </si>
  <si>
    <t>庄宁</t>
  </si>
  <si>
    <t>张中华</t>
  </si>
  <si>
    <t>庄团结</t>
  </si>
  <si>
    <t>退货</t>
  </si>
  <si>
    <t>含泥量超标，偏细，退货</t>
  </si>
  <si>
    <t>鲁Q718BZ</t>
  </si>
  <si>
    <t>陈磊</t>
  </si>
  <si>
    <t>胡广发</t>
  </si>
  <si>
    <t>鲁Q902CZ</t>
  </si>
  <si>
    <t>陈文力</t>
  </si>
  <si>
    <t>王云生</t>
  </si>
  <si>
    <t>WIN0048806</t>
  </si>
  <si>
    <t>董国政</t>
  </si>
  <si>
    <t>杜娥娥</t>
  </si>
  <si>
    <t>鲁Q509CX</t>
  </si>
  <si>
    <t>顾鹏</t>
  </si>
  <si>
    <t>鲁QV7771</t>
  </si>
  <si>
    <t>韩洪吉</t>
  </si>
  <si>
    <t>鲁QV8855</t>
  </si>
  <si>
    <t>王磊</t>
  </si>
  <si>
    <t>鲁QV9022</t>
  </si>
  <si>
    <t>谭海洋</t>
  </si>
  <si>
    <t>鲁Q636CQ</t>
  </si>
  <si>
    <t>韩磊</t>
  </si>
  <si>
    <t>柳西亮</t>
  </si>
  <si>
    <t>苏C1T837</t>
  </si>
  <si>
    <t>戴春雨</t>
  </si>
  <si>
    <t>祁建辉</t>
  </si>
  <si>
    <t>鲁Q673AX</t>
  </si>
  <si>
    <t>冯英武</t>
  </si>
  <si>
    <t>鲁Q188BD</t>
  </si>
  <si>
    <t>谭常来</t>
  </si>
  <si>
    <t>合计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</si>
  <si>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26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</si>
  <si>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</si>
  <si>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</si>
  <si>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级配区</t>
  </si>
  <si>
    <t>压碎值</t>
  </si>
  <si>
    <t>单价</t>
  </si>
  <si>
    <t>金额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</si>
  <si>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</si>
  <si>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</si>
  <si>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</si>
  <si>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</si>
  <si>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</si>
  <si>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</si>
  <si>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</si>
  <si>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</si>
  <si>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0533</t>
  </si>
  <si>
    <t xml:space="preserve">收料登记表填报
日期    2018年 11 月 26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</si>
  <si>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</si>
  <si>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</si>
  <si>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</si>
  <si>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</si>
  <si>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</si>
  <si>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</si>
  <si>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鲁RK4998</t>
  </si>
  <si>
    <t>李涛</t>
  </si>
  <si>
    <t>李新江</t>
  </si>
  <si>
    <t>010391</t>
  </si>
  <si>
    <t>钢棒</t>
  </si>
  <si>
    <t>&amp;9.0</t>
  </si>
  <si>
    <t>冯海英</t>
  </si>
  <si>
    <t>聂恒光</t>
  </si>
  <si>
    <t>鲁H55A72</t>
  </si>
  <si>
    <t>王怀虎</t>
  </si>
  <si>
    <t>李广坤</t>
  </si>
  <si>
    <t>010392</t>
  </si>
  <si>
    <t>1--2</t>
  </si>
  <si>
    <t>0.1T</t>
  </si>
  <si>
    <t>鲁HF2260</t>
  </si>
  <si>
    <t>王红星</t>
  </si>
  <si>
    <t>010393</t>
  </si>
  <si>
    <t>鲁HC9218</t>
  </si>
  <si>
    <t>曹兵</t>
  </si>
  <si>
    <t>010394</t>
  </si>
  <si>
    <t>鲁HN8383</t>
  </si>
  <si>
    <t>谷传德</t>
  </si>
  <si>
    <t>010395</t>
  </si>
  <si>
    <t>鲁HR3606</t>
  </si>
  <si>
    <t>李业举</t>
  </si>
  <si>
    <t>杜昌慈</t>
  </si>
  <si>
    <t>金利宏物流</t>
  </si>
  <si>
    <t>010396</t>
  </si>
  <si>
    <t>矿粉</t>
  </si>
  <si>
    <t>鲁H36C82</t>
  </si>
  <si>
    <t>白咸青</t>
  </si>
  <si>
    <t>010397</t>
  </si>
  <si>
    <t>鲁RK3339</t>
  </si>
  <si>
    <t>高西安</t>
  </si>
  <si>
    <t>010398</t>
  </si>
  <si>
    <t>鲁RH8993</t>
  </si>
  <si>
    <t>刘雪义</t>
  </si>
  <si>
    <t>郑言克</t>
  </si>
  <si>
    <t>010399</t>
  </si>
  <si>
    <t>鲁RN2329</t>
  </si>
  <si>
    <t>张庆友</t>
  </si>
  <si>
    <t>010401</t>
  </si>
  <si>
    <t>鲁H18B13</t>
  </si>
  <si>
    <t>刘逢</t>
  </si>
  <si>
    <t>010402</t>
  </si>
  <si>
    <t>鲁H11A92</t>
  </si>
  <si>
    <t>崔丙亮</t>
  </si>
  <si>
    <t>010403</t>
  </si>
  <si>
    <t>鲁RH62D98</t>
  </si>
  <si>
    <t>徐莲文</t>
  </si>
  <si>
    <t>010404</t>
  </si>
  <si>
    <t>皖S2F760</t>
  </si>
  <si>
    <t>李毛毛</t>
  </si>
  <si>
    <t>010405</t>
  </si>
  <si>
    <t>鲁RG3077</t>
  </si>
  <si>
    <t>王军刚</t>
  </si>
  <si>
    <t>188854068893</t>
  </si>
  <si>
    <t>010406</t>
  </si>
  <si>
    <t>鲁HD2339</t>
  </si>
  <si>
    <t>王彦钦</t>
  </si>
  <si>
    <t>张连聚</t>
  </si>
  <si>
    <t>巨野中联</t>
  </si>
  <si>
    <t>010407</t>
  </si>
  <si>
    <t>水泥</t>
  </si>
  <si>
    <t>PO42.5</t>
  </si>
  <si>
    <t>鲁RJ1282</t>
  </si>
  <si>
    <t>徐龙福</t>
  </si>
  <si>
    <t>010408</t>
  </si>
  <si>
    <t>010409</t>
  </si>
  <si>
    <t>010410</t>
  </si>
  <si>
    <t>鲁RF8997</t>
  </si>
  <si>
    <t>陈平西</t>
  </si>
  <si>
    <t>李玉山</t>
  </si>
  <si>
    <t>010411</t>
  </si>
  <si>
    <t>鲁RE5553</t>
  </si>
  <si>
    <t>陈长秋</t>
  </si>
  <si>
    <t>侯代华</t>
  </si>
  <si>
    <t>010412</t>
  </si>
  <si>
    <t>鲁RF7132</t>
  </si>
  <si>
    <t>张先会</t>
  </si>
  <si>
    <t>010413</t>
  </si>
  <si>
    <t>鲁PH8532</t>
  </si>
  <si>
    <t>任重连</t>
  </si>
  <si>
    <t>010414</t>
  </si>
  <si>
    <t>鲁H78E87</t>
  </si>
  <si>
    <t>张庆刚</t>
  </si>
  <si>
    <t>李青</t>
  </si>
  <si>
    <t>010415</t>
  </si>
  <si>
    <t>鲁H96E65</t>
  </si>
  <si>
    <t>郭凯</t>
  </si>
  <si>
    <t>010416</t>
  </si>
  <si>
    <t>鲁RL7895</t>
  </si>
  <si>
    <t>杨泽西</t>
  </si>
  <si>
    <t>010417</t>
  </si>
  <si>
    <t>鲁HW0617</t>
  </si>
  <si>
    <t>张兆群</t>
  </si>
  <si>
    <t>010418</t>
  </si>
  <si>
    <t>皖K90868</t>
  </si>
  <si>
    <t>马洪伟</t>
  </si>
  <si>
    <t>010419</t>
  </si>
  <si>
    <t>鲁RM8656</t>
  </si>
  <si>
    <t>刘培培</t>
  </si>
  <si>
    <t>010420</t>
  </si>
  <si>
    <t>鲁RM7096</t>
  </si>
  <si>
    <t>吴涛</t>
  </si>
  <si>
    <t>010421</t>
  </si>
  <si>
    <t>皖KF8517</t>
  </si>
  <si>
    <t>马洪超</t>
  </si>
  <si>
    <t>010422</t>
  </si>
  <si>
    <t>鲁PC6907</t>
  </si>
  <si>
    <t>张华西</t>
  </si>
  <si>
    <t>010423</t>
  </si>
  <si>
    <t>鲁RK0329</t>
  </si>
  <si>
    <t>姚元超</t>
  </si>
  <si>
    <t>010424</t>
  </si>
  <si>
    <t>苏C2J189</t>
  </si>
  <si>
    <t>陈旺仓</t>
  </si>
  <si>
    <t>010425</t>
  </si>
  <si>
    <t>皖S56792</t>
  </si>
  <si>
    <t>段瑞秋</t>
  </si>
  <si>
    <t>010426</t>
  </si>
  <si>
    <t>鲁RG3588</t>
  </si>
  <si>
    <t>陈岩</t>
  </si>
  <si>
    <t>010427</t>
  </si>
  <si>
    <t>010428</t>
  </si>
  <si>
    <t>010429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</si>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</sst>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176" formatCode="h:mm;@"/>
    <numFmt numFmtId="44" formatCode="_ &quot;￥&quot;* #,##0.00_ ;_ &quot;￥&quot;* \-#,##0.00_ ;_ &quot;￥&quot;* &quot;-&quot;??_ ;_ @_ "/>
    <numFmt numFmtId="177" formatCode="0.0_ "/>
    <numFmt numFmtId="41" formatCode="_ * #,##0_ ;_ * \-#,##0_ ;_ * &quot;-&quot;_ ;_ @_ "/>
    <numFmt numFmtId="43" formatCode="_ * #,##0.00_ ;_ * \-#,##0.00_ ;_ * &quot;-&quot;??_ ;_ @_ "/>
    <numFmt numFmtId="178" formatCode="0.00_ "/>
    <numFmt numFmtId="179" formatCode="0.0%"/>
  </numFmts>
  <fonts count="3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Tahoma"/>
      <charset val="134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2" fillId="23" borderId="15" applyNumberFormat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176" fontId="6" fillId="0" borderId="0" xfId="0" applyNumberFormat="1" applyFont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20" fontId="0" fillId="0" borderId="5" xfId="0" applyNumberFormat="1" applyBorder="1" applyAlignment="1">
      <alignment horizontal="center" vertical="center"/>
    </xf>
    <xf numFmtId="178" fontId="6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 wrapText="1"/>
    </xf>
    <xf numFmtId="177" fontId="8" fillId="0" borderId="0" xfId="0" applyNumberFormat="1" applyFont="1" applyAlignment="1">
      <alignment horizontal="center" vertical="center" wrapText="1"/>
    </xf>
    <xf numFmtId="178" fontId="5" fillId="0" borderId="3" xfId="0" applyNumberFormat="1" applyFont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178" fontId="5" fillId="0" borderId="4" xfId="0" applyNumberFormat="1" applyFont="1" applyBorder="1" applyAlignment="1">
      <alignment horizontal="center" vertical="center"/>
    </xf>
    <xf numFmtId="177" fontId="5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5" xfId="0" applyNumberFormat="1" applyFon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4"/>
  <sheetViews>
    <sheetView workbookViewId="0">
      <selection activeCell="B23" sqref="B23"/>
    </sheetView>
  </sheetViews>
  <sheetFormatPr defaultColWidth="9" defaultRowHeight="13.5"/>
  <cols>
    <col min="1" max="1" width="7.25" style="19" customWidth="1"/>
    <col min="2" max="2" width="9.25" style="53" customWidth="1"/>
    <col min="3" max="3" width="10.25" customWidth="1"/>
    <col min="4" max="5" width="8.625" style="19" customWidth="1"/>
    <col min="6" max="6" width="13.5" style="19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19" customWidth="1"/>
    <col min="13" max="13" width="9" style="54" customWidth="1"/>
    <col min="14" max="14" width="7" customWidth="1"/>
    <col min="15" max="15" width="7.375" style="55" customWidth="1"/>
    <col min="16" max="16" width="8.625" customWidth="1"/>
    <col min="17" max="17" width="18.875" customWidth="1"/>
    <col min="18" max="18" width="7.125" style="19" customWidth="1"/>
    <col min="19" max="19" width="7.5" style="19" customWidth="1"/>
    <col min="20" max="20" width="8.25" style="55" customWidth="1"/>
    <col min="21" max="21" width="7.5" style="56" customWidth="1"/>
    <col min="22" max="22" width="9.5" style="55" customWidth="1"/>
    <col min="23" max="23" width="7.125" style="19" customWidth="1"/>
    <col min="24" max="24" width="9" style="19"/>
    <col min="25" max="25" width="32.375" customWidth="1"/>
    <col min="26" max="29" width="9" style="57"/>
    <col min="30" max="30" width="12.625" style="57"/>
    <col min="31" max="45" width="9" style="57"/>
    <col min="46" max="46" width="9.375" style="57"/>
    <col min="47" max="66" width="9" style="57"/>
  </cols>
  <sheetData>
    <row r="1" ht="39.95" customHeight="1" spans="1:25">
      <c r="A1" s="37" t="s">
        <v>0</v>
      </c>
      <c r="B1" s="58"/>
      <c r="C1" s="37"/>
      <c r="D1" s="37"/>
      <c r="E1" s="37"/>
      <c r="F1" s="37"/>
      <c r="G1" s="37"/>
      <c r="H1" s="37"/>
      <c r="I1" s="37"/>
      <c r="J1" s="37"/>
      <c r="K1" s="37"/>
      <c r="L1" s="37"/>
      <c r="M1" s="65"/>
      <c r="N1" s="37"/>
      <c r="O1" s="66"/>
      <c r="P1" s="37"/>
      <c r="Q1" s="37"/>
      <c r="R1" s="37"/>
      <c r="S1" s="37"/>
      <c r="T1" s="66"/>
      <c r="U1" s="77"/>
      <c r="V1" s="66"/>
      <c r="W1" s="37"/>
      <c r="X1" s="37"/>
      <c r="Y1" s="37"/>
    </row>
    <row r="2" ht="18.95" customHeight="1" spans="2:22">
      <c r="B2" s="59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7"/>
      <c r="N2" s="60"/>
      <c r="O2" s="68"/>
      <c r="P2" s="60"/>
      <c r="Q2" s="60"/>
      <c r="R2" s="60"/>
      <c r="S2" s="60"/>
      <c r="T2" s="68"/>
      <c r="U2" s="78"/>
      <c r="V2" s="68"/>
    </row>
    <row r="3" s="51" customFormat="1" ht="18.95" customHeight="1" spans="1:66">
      <c r="A3" s="17" t="s">
        <v>2</v>
      </c>
      <c r="B3" s="61" t="s">
        <v>3</v>
      </c>
      <c r="C3" s="17" t="s">
        <v>4</v>
      </c>
      <c r="D3" s="17"/>
      <c r="E3" s="17"/>
      <c r="F3" s="17"/>
      <c r="G3" s="17"/>
      <c r="H3" s="39" t="s">
        <v>5</v>
      </c>
      <c r="I3" s="44"/>
      <c r="J3" s="44"/>
      <c r="K3" s="44"/>
      <c r="L3" s="44"/>
      <c r="M3" s="69"/>
      <c r="N3" s="44"/>
      <c r="O3" s="70"/>
      <c r="P3" s="44"/>
      <c r="Q3" s="44"/>
      <c r="R3" s="44"/>
      <c r="S3" s="47"/>
      <c r="T3" s="79" t="s">
        <v>6</v>
      </c>
      <c r="U3" s="80"/>
      <c r="V3" s="79"/>
      <c r="W3" s="17" t="s">
        <v>7</v>
      </c>
      <c r="X3" s="48" t="s">
        <v>8</v>
      </c>
      <c r="Y3" s="17" t="s">
        <v>9</v>
      </c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</row>
    <row r="4" s="52" customFormat="1" ht="29" customHeight="1" spans="1:66">
      <c r="A4" s="48"/>
      <c r="B4" s="62" t="s">
        <v>10</v>
      </c>
      <c r="C4" s="48" t="s">
        <v>11</v>
      </c>
      <c r="D4" s="63" t="s">
        <v>12</v>
      </c>
      <c r="E4" s="48" t="s">
        <v>13</v>
      </c>
      <c r="F4" s="48" t="s">
        <v>14</v>
      </c>
      <c r="G4" s="48" t="s">
        <v>15</v>
      </c>
      <c r="H4" s="48" t="s">
        <v>16</v>
      </c>
      <c r="I4" s="48" t="s">
        <v>17</v>
      </c>
      <c r="J4" s="48" t="s">
        <v>18</v>
      </c>
      <c r="K4" s="48" t="s">
        <v>19</v>
      </c>
      <c r="L4" s="48" t="s">
        <v>20</v>
      </c>
      <c r="M4" s="71" t="s">
        <v>21</v>
      </c>
      <c r="N4" s="48" t="s">
        <v>22</v>
      </c>
      <c r="O4" s="72" t="s">
        <v>23</v>
      </c>
      <c r="P4" s="48" t="s">
        <v>24</v>
      </c>
      <c r="Q4" s="48" t="s">
        <v>25</v>
      </c>
      <c r="R4" s="48" t="s">
        <v>26</v>
      </c>
      <c r="S4" s="48" t="s">
        <v>27</v>
      </c>
      <c r="T4" s="72" t="s">
        <v>28</v>
      </c>
      <c r="U4" s="81" t="s">
        <v>29</v>
      </c>
      <c r="V4" s="72" t="s">
        <v>30</v>
      </c>
      <c r="W4" s="48"/>
      <c r="X4" s="82"/>
      <c r="Y4" s="17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</row>
    <row r="5" s="19" customFormat="1" ht="18.95" customHeight="1" spans="1:25">
      <c r="A5" s="15">
        <v>1</v>
      </c>
      <c r="B5" s="41">
        <v>0.319444444444444</v>
      </c>
      <c r="C5" s="26" t="s">
        <v>31</v>
      </c>
      <c r="D5" s="26" t="s">
        <v>32</v>
      </c>
      <c r="E5" s="26" t="s">
        <v>33</v>
      </c>
      <c r="F5" s="15">
        <v>17772280398</v>
      </c>
      <c r="G5" s="26" t="s">
        <v>34</v>
      </c>
      <c r="H5" s="15" t="s">
        <v>35</v>
      </c>
      <c r="I5" s="26" t="s">
        <v>36</v>
      </c>
      <c r="J5" s="73" t="s">
        <v>37</v>
      </c>
      <c r="K5" s="74">
        <v>91.84</v>
      </c>
      <c r="L5" s="15">
        <v>21.74</v>
      </c>
      <c r="M5" s="15">
        <v>70.1</v>
      </c>
      <c r="N5" s="15"/>
      <c r="O5" s="15"/>
      <c r="P5" s="15"/>
      <c r="Q5" s="15" t="s">
        <v>38</v>
      </c>
      <c r="R5" s="15">
        <v>7</v>
      </c>
      <c r="S5" s="15">
        <v>0.5</v>
      </c>
      <c r="T5" s="15">
        <v>69.6</v>
      </c>
      <c r="U5" s="15">
        <v>118</v>
      </c>
      <c r="V5" s="15">
        <f t="shared" ref="V5:V19" si="0">T5*U5</f>
        <v>8212.8</v>
      </c>
      <c r="W5" s="26" t="s">
        <v>39</v>
      </c>
      <c r="X5" s="26" t="s">
        <v>40</v>
      </c>
      <c r="Y5" s="26"/>
    </row>
    <row r="6" s="19" customFormat="1" ht="18.95" customHeight="1" spans="1:25">
      <c r="A6" s="15">
        <v>2</v>
      </c>
      <c r="B6" s="41">
        <v>0.484027777777778</v>
      </c>
      <c r="C6" s="26" t="s">
        <v>41</v>
      </c>
      <c r="D6" s="26" t="s">
        <v>42</v>
      </c>
      <c r="E6" s="26" t="s">
        <v>43</v>
      </c>
      <c r="F6" s="15">
        <v>18264969222</v>
      </c>
      <c r="G6" s="26" t="s">
        <v>34</v>
      </c>
      <c r="H6" s="15" t="s">
        <v>44</v>
      </c>
      <c r="I6" s="26" t="s">
        <v>45</v>
      </c>
      <c r="J6" s="73" t="s">
        <v>46</v>
      </c>
      <c r="K6" s="74">
        <v>57.4</v>
      </c>
      <c r="L6" s="15">
        <v>17.76</v>
      </c>
      <c r="M6" s="15">
        <v>39.64</v>
      </c>
      <c r="N6" s="15">
        <v>8</v>
      </c>
      <c r="O6" s="15">
        <v>2.1</v>
      </c>
      <c r="P6" s="15">
        <v>2.8</v>
      </c>
      <c r="Q6" s="83" t="s">
        <v>47</v>
      </c>
      <c r="R6" s="15"/>
      <c r="S6" s="15">
        <v>0.84</v>
      </c>
      <c r="T6" s="15">
        <v>38.8</v>
      </c>
      <c r="U6" s="15">
        <v>112</v>
      </c>
      <c r="V6" s="15">
        <f t="shared" si="0"/>
        <v>4345.6</v>
      </c>
      <c r="W6" s="26" t="s">
        <v>48</v>
      </c>
      <c r="X6" s="26" t="s">
        <v>40</v>
      </c>
      <c r="Y6" s="26"/>
    </row>
    <row r="7" s="19" customFormat="1" ht="18.95" customHeight="1" spans="1:25">
      <c r="A7" s="15">
        <v>3</v>
      </c>
      <c r="B7" s="41">
        <v>0.608333333333333</v>
      </c>
      <c r="C7" s="26" t="s">
        <v>49</v>
      </c>
      <c r="D7" s="26" t="s">
        <v>50</v>
      </c>
      <c r="E7" s="26" t="s">
        <v>51</v>
      </c>
      <c r="F7" s="15">
        <v>13913468529</v>
      </c>
      <c r="G7" s="26" t="s">
        <v>52</v>
      </c>
      <c r="H7" s="26" t="s">
        <v>53</v>
      </c>
      <c r="I7" s="26" t="s">
        <v>45</v>
      </c>
      <c r="J7" s="73" t="s">
        <v>46</v>
      </c>
      <c r="K7" s="74">
        <v>0</v>
      </c>
      <c r="L7" s="15">
        <v>0</v>
      </c>
      <c r="M7" s="15">
        <v>0</v>
      </c>
      <c r="N7" s="15">
        <v>0</v>
      </c>
      <c r="O7" s="15">
        <v>2.7</v>
      </c>
      <c r="P7" s="15">
        <v>2.1</v>
      </c>
      <c r="Q7" s="15"/>
      <c r="R7" s="15"/>
      <c r="S7" s="15">
        <v>0</v>
      </c>
      <c r="T7" s="15">
        <v>0</v>
      </c>
      <c r="U7" s="15"/>
      <c r="V7" s="15"/>
      <c r="W7" s="26" t="s">
        <v>48</v>
      </c>
      <c r="X7" s="26" t="s">
        <v>40</v>
      </c>
      <c r="Y7" s="26" t="s">
        <v>54</v>
      </c>
    </row>
    <row r="8" s="19" customFormat="1" ht="18.95" customHeight="1" spans="1:25">
      <c r="A8" s="15">
        <v>4</v>
      </c>
      <c r="B8" s="41">
        <v>0.611805555555556</v>
      </c>
      <c r="C8" s="26" t="s">
        <v>55</v>
      </c>
      <c r="D8" s="26" t="s">
        <v>56</v>
      </c>
      <c r="E8" s="26" t="s">
        <v>57</v>
      </c>
      <c r="F8" s="15">
        <v>18761484744</v>
      </c>
      <c r="G8" s="26" t="s">
        <v>34</v>
      </c>
      <c r="H8" s="15" t="s">
        <v>35</v>
      </c>
      <c r="I8" s="26" t="s">
        <v>36</v>
      </c>
      <c r="J8" s="73" t="s">
        <v>37</v>
      </c>
      <c r="K8" s="74">
        <v>76.98</v>
      </c>
      <c r="L8" s="15">
        <v>20.68</v>
      </c>
      <c r="M8" s="15">
        <v>56.3</v>
      </c>
      <c r="N8" s="15"/>
      <c r="O8" s="15"/>
      <c r="P8" s="15"/>
      <c r="Q8" s="15" t="s">
        <v>38</v>
      </c>
      <c r="R8" s="15">
        <v>7</v>
      </c>
      <c r="S8" s="15">
        <v>0.56</v>
      </c>
      <c r="T8" s="15">
        <v>55.5</v>
      </c>
      <c r="U8" s="15">
        <v>118</v>
      </c>
      <c r="V8" s="15">
        <f t="shared" si="0"/>
        <v>6549</v>
      </c>
      <c r="W8" s="26" t="s">
        <v>48</v>
      </c>
      <c r="X8" s="26" t="s">
        <v>40</v>
      </c>
      <c r="Y8" s="26"/>
    </row>
    <row r="9" s="19" customFormat="1" ht="18.95" customHeight="1" spans="1:25">
      <c r="A9" s="15">
        <v>5</v>
      </c>
      <c r="B9" s="43">
        <v>0.75625</v>
      </c>
      <c r="C9" s="26" t="s">
        <v>58</v>
      </c>
      <c r="D9" s="26" t="s">
        <v>59</v>
      </c>
      <c r="E9" s="26" t="s">
        <v>60</v>
      </c>
      <c r="F9" s="15">
        <v>13041077088</v>
      </c>
      <c r="G9" s="26" t="s">
        <v>52</v>
      </c>
      <c r="H9" s="15" t="s">
        <v>61</v>
      </c>
      <c r="I9" s="26" t="s">
        <v>45</v>
      </c>
      <c r="J9" s="73" t="s">
        <v>46</v>
      </c>
      <c r="K9" s="73">
        <v>61.8</v>
      </c>
      <c r="L9" s="15">
        <v>17.28</v>
      </c>
      <c r="M9" s="15">
        <v>44.52</v>
      </c>
      <c r="N9" s="15">
        <v>9</v>
      </c>
      <c r="O9" s="15">
        <v>1.8</v>
      </c>
      <c r="P9" s="15">
        <v>2.8</v>
      </c>
      <c r="Q9" s="83" t="s">
        <v>47</v>
      </c>
      <c r="R9" s="15"/>
      <c r="S9" s="15">
        <v>1.42</v>
      </c>
      <c r="T9" s="15">
        <v>43.1</v>
      </c>
      <c r="U9" s="15">
        <v>112</v>
      </c>
      <c r="V9" s="15">
        <f t="shared" si="0"/>
        <v>4827.2</v>
      </c>
      <c r="W9" s="26" t="s">
        <v>62</v>
      </c>
      <c r="X9" s="26" t="s">
        <v>63</v>
      </c>
      <c r="Y9" s="26"/>
    </row>
    <row r="10" s="19" customFormat="1" ht="18.95" customHeight="1" spans="1:25">
      <c r="A10" s="15">
        <v>6</v>
      </c>
      <c r="B10" s="43">
        <v>0.760416666666667</v>
      </c>
      <c r="C10" s="26" t="s">
        <v>64</v>
      </c>
      <c r="D10" s="26" t="s">
        <v>59</v>
      </c>
      <c r="E10" s="26" t="s">
        <v>65</v>
      </c>
      <c r="F10" s="15">
        <v>18952122958</v>
      </c>
      <c r="G10" s="26" t="s">
        <v>52</v>
      </c>
      <c r="H10" s="15" t="s">
        <v>61</v>
      </c>
      <c r="I10" s="26" t="s">
        <v>45</v>
      </c>
      <c r="J10" s="73" t="s">
        <v>46</v>
      </c>
      <c r="K10" s="74">
        <v>58.9</v>
      </c>
      <c r="L10" s="15">
        <v>17.24</v>
      </c>
      <c r="M10" s="15">
        <v>41.66</v>
      </c>
      <c r="N10" s="15">
        <v>9</v>
      </c>
      <c r="O10" s="15">
        <v>1.8</v>
      </c>
      <c r="P10" s="15">
        <v>2.7</v>
      </c>
      <c r="Q10" s="83" t="s">
        <v>47</v>
      </c>
      <c r="R10" s="15"/>
      <c r="S10" s="15">
        <v>1.26</v>
      </c>
      <c r="T10" s="15">
        <v>40.4</v>
      </c>
      <c r="U10" s="15">
        <v>112</v>
      </c>
      <c r="V10" s="15">
        <f t="shared" si="0"/>
        <v>4524.8</v>
      </c>
      <c r="W10" s="26" t="s">
        <v>62</v>
      </c>
      <c r="X10" s="26" t="s">
        <v>63</v>
      </c>
      <c r="Y10" s="15"/>
    </row>
    <row r="11" s="19" customFormat="1" ht="18.95" customHeight="1" spans="1:25">
      <c r="A11" s="15">
        <v>7</v>
      </c>
      <c r="B11" s="43">
        <v>0.825694444444444</v>
      </c>
      <c r="C11" s="26" t="s">
        <v>41</v>
      </c>
      <c r="D11" s="26" t="s">
        <v>42</v>
      </c>
      <c r="E11" s="26" t="s">
        <v>43</v>
      </c>
      <c r="F11" s="15">
        <v>18264969222</v>
      </c>
      <c r="G11" s="26" t="s">
        <v>34</v>
      </c>
      <c r="H11" s="15" t="s">
        <v>44</v>
      </c>
      <c r="I11" s="26" t="s">
        <v>45</v>
      </c>
      <c r="J11" s="73" t="s">
        <v>46</v>
      </c>
      <c r="K11" s="74">
        <v>58.06</v>
      </c>
      <c r="L11" s="15">
        <v>17.68</v>
      </c>
      <c r="M11" s="15">
        <v>40.38</v>
      </c>
      <c r="N11" s="15">
        <v>9</v>
      </c>
      <c r="O11" s="15">
        <v>2</v>
      </c>
      <c r="P11" s="15">
        <v>2.8</v>
      </c>
      <c r="Q11" s="83" t="s">
        <v>47</v>
      </c>
      <c r="R11" s="15"/>
      <c r="S11" s="15">
        <v>1.28</v>
      </c>
      <c r="T11" s="15">
        <v>39.1</v>
      </c>
      <c r="U11" s="15">
        <v>112</v>
      </c>
      <c r="V11" s="15">
        <f t="shared" si="0"/>
        <v>4379.2</v>
      </c>
      <c r="W11" s="26" t="s">
        <v>62</v>
      </c>
      <c r="X11" s="26" t="s">
        <v>63</v>
      </c>
      <c r="Y11" s="26"/>
    </row>
    <row r="12" s="19" customFormat="1" ht="18.95" customHeight="1" spans="1:25">
      <c r="A12" s="15">
        <v>8</v>
      </c>
      <c r="B12" s="41">
        <v>20.08</v>
      </c>
      <c r="C12" s="26" t="s">
        <v>66</v>
      </c>
      <c r="D12" s="26" t="s">
        <v>32</v>
      </c>
      <c r="E12" s="26" t="s">
        <v>67</v>
      </c>
      <c r="F12" s="15">
        <v>15195483119</v>
      </c>
      <c r="G12" s="26" t="s">
        <v>34</v>
      </c>
      <c r="H12" s="15" t="s">
        <v>35</v>
      </c>
      <c r="I12" s="26" t="s">
        <v>36</v>
      </c>
      <c r="J12" s="73" t="s">
        <v>37</v>
      </c>
      <c r="K12" s="74">
        <v>91.48</v>
      </c>
      <c r="L12" s="15">
        <v>23.7</v>
      </c>
      <c r="M12" s="15">
        <v>67.78</v>
      </c>
      <c r="N12" s="15"/>
      <c r="O12" s="15"/>
      <c r="P12" s="15"/>
      <c r="Q12" s="15" t="s">
        <v>38</v>
      </c>
      <c r="R12" s="15">
        <v>7</v>
      </c>
      <c r="S12" s="15">
        <v>0.58</v>
      </c>
      <c r="T12" s="15">
        <v>67.2</v>
      </c>
      <c r="U12" s="15">
        <v>118</v>
      </c>
      <c r="V12" s="15">
        <f t="shared" si="0"/>
        <v>7929.6</v>
      </c>
      <c r="W12" s="26" t="s">
        <v>62</v>
      </c>
      <c r="X12" s="26" t="s">
        <v>63</v>
      </c>
      <c r="Y12" s="26"/>
    </row>
    <row r="13" s="19" customFormat="1" ht="18.95" customHeight="1" spans="1:25">
      <c r="A13" s="15">
        <v>9</v>
      </c>
      <c r="B13" s="43">
        <v>0.841666666666667</v>
      </c>
      <c r="C13" s="26" t="s">
        <v>68</v>
      </c>
      <c r="D13" s="26" t="s">
        <v>32</v>
      </c>
      <c r="E13" s="26" t="s">
        <v>69</v>
      </c>
      <c r="F13" s="15">
        <v>18052106066</v>
      </c>
      <c r="G13" s="26" t="s">
        <v>34</v>
      </c>
      <c r="H13" s="15" t="s">
        <v>35</v>
      </c>
      <c r="I13" s="26" t="s">
        <v>36</v>
      </c>
      <c r="J13" s="73" t="s">
        <v>37</v>
      </c>
      <c r="K13" s="74">
        <v>94.98</v>
      </c>
      <c r="L13" s="15">
        <v>23.58</v>
      </c>
      <c r="M13" s="15">
        <v>71.4</v>
      </c>
      <c r="N13" s="15"/>
      <c r="O13" s="15"/>
      <c r="P13" s="15"/>
      <c r="Q13" s="15" t="s">
        <v>38</v>
      </c>
      <c r="R13" s="15">
        <v>7</v>
      </c>
      <c r="S13" s="15">
        <v>0.5</v>
      </c>
      <c r="T13" s="15">
        <v>70.9</v>
      </c>
      <c r="U13" s="15">
        <v>118</v>
      </c>
      <c r="V13" s="15">
        <f t="shared" si="0"/>
        <v>8366.2</v>
      </c>
      <c r="W13" s="26" t="s">
        <v>62</v>
      </c>
      <c r="X13" s="26" t="s">
        <v>63</v>
      </c>
      <c r="Y13" s="26"/>
    </row>
    <row r="14" s="19" customFormat="1" ht="18.95" customHeight="1" spans="1:25">
      <c r="A14" s="15">
        <v>10</v>
      </c>
      <c r="B14" s="43">
        <v>0.84375</v>
      </c>
      <c r="C14" s="26" t="s">
        <v>70</v>
      </c>
      <c r="D14" s="26" t="s">
        <v>32</v>
      </c>
      <c r="E14" s="26" t="s">
        <v>71</v>
      </c>
      <c r="F14" s="15">
        <v>18762209692</v>
      </c>
      <c r="G14" s="26" t="s">
        <v>34</v>
      </c>
      <c r="H14" s="15" t="s">
        <v>35</v>
      </c>
      <c r="I14" s="26" t="s">
        <v>36</v>
      </c>
      <c r="J14" s="73" t="s">
        <v>37</v>
      </c>
      <c r="K14" s="74">
        <v>87.04</v>
      </c>
      <c r="L14" s="15">
        <v>23.48</v>
      </c>
      <c r="M14" s="15">
        <v>63.56</v>
      </c>
      <c r="N14" s="15"/>
      <c r="O14" s="26"/>
      <c r="P14" s="15"/>
      <c r="Q14" s="15" t="s">
        <v>38</v>
      </c>
      <c r="R14" s="15">
        <v>7</v>
      </c>
      <c r="S14" s="15">
        <v>0.56</v>
      </c>
      <c r="T14" s="15">
        <v>63</v>
      </c>
      <c r="U14" s="15">
        <v>118</v>
      </c>
      <c r="V14" s="15">
        <f t="shared" si="0"/>
        <v>7434</v>
      </c>
      <c r="W14" s="26" t="s">
        <v>62</v>
      </c>
      <c r="X14" s="26" t="s">
        <v>63</v>
      </c>
      <c r="Y14" s="26"/>
    </row>
    <row r="15" s="19" customFormat="1" ht="18.95" customHeight="1" spans="1:25">
      <c r="A15" s="15">
        <v>11</v>
      </c>
      <c r="B15" s="43">
        <v>0.892361111111111</v>
      </c>
      <c r="C15" s="26" t="s">
        <v>72</v>
      </c>
      <c r="D15" s="26" t="s">
        <v>73</v>
      </c>
      <c r="E15" s="26" t="s">
        <v>74</v>
      </c>
      <c r="F15" s="15">
        <v>18168677039</v>
      </c>
      <c r="G15" s="26" t="s">
        <v>34</v>
      </c>
      <c r="H15" s="15" t="s">
        <v>35</v>
      </c>
      <c r="I15" s="26" t="s">
        <v>36</v>
      </c>
      <c r="J15" s="73" t="s">
        <v>37</v>
      </c>
      <c r="K15" s="74">
        <v>80.28</v>
      </c>
      <c r="L15" s="15">
        <v>18.54</v>
      </c>
      <c r="M15" s="15">
        <v>64.74</v>
      </c>
      <c r="N15" s="15"/>
      <c r="O15" s="15"/>
      <c r="P15" s="15"/>
      <c r="Q15" s="15" t="s">
        <v>38</v>
      </c>
      <c r="R15" s="15">
        <v>7</v>
      </c>
      <c r="S15" s="15">
        <v>0.54</v>
      </c>
      <c r="T15" s="15">
        <v>61.2</v>
      </c>
      <c r="U15" s="15">
        <v>118</v>
      </c>
      <c r="V15" s="15">
        <f t="shared" si="0"/>
        <v>7221.6</v>
      </c>
      <c r="W15" s="26" t="s">
        <v>62</v>
      </c>
      <c r="X15" s="26" t="s">
        <v>63</v>
      </c>
      <c r="Y15" s="26"/>
    </row>
    <row r="16" s="19" customFormat="1" ht="18.95" customHeight="1" spans="1:25">
      <c r="A16" s="15">
        <v>12</v>
      </c>
      <c r="B16" s="43">
        <v>0.896527777777778</v>
      </c>
      <c r="C16" s="26" t="s">
        <v>75</v>
      </c>
      <c r="D16" s="26" t="s">
        <v>76</v>
      </c>
      <c r="E16" s="26" t="s">
        <v>77</v>
      </c>
      <c r="F16" s="15">
        <v>18751646723</v>
      </c>
      <c r="G16" s="26" t="s">
        <v>34</v>
      </c>
      <c r="H16" s="15" t="s">
        <v>35</v>
      </c>
      <c r="I16" s="26" t="s">
        <v>36</v>
      </c>
      <c r="J16" s="73" t="s">
        <v>37</v>
      </c>
      <c r="K16" s="74">
        <v>85.9</v>
      </c>
      <c r="L16" s="15">
        <v>21.38</v>
      </c>
      <c r="M16" s="15">
        <v>64.52</v>
      </c>
      <c r="N16" s="15"/>
      <c r="O16" s="15"/>
      <c r="P16" s="15"/>
      <c r="Q16" s="15" t="s">
        <v>38</v>
      </c>
      <c r="R16" s="15">
        <v>7</v>
      </c>
      <c r="S16" s="15">
        <v>0.52</v>
      </c>
      <c r="T16" s="15">
        <v>64</v>
      </c>
      <c r="U16" s="15">
        <v>118</v>
      </c>
      <c r="V16" s="15">
        <f t="shared" si="0"/>
        <v>7552</v>
      </c>
      <c r="W16" s="26" t="s">
        <v>62</v>
      </c>
      <c r="X16" s="26" t="s">
        <v>63</v>
      </c>
      <c r="Y16" s="15"/>
    </row>
    <row r="17" s="19" customFormat="1" ht="18.95" customHeight="1" spans="1:25">
      <c r="A17" s="15">
        <v>13</v>
      </c>
      <c r="B17" s="43">
        <v>0.9</v>
      </c>
      <c r="C17" s="26" t="s">
        <v>78</v>
      </c>
      <c r="D17" s="26" t="s">
        <v>76</v>
      </c>
      <c r="E17" s="26" t="s">
        <v>79</v>
      </c>
      <c r="F17" s="15">
        <v>15190795960</v>
      </c>
      <c r="G17" s="26" t="s">
        <v>34</v>
      </c>
      <c r="H17" s="15" t="s">
        <v>35</v>
      </c>
      <c r="I17" s="26" t="s">
        <v>36</v>
      </c>
      <c r="J17" s="73" t="s">
        <v>37</v>
      </c>
      <c r="K17" s="73">
        <v>76.36</v>
      </c>
      <c r="L17" s="15">
        <v>18.42</v>
      </c>
      <c r="M17" s="15">
        <v>57.94</v>
      </c>
      <c r="N17" s="15"/>
      <c r="O17" s="15"/>
      <c r="P17" s="15"/>
      <c r="Q17" s="15" t="s">
        <v>38</v>
      </c>
      <c r="R17" s="15">
        <v>7</v>
      </c>
      <c r="S17" s="15">
        <v>0.54</v>
      </c>
      <c r="T17" s="15">
        <v>57.4</v>
      </c>
      <c r="U17" s="15">
        <v>118</v>
      </c>
      <c r="V17" s="15">
        <f t="shared" si="0"/>
        <v>6773.2</v>
      </c>
      <c r="W17" s="26" t="s">
        <v>62</v>
      </c>
      <c r="X17" s="26" t="s">
        <v>63</v>
      </c>
      <c r="Y17" s="15"/>
    </row>
    <row r="18" s="19" customFormat="1" ht="18.95" customHeight="1" spans="1:25">
      <c r="A18" s="15">
        <v>14</v>
      </c>
      <c r="B18" s="43">
        <v>0.0645833333333333</v>
      </c>
      <c r="C18" s="26" t="s">
        <v>80</v>
      </c>
      <c r="D18" s="26" t="s">
        <v>76</v>
      </c>
      <c r="E18" s="26" t="s">
        <v>81</v>
      </c>
      <c r="F18" s="15">
        <v>15852103716</v>
      </c>
      <c r="G18" s="26" t="s">
        <v>34</v>
      </c>
      <c r="H18" s="15" t="s">
        <v>35</v>
      </c>
      <c r="I18" s="26" t="s">
        <v>36</v>
      </c>
      <c r="J18" s="73" t="s">
        <v>37</v>
      </c>
      <c r="K18" s="73">
        <v>79.6</v>
      </c>
      <c r="L18" s="26">
        <v>19</v>
      </c>
      <c r="M18" s="15">
        <v>60.6</v>
      </c>
      <c r="N18" s="15"/>
      <c r="O18" s="26"/>
      <c r="P18" s="15"/>
      <c r="Q18" s="15" t="s">
        <v>38</v>
      </c>
      <c r="R18" s="15">
        <v>7</v>
      </c>
      <c r="S18" s="15">
        <v>0.5</v>
      </c>
      <c r="T18" s="15">
        <v>60.1</v>
      </c>
      <c r="U18" s="15">
        <v>118</v>
      </c>
      <c r="V18" s="15">
        <f t="shared" si="0"/>
        <v>7091.8</v>
      </c>
      <c r="W18" s="26" t="s">
        <v>62</v>
      </c>
      <c r="X18" s="26" t="s">
        <v>63</v>
      </c>
      <c r="Y18" s="15"/>
    </row>
    <row r="19" s="19" customFormat="1" ht="18.95" customHeight="1" spans="1:25">
      <c r="A19" s="15">
        <v>15</v>
      </c>
      <c r="B19" s="43">
        <v>0.104861111111111</v>
      </c>
      <c r="C19" s="26" t="s">
        <v>55</v>
      </c>
      <c r="D19" s="26" t="s">
        <v>56</v>
      </c>
      <c r="E19" s="26" t="s">
        <v>57</v>
      </c>
      <c r="F19" s="15">
        <v>18761484744</v>
      </c>
      <c r="G19" s="26" t="s">
        <v>34</v>
      </c>
      <c r="H19" s="15" t="s">
        <v>35</v>
      </c>
      <c r="I19" s="26" t="s">
        <v>36</v>
      </c>
      <c r="J19" s="73" t="s">
        <v>37</v>
      </c>
      <c r="K19" s="74">
        <v>76.68</v>
      </c>
      <c r="L19" s="15">
        <v>20.5</v>
      </c>
      <c r="M19" s="15">
        <v>46.18</v>
      </c>
      <c r="N19" s="15"/>
      <c r="O19" s="15"/>
      <c r="P19" s="15"/>
      <c r="Q19" s="15" t="s">
        <v>38</v>
      </c>
      <c r="R19" s="15">
        <v>7</v>
      </c>
      <c r="S19" s="15">
        <v>0.58</v>
      </c>
      <c r="T19" s="15">
        <v>55.6</v>
      </c>
      <c r="U19" s="15">
        <v>118</v>
      </c>
      <c r="V19" s="15">
        <f t="shared" si="0"/>
        <v>6560.8</v>
      </c>
      <c r="W19" s="26" t="s">
        <v>62</v>
      </c>
      <c r="X19" s="26" t="s">
        <v>63</v>
      </c>
      <c r="Y19" s="15"/>
    </row>
    <row r="20" s="19" customFormat="1" ht="18.95" customHeight="1" spans="1:25">
      <c r="A20" s="15"/>
      <c r="B20" s="43"/>
      <c r="C20" s="26"/>
      <c r="D20" s="26"/>
      <c r="E20" s="26"/>
      <c r="F20" s="15"/>
      <c r="G20" s="26"/>
      <c r="H20" s="15"/>
      <c r="I20" s="26"/>
      <c r="J20" s="73"/>
      <c r="K20" s="74"/>
      <c r="L20" s="15"/>
      <c r="M20" s="15"/>
      <c r="N20" s="15"/>
      <c r="O20" s="26"/>
      <c r="P20" s="15"/>
      <c r="Q20" s="15"/>
      <c r="R20" s="15"/>
      <c r="S20" s="15"/>
      <c r="T20" s="15"/>
      <c r="U20" s="15"/>
      <c r="V20" s="15"/>
      <c r="W20" s="26"/>
      <c r="X20" s="26"/>
      <c r="Y20" s="15"/>
    </row>
    <row r="21" s="19" customFormat="1" ht="18.95" customHeight="1" spans="1:25">
      <c r="A21" s="15"/>
      <c r="B21" s="43"/>
      <c r="C21" s="26"/>
      <c r="D21" s="26"/>
      <c r="E21" s="26"/>
      <c r="F21" s="15"/>
      <c r="G21" s="26"/>
      <c r="H21" s="15"/>
      <c r="I21" s="26"/>
      <c r="J21" s="73"/>
      <c r="K21" s="74"/>
      <c r="L21" s="15"/>
      <c r="M21" s="15"/>
      <c r="N21" s="15"/>
      <c r="O21" s="26"/>
      <c r="P21" s="15"/>
      <c r="Q21" s="15"/>
      <c r="R21" s="15"/>
      <c r="S21" s="15"/>
      <c r="T21" s="15"/>
      <c r="U21" s="15"/>
      <c r="V21" s="15"/>
      <c r="W21" s="26"/>
      <c r="X21" s="26"/>
      <c r="Y21" s="15"/>
    </row>
    <row r="22" s="19" customFormat="1" ht="18.95" customHeight="1" spans="1:25">
      <c r="A22" s="15"/>
      <c r="B22" s="43"/>
      <c r="C22" s="26"/>
      <c r="D22" s="26"/>
      <c r="E22" s="26"/>
      <c r="F22" s="15"/>
      <c r="G22" s="26"/>
      <c r="H22" s="15"/>
      <c r="I22" s="26"/>
      <c r="J22" s="73"/>
      <c r="K22" s="74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26"/>
      <c r="X22" s="26"/>
      <c r="Y22" s="15"/>
    </row>
    <row r="23" s="19" customFormat="1" ht="18.95" customHeight="1" spans="1:25">
      <c r="A23" s="15"/>
      <c r="B23" s="43"/>
      <c r="C23" s="26"/>
      <c r="D23" s="26"/>
      <c r="E23" s="26"/>
      <c r="F23" s="15"/>
      <c r="G23" s="26"/>
      <c r="H23" s="15"/>
      <c r="I23" s="26"/>
      <c r="J23" s="73"/>
      <c r="K23" s="74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26"/>
      <c r="X23" s="26"/>
      <c r="Y23" s="15"/>
    </row>
    <row r="24" s="19" customFormat="1" ht="18.95" customHeight="1" spans="1:25">
      <c r="A24" s="15"/>
      <c r="B24" s="43"/>
      <c r="C24" s="26"/>
      <c r="D24" s="26"/>
      <c r="E24" s="26"/>
      <c r="F24" s="15"/>
      <c r="G24" s="26"/>
      <c r="H24" s="15"/>
      <c r="I24" s="26"/>
      <c r="J24" s="73"/>
      <c r="K24" s="74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26"/>
      <c r="X24" s="26"/>
      <c r="Y24" s="15"/>
    </row>
    <row r="25" s="19" customFormat="1" ht="18.95" customHeight="1" spans="1:25">
      <c r="A25" s="15"/>
      <c r="B25" s="43"/>
      <c r="C25" s="26"/>
      <c r="D25" s="26"/>
      <c r="E25" s="26"/>
      <c r="F25" s="15"/>
      <c r="G25" s="26"/>
      <c r="H25" s="15"/>
      <c r="I25" s="26"/>
      <c r="J25" s="73"/>
      <c r="K25" s="74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26"/>
      <c r="X25" s="26"/>
      <c r="Y25" s="15"/>
    </row>
    <row r="26" s="19" customFormat="1" ht="18.95" customHeight="1" spans="1:25">
      <c r="A26" s="15"/>
      <c r="B26" s="43"/>
      <c r="C26" s="26"/>
      <c r="D26" s="26"/>
      <c r="E26" s="26"/>
      <c r="F26" s="15"/>
      <c r="G26" s="26"/>
      <c r="H26" s="15"/>
      <c r="I26" s="26"/>
      <c r="J26" s="73"/>
      <c r="K26" s="74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26"/>
      <c r="X26" s="26"/>
      <c r="Y26" s="15"/>
    </row>
    <row r="27" s="19" customFormat="1" ht="18.95" customHeight="1" spans="1:25">
      <c r="A27" s="15"/>
      <c r="B27" s="43"/>
      <c r="C27" s="26"/>
      <c r="D27" s="26"/>
      <c r="E27" s="26"/>
      <c r="F27" s="15"/>
      <c r="G27" s="26"/>
      <c r="H27" s="15"/>
      <c r="I27" s="26"/>
      <c r="J27" s="73"/>
      <c r="K27" s="74"/>
      <c r="L27" s="15"/>
      <c r="M27" s="15"/>
      <c r="N27" s="15"/>
      <c r="O27" s="15"/>
      <c r="P27" s="15"/>
      <c r="Q27" s="15"/>
      <c r="R27" s="15"/>
      <c r="S27" s="15"/>
      <c r="T27" s="26"/>
      <c r="U27" s="15"/>
      <c r="V27" s="15"/>
      <c r="W27" s="26"/>
      <c r="X27" s="26"/>
      <c r="Y27" s="15"/>
    </row>
    <row r="28" s="19" customFormat="1" ht="18.95" customHeight="1" spans="1:25">
      <c r="A28" s="15"/>
      <c r="B28" s="43"/>
      <c r="C28" s="26"/>
      <c r="D28" s="26"/>
      <c r="E28" s="26"/>
      <c r="F28" s="15"/>
      <c r="G28" s="26"/>
      <c r="H28" s="15"/>
      <c r="I28" s="26"/>
      <c r="J28" s="73"/>
      <c r="K28" s="74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26"/>
      <c r="X28" s="26"/>
      <c r="Y28" s="15"/>
    </row>
    <row r="29" s="19" customFormat="1" ht="18.95" customHeight="1" spans="1:25">
      <c r="A29" s="15"/>
      <c r="B29" s="43"/>
      <c r="C29" s="26"/>
      <c r="D29" s="26"/>
      <c r="E29" s="26"/>
      <c r="F29" s="15"/>
      <c r="G29" s="26"/>
      <c r="H29" s="15"/>
      <c r="I29" s="26"/>
      <c r="J29" s="73"/>
      <c r="K29" s="74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26"/>
      <c r="X29" s="26"/>
      <c r="Y29" s="26"/>
    </row>
    <row r="30" s="19" customFormat="1" ht="18.95" customHeight="1" spans="1:25">
      <c r="A30" s="15"/>
      <c r="B30" s="41"/>
      <c r="C30" s="26"/>
      <c r="D30" s="26"/>
      <c r="E30" s="26"/>
      <c r="F30" s="15"/>
      <c r="G30" s="26"/>
      <c r="H30" s="15"/>
      <c r="I30" s="26"/>
      <c r="J30" s="73"/>
      <c r="K30" s="74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26"/>
      <c r="X30" s="26"/>
      <c r="Y30" s="26"/>
    </row>
    <row r="31" s="19" customFormat="1" ht="21" customHeight="1" spans="1:25">
      <c r="A31" s="15"/>
      <c r="B31" s="43"/>
      <c r="C31" s="26"/>
      <c r="D31" s="26"/>
      <c r="E31" s="26"/>
      <c r="F31" s="15"/>
      <c r="G31" s="26"/>
      <c r="H31" s="15"/>
      <c r="I31" s="26"/>
      <c r="J31" s="73"/>
      <c r="K31" s="74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26"/>
      <c r="X31" s="26"/>
      <c r="Y31" s="26"/>
    </row>
    <row r="32" s="19" customFormat="1" ht="18.95" customHeight="1" spans="1:25">
      <c r="A32" s="15"/>
      <c r="B32" s="43"/>
      <c r="C32" s="26"/>
      <c r="D32" s="26"/>
      <c r="E32" s="26"/>
      <c r="F32" s="15"/>
      <c r="G32" s="26"/>
      <c r="H32" s="15"/>
      <c r="I32" s="26"/>
      <c r="J32" s="73"/>
      <c r="K32" s="74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26"/>
      <c r="X32" s="26"/>
      <c r="Y32" s="15"/>
    </row>
    <row r="33" s="19" customFormat="1" ht="18.95" customHeight="1" spans="1:25">
      <c r="A33" s="15"/>
      <c r="B33" s="43"/>
      <c r="C33" s="26"/>
      <c r="D33" s="26"/>
      <c r="E33" s="26"/>
      <c r="F33" s="15"/>
      <c r="G33" s="26"/>
      <c r="H33" s="15"/>
      <c r="I33" s="26"/>
      <c r="J33" s="73"/>
      <c r="K33" s="74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26"/>
      <c r="X33" s="26"/>
      <c r="Y33" s="15"/>
    </row>
    <row r="34" s="19" customFormat="1" ht="18.95" customHeight="1" spans="1:66">
      <c r="A34" s="7" t="s">
        <v>82</v>
      </c>
      <c r="B34" s="64"/>
      <c r="C34" s="8"/>
      <c r="D34" s="8"/>
      <c r="E34" s="8"/>
      <c r="F34" s="7"/>
      <c r="G34" s="8"/>
      <c r="H34" s="7"/>
      <c r="I34" s="8"/>
      <c r="J34" s="75"/>
      <c r="K34" s="76"/>
      <c r="L34" s="7"/>
      <c r="M34" s="7">
        <f>SUM(M5:M33)</f>
        <v>789.32</v>
      </c>
      <c r="N34" s="7"/>
      <c r="O34" s="7"/>
      <c r="P34" s="7"/>
      <c r="Q34" s="7"/>
      <c r="R34" s="7"/>
      <c r="S34" s="7">
        <f>SUM(S5:S33)</f>
        <v>10.18</v>
      </c>
      <c r="T34" s="7">
        <f>SUM(T5:T33)</f>
        <v>785.9</v>
      </c>
      <c r="U34" s="7"/>
      <c r="V34" s="7">
        <f>SUM(V5:V33)</f>
        <v>91767.8</v>
      </c>
      <c r="W34" s="7"/>
      <c r="X34" s="8"/>
      <c r="Y34" s="15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C11" sqref="C11"/>
    </sheetView>
  </sheetViews>
  <sheetFormatPr defaultColWidth="9" defaultRowHeight="13.5"/>
  <cols>
    <col min="6" max="6" width="12.625" customWidth="1"/>
  </cols>
  <sheetData>
    <row r="1" ht="37" customHeight="1" spans="1:25">
      <c r="A1" s="37" t="s">
        <v>83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ht="14.25" spans="1:22">
      <c r="A2" s="19"/>
      <c r="B2" s="38" t="s">
        <v>84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</row>
    <row r="3" spans="1:25">
      <c r="A3" s="17" t="s">
        <v>2</v>
      </c>
      <c r="B3" s="17" t="s">
        <v>3</v>
      </c>
      <c r="C3" s="17" t="s">
        <v>4</v>
      </c>
      <c r="D3" s="17"/>
      <c r="E3" s="17"/>
      <c r="F3" s="17"/>
      <c r="G3" s="17"/>
      <c r="H3" s="39" t="s">
        <v>5</v>
      </c>
      <c r="I3" s="44"/>
      <c r="J3" s="44"/>
      <c r="K3" s="44"/>
      <c r="L3" s="44"/>
      <c r="M3" s="44"/>
      <c r="N3" s="44"/>
      <c r="O3" s="44"/>
      <c r="P3" s="44"/>
      <c r="Q3" s="44"/>
      <c r="R3" s="44"/>
      <c r="S3" s="47"/>
      <c r="T3" s="17" t="s">
        <v>6</v>
      </c>
      <c r="U3" s="17"/>
      <c r="V3" s="17"/>
      <c r="W3" s="17" t="s">
        <v>7</v>
      </c>
      <c r="X3" s="48" t="s">
        <v>8</v>
      </c>
      <c r="Y3" s="17" t="s">
        <v>9</v>
      </c>
    </row>
    <row r="4" ht="27" spans="1:25">
      <c r="A4" s="17"/>
      <c r="B4" s="17" t="s">
        <v>10</v>
      </c>
      <c r="C4" s="17" t="s">
        <v>11</v>
      </c>
      <c r="D4" s="40" t="s">
        <v>12</v>
      </c>
      <c r="E4" s="17" t="s">
        <v>13</v>
      </c>
      <c r="F4" s="17" t="s">
        <v>14</v>
      </c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17" t="s">
        <v>21</v>
      </c>
      <c r="N4" s="17" t="s">
        <v>22</v>
      </c>
      <c r="O4" s="17" t="s">
        <v>85</v>
      </c>
      <c r="P4" s="17" t="s">
        <v>24</v>
      </c>
      <c r="Q4" s="17" t="s">
        <v>86</v>
      </c>
      <c r="R4" s="17" t="s">
        <v>87</v>
      </c>
      <c r="S4" s="17" t="s">
        <v>27</v>
      </c>
      <c r="T4" s="17" t="s">
        <v>28</v>
      </c>
      <c r="U4" s="17" t="s">
        <v>88</v>
      </c>
      <c r="V4" s="17" t="s">
        <v>89</v>
      </c>
      <c r="W4" s="17"/>
      <c r="X4" s="49"/>
      <c r="Y4" s="17"/>
    </row>
    <row r="5" spans="1:25">
      <c r="A5" s="26">
        <v>1</v>
      </c>
      <c r="B5" s="41">
        <v>0.425694444444444</v>
      </c>
      <c r="C5" s="42" t="s">
        <v>90</v>
      </c>
      <c r="D5" s="15" t="s">
        <v>91</v>
      </c>
      <c r="E5" s="15" t="s">
        <v>92</v>
      </c>
      <c r="F5" s="15">
        <v>13775439287</v>
      </c>
      <c r="G5" s="15" t="s">
        <v>91</v>
      </c>
      <c r="H5" s="26">
        <v>4990</v>
      </c>
      <c r="I5" s="15" t="s">
        <v>93</v>
      </c>
      <c r="J5" s="45" t="s">
        <v>94</v>
      </c>
      <c r="K5" s="26">
        <v>70.64</v>
      </c>
      <c r="L5" s="26">
        <v>21.38</v>
      </c>
      <c r="M5" s="26">
        <v>49.26</v>
      </c>
      <c r="N5" s="26"/>
      <c r="O5" s="15">
        <v>0.3</v>
      </c>
      <c r="P5" s="26"/>
      <c r="Q5" s="26" t="s">
        <v>95</v>
      </c>
      <c r="R5" s="50">
        <v>0.081</v>
      </c>
      <c r="S5" s="26">
        <v>0.76</v>
      </c>
      <c r="T5" s="26">
        <v>48.5</v>
      </c>
      <c r="U5" s="15">
        <v>90</v>
      </c>
      <c r="V5" s="26"/>
      <c r="W5" s="15" t="s">
        <v>96</v>
      </c>
      <c r="X5" s="15" t="s">
        <v>97</v>
      </c>
      <c r="Y5" s="26"/>
    </row>
    <row r="6" spans="1:25">
      <c r="A6" s="26">
        <v>2</v>
      </c>
      <c r="B6" s="41">
        <v>0.4875</v>
      </c>
      <c r="C6" s="42" t="s">
        <v>90</v>
      </c>
      <c r="D6" s="15" t="s">
        <v>91</v>
      </c>
      <c r="E6" s="15" t="s">
        <v>92</v>
      </c>
      <c r="F6" s="15">
        <v>13775439287</v>
      </c>
      <c r="G6" s="15" t="s">
        <v>91</v>
      </c>
      <c r="H6" s="26">
        <v>4991</v>
      </c>
      <c r="I6" s="15" t="s">
        <v>93</v>
      </c>
      <c r="J6" s="45" t="s">
        <v>94</v>
      </c>
      <c r="K6" s="26">
        <v>69.22</v>
      </c>
      <c r="L6" s="26">
        <v>21.38</v>
      </c>
      <c r="M6" s="26">
        <v>47.84</v>
      </c>
      <c r="N6" s="26"/>
      <c r="O6" s="15">
        <v>0.3</v>
      </c>
      <c r="P6" s="26"/>
      <c r="Q6" s="26" t="s">
        <v>95</v>
      </c>
      <c r="R6" s="50">
        <v>0.081</v>
      </c>
      <c r="S6" s="26">
        <v>0.84</v>
      </c>
      <c r="T6" s="26">
        <v>47</v>
      </c>
      <c r="U6" s="15">
        <v>90</v>
      </c>
      <c r="V6" s="26"/>
      <c r="W6" s="15" t="s">
        <v>96</v>
      </c>
      <c r="X6" s="15" t="s">
        <v>97</v>
      </c>
      <c r="Y6" s="26"/>
    </row>
    <row r="7" spans="1:25">
      <c r="A7" s="15">
        <v>3</v>
      </c>
      <c r="B7" s="43">
        <v>0.58125</v>
      </c>
      <c r="C7" s="42" t="s">
        <v>90</v>
      </c>
      <c r="D7" s="15" t="s">
        <v>91</v>
      </c>
      <c r="E7" s="15" t="s">
        <v>92</v>
      </c>
      <c r="F7" s="15">
        <v>13775439287</v>
      </c>
      <c r="G7" s="15" t="s">
        <v>91</v>
      </c>
      <c r="H7" s="26">
        <v>4992</v>
      </c>
      <c r="I7" s="15" t="s">
        <v>93</v>
      </c>
      <c r="J7" s="45" t="s">
        <v>94</v>
      </c>
      <c r="K7" s="15">
        <v>74.08</v>
      </c>
      <c r="L7" s="15">
        <v>21.34</v>
      </c>
      <c r="M7" s="15">
        <v>52.7</v>
      </c>
      <c r="N7" s="15"/>
      <c r="O7" s="15">
        <v>0.3</v>
      </c>
      <c r="P7" s="15"/>
      <c r="Q7" s="15" t="s">
        <v>95</v>
      </c>
      <c r="R7" s="50">
        <v>0.081</v>
      </c>
      <c r="S7" s="15">
        <v>0.7</v>
      </c>
      <c r="T7" s="15">
        <v>52</v>
      </c>
      <c r="U7" s="15">
        <v>90</v>
      </c>
      <c r="V7" s="15"/>
      <c r="W7" s="15" t="s">
        <v>96</v>
      </c>
      <c r="X7" s="15" t="s">
        <v>97</v>
      </c>
      <c r="Y7" s="15"/>
    </row>
    <row r="8" spans="1:25">
      <c r="A8" s="15">
        <v>4</v>
      </c>
      <c r="B8" s="43">
        <v>0.751388888888889</v>
      </c>
      <c r="C8" s="42" t="s">
        <v>98</v>
      </c>
      <c r="D8" s="15" t="s">
        <v>91</v>
      </c>
      <c r="E8" s="15" t="s">
        <v>92</v>
      </c>
      <c r="F8" s="15">
        <v>13775439287</v>
      </c>
      <c r="G8" s="15" t="s">
        <v>91</v>
      </c>
      <c r="H8" s="26">
        <v>4993</v>
      </c>
      <c r="I8" s="15" t="s">
        <v>93</v>
      </c>
      <c r="J8" s="45" t="s">
        <v>94</v>
      </c>
      <c r="K8" s="15">
        <v>91.66</v>
      </c>
      <c r="L8" s="46">
        <v>21.32</v>
      </c>
      <c r="M8" s="15">
        <v>70.34</v>
      </c>
      <c r="N8" s="15"/>
      <c r="O8" s="15">
        <v>0.3</v>
      </c>
      <c r="P8" s="15"/>
      <c r="Q8" s="15" t="s">
        <v>95</v>
      </c>
      <c r="R8" s="50">
        <v>0.081</v>
      </c>
      <c r="S8" s="15">
        <v>0.84</v>
      </c>
      <c r="T8" s="15">
        <v>69.5</v>
      </c>
      <c r="U8" s="15">
        <v>90</v>
      </c>
      <c r="V8" s="15"/>
      <c r="W8" s="15" t="s">
        <v>96</v>
      </c>
      <c r="X8" s="15" t="s">
        <v>97</v>
      </c>
      <c r="Y8" s="15"/>
    </row>
    <row r="9" spans="1:25">
      <c r="A9" s="15">
        <v>5</v>
      </c>
      <c r="B9" s="43"/>
      <c r="C9" s="42"/>
      <c r="D9" s="15"/>
      <c r="E9" s="15"/>
      <c r="F9" s="15"/>
      <c r="G9" s="15"/>
      <c r="H9" s="15"/>
      <c r="I9" s="15"/>
      <c r="J9" s="45"/>
      <c r="K9" s="15"/>
      <c r="L9" s="15"/>
      <c r="M9" s="15"/>
      <c r="N9" s="15"/>
      <c r="O9" s="15"/>
      <c r="P9" s="15"/>
      <c r="Q9" s="15"/>
      <c r="R9" s="50"/>
      <c r="S9" s="15"/>
      <c r="T9" s="15"/>
      <c r="U9" s="15"/>
      <c r="V9" s="15"/>
      <c r="W9" s="15"/>
      <c r="X9" s="15"/>
      <c r="Y9" s="15"/>
    </row>
    <row r="10" spans="1:25">
      <c r="A10" s="15">
        <v>6</v>
      </c>
      <c r="B10" s="43"/>
      <c r="C10" s="42"/>
      <c r="D10" s="15"/>
      <c r="E10" s="15"/>
      <c r="F10" s="15"/>
      <c r="G10" s="15"/>
      <c r="H10" s="15"/>
      <c r="I10" s="15"/>
      <c r="J10" s="45"/>
      <c r="K10" s="15"/>
      <c r="L10" s="15"/>
      <c r="M10" s="15"/>
      <c r="N10" s="15"/>
      <c r="O10" s="15"/>
      <c r="P10" s="15"/>
      <c r="Q10" s="15"/>
      <c r="R10" s="50"/>
      <c r="S10" s="15"/>
      <c r="T10" s="15"/>
      <c r="U10" s="15"/>
      <c r="V10" s="15"/>
      <c r="W10" s="15"/>
      <c r="X10" s="15"/>
      <c r="Y10" s="15"/>
    </row>
    <row r="11" spans="1:25">
      <c r="A11" s="15">
        <v>7</v>
      </c>
      <c r="B11" s="43"/>
      <c r="C11" s="42"/>
      <c r="D11" s="18"/>
      <c r="E11" s="18"/>
      <c r="F11" s="18"/>
      <c r="G11" s="15"/>
      <c r="H11" s="15"/>
      <c r="I11" s="15"/>
      <c r="J11" s="45"/>
      <c r="K11" s="15"/>
      <c r="L11" s="15"/>
      <c r="M11" s="15"/>
      <c r="N11" s="15"/>
      <c r="O11" s="15"/>
      <c r="P11" s="15"/>
      <c r="Q11" s="15"/>
      <c r="R11" s="50"/>
      <c r="S11" s="15"/>
      <c r="T11" s="15"/>
      <c r="U11" s="15"/>
      <c r="V11" s="18"/>
      <c r="W11" s="15"/>
      <c r="X11" s="15"/>
      <c r="Y11" s="18"/>
    </row>
    <row r="12" spans="1:25">
      <c r="A12" s="15">
        <v>8</v>
      </c>
      <c r="B12" s="43"/>
      <c r="C12" s="42"/>
      <c r="D12" s="18"/>
      <c r="E12" s="18"/>
      <c r="F12" s="18"/>
      <c r="G12" s="15"/>
      <c r="H12" s="15"/>
      <c r="I12" s="15"/>
      <c r="J12" s="45"/>
      <c r="K12" s="15"/>
      <c r="L12" s="15"/>
      <c r="M12" s="15"/>
      <c r="N12" s="15"/>
      <c r="O12" s="15"/>
      <c r="P12" s="15"/>
      <c r="Q12" s="15"/>
      <c r="R12" s="50"/>
      <c r="S12" s="15"/>
      <c r="T12" s="15"/>
      <c r="U12" s="15"/>
      <c r="V12" s="18"/>
      <c r="W12" s="15"/>
      <c r="X12" s="15"/>
      <c r="Y12" s="18"/>
    </row>
    <row r="13" spans="1:25">
      <c r="A13" s="15">
        <v>9</v>
      </c>
      <c r="B13" s="43"/>
      <c r="C13" s="42"/>
      <c r="D13" s="18"/>
      <c r="E13" s="18"/>
      <c r="F13" s="18"/>
      <c r="G13" s="15"/>
      <c r="H13" s="15"/>
      <c r="I13" s="15"/>
      <c r="J13" s="45"/>
      <c r="K13" s="15"/>
      <c r="L13" s="15"/>
      <c r="M13" s="15"/>
      <c r="N13" s="15"/>
      <c r="O13" s="15"/>
      <c r="P13" s="15"/>
      <c r="Q13" s="15"/>
      <c r="R13" s="50"/>
      <c r="S13" s="15"/>
      <c r="T13" s="15"/>
      <c r="U13" s="15"/>
      <c r="V13" s="18"/>
      <c r="W13" s="15"/>
      <c r="X13" s="15"/>
      <c r="Y13" s="18"/>
    </row>
    <row r="14" spans="1:25">
      <c r="A14" s="15">
        <v>10</v>
      </c>
      <c r="B14" s="43"/>
      <c r="C14" s="42"/>
      <c r="D14" s="18"/>
      <c r="E14" s="18"/>
      <c r="F14" s="18"/>
      <c r="G14" s="15"/>
      <c r="H14" s="15"/>
      <c r="I14" s="15"/>
      <c r="J14" s="45"/>
      <c r="K14" s="15"/>
      <c r="L14" s="15"/>
      <c r="M14" s="15"/>
      <c r="N14" s="15"/>
      <c r="O14" s="15"/>
      <c r="P14" s="15"/>
      <c r="Q14" s="15"/>
      <c r="R14" s="50"/>
      <c r="S14" s="15"/>
      <c r="T14" s="15"/>
      <c r="U14" s="15"/>
      <c r="V14" s="18"/>
      <c r="W14" s="15"/>
      <c r="X14" s="15"/>
      <c r="Y14" s="18"/>
    </row>
    <row r="15" spans="1:25">
      <c r="A15" s="15">
        <v>11</v>
      </c>
      <c r="B15" s="43"/>
      <c r="C15" s="42"/>
      <c r="D15" s="18"/>
      <c r="E15" s="18"/>
      <c r="F15" s="18"/>
      <c r="G15" s="15"/>
      <c r="H15" s="15"/>
      <c r="I15" s="15"/>
      <c r="J15" s="45"/>
      <c r="K15" s="15"/>
      <c r="L15" s="15"/>
      <c r="M15" s="15"/>
      <c r="N15" s="15"/>
      <c r="O15" s="15"/>
      <c r="P15" s="15"/>
      <c r="Q15" s="15"/>
      <c r="R15" s="50"/>
      <c r="S15" s="15"/>
      <c r="T15" s="15"/>
      <c r="U15" s="15"/>
      <c r="V15" s="18"/>
      <c r="W15" s="15"/>
      <c r="X15" s="15"/>
      <c r="Y15" s="18"/>
    </row>
    <row r="16" spans="1:25">
      <c r="A16" s="15">
        <v>12</v>
      </c>
      <c r="B16" s="43"/>
      <c r="C16" s="42"/>
      <c r="D16" s="18"/>
      <c r="E16" s="18"/>
      <c r="F16" s="18"/>
      <c r="G16" s="15"/>
      <c r="H16" s="15"/>
      <c r="I16" s="15"/>
      <c r="J16" s="45"/>
      <c r="K16" s="15"/>
      <c r="L16" s="15"/>
      <c r="M16" s="15"/>
      <c r="N16" s="15"/>
      <c r="O16" s="15"/>
      <c r="P16" s="15"/>
      <c r="Q16" s="15"/>
      <c r="R16" s="50"/>
      <c r="S16" s="15"/>
      <c r="T16" s="15"/>
      <c r="U16" s="15"/>
      <c r="V16" s="18"/>
      <c r="W16" s="15"/>
      <c r="X16" s="15"/>
      <c r="Y16" s="18"/>
    </row>
    <row r="17" spans="1:25">
      <c r="A17" s="15">
        <v>13</v>
      </c>
      <c r="B17" s="43"/>
      <c r="C17" s="42"/>
      <c r="D17" s="18"/>
      <c r="E17" s="18"/>
      <c r="F17" s="18"/>
      <c r="G17" s="15"/>
      <c r="H17" s="15"/>
      <c r="I17" s="15"/>
      <c r="J17" s="45"/>
      <c r="K17" s="15"/>
      <c r="L17" s="15"/>
      <c r="M17" s="15"/>
      <c r="N17" s="15"/>
      <c r="O17" s="15"/>
      <c r="P17" s="15"/>
      <c r="Q17" s="15"/>
      <c r="R17" s="50"/>
      <c r="S17" s="15"/>
      <c r="T17" s="15"/>
      <c r="U17" s="15"/>
      <c r="V17" s="18"/>
      <c r="W17" s="15"/>
      <c r="X17" s="15"/>
      <c r="Y17" s="18"/>
    </row>
    <row r="18" spans="1:25">
      <c r="A18" s="15">
        <v>14</v>
      </c>
      <c r="B18" s="43"/>
      <c r="C18" s="42"/>
      <c r="D18" s="18"/>
      <c r="E18" s="18"/>
      <c r="F18" s="18"/>
      <c r="G18" s="15"/>
      <c r="H18" s="15"/>
      <c r="I18" s="15"/>
      <c r="J18" s="45"/>
      <c r="K18" s="15"/>
      <c r="L18" s="15"/>
      <c r="M18" s="15"/>
      <c r="N18" s="18"/>
      <c r="O18" s="15"/>
      <c r="P18" s="18"/>
      <c r="Q18" s="15"/>
      <c r="R18" s="15"/>
      <c r="S18" s="15"/>
      <c r="T18" s="15"/>
      <c r="U18" s="15"/>
      <c r="V18" s="18"/>
      <c r="W18" s="15"/>
      <c r="X18" s="15"/>
      <c r="Y18" s="18"/>
    </row>
    <row r="19" spans="1:25">
      <c r="A19" s="15">
        <v>15</v>
      </c>
      <c r="B19" s="43"/>
      <c r="C19" s="42"/>
      <c r="D19" s="18"/>
      <c r="E19" s="18"/>
      <c r="F19" s="18"/>
      <c r="G19" s="15"/>
      <c r="H19" s="15"/>
      <c r="I19" s="15"/>
      <c r="J19" s="45"/>
      <c r="K19" s="15"/>
      <c r="L19" s="15"/>
      <c r="M19" s="15">
        <f>SUM(M5:M18)</f>
        <v>220.14</v>
      </c>
      <c r="N19" s="18"/>
      <c r="O19" s="15"/>
      <c r="P19" s="18"/>
      <c r="Q19" s="15"/>
      <c r="R19" s="15"/>
      <c r="S19" s="15"/>
      <c r="T19" s="15">
        <f>SUM(T5:T18)</f>
        <v>217</v>
      </c>
      <c r="U19" s="15"/>
      <c r="V19" s="18"/>
      <c r="W19" s="15"/>
      <c r="X19" s="15"/>
      <c r="Y19" s="1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4"/>
  <sheetViews>
    <sheetView tabSelected="1" workbookViewId="0">
      <selection activeCell="J57" sqref="J56:J57"/>
    </sheetView>
  </sheetViews>
  <sheetFormatPr defaultColWidth="9" defaultRowHeight="13.5"/>
  <cols>
    <col min="6" max="6" width="13.875" customWidth="1"/>
    <col min="7" max="7" width="11.5" customWidth="1"/>
    <col min="22" max="22" width="9.375"/>
  </cols>
  <sheetData>
    <row r="1" ht="45" customHeight="1" spans="1:25">
      <c r="A1" s="1" t="s">
        <v>99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33"/>
      <c r="X1" s="33"/>
      <c r="Y1" s="33"/>
    </row>
    <row r="2" ht="20.25" spans="1:25">
      <c r="A2" s="2"/>
      <c r="B2" s="3" t="s">
        <v>100</v>
      </c>
      <c r="C2" s="4"/>
      <c r="D2" s="4"/>
      <c r="E2" s="4"/>
      <c r="F2" s="4"/>
      <c r="G2" s="4"/>
      <c r="H2" s="4"/>
      <c r="I2" s="4"/>
      <c r="J2" s="4"/>
      <c r="K2" s="4"/>
      <c r="L2" s="21"/>
      <c r="M2" s="4"/>
      <c r="N2" s="4"/>
      <c r="O2" s="4"/>
      <c r="P2" s="4"/>
      <c r="Q2" s="4"/>
      <c r="R2" s="4"/>
      <c r="S2" s="4"/>
      <c r="T2" s="4"/>
      <c r="U2" s="4"/>
      <c r="V2" s="34"/>
      <c r="W2" s="33"/>
      <c r="X2" s="33"/>
      <c r="Y2" s="33"/>
    </row>
    <row r="3" ht="18.75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17" t="s">
        <v>6</v>
      </c>
      <c r="U3" s="17"/>
      <c r="V3" s="17"/>
      <c r="W3" s="17" t="s">
        <v>7</v>
      </c>
      <c r="X3" s="17" t="s">
        <v>8</v>
      </c>
      <c r="Y3" s="17" t="s">
        <v>9</v>
      </c>
    </row>
    <row r="4" ht="18.75" spans="1:25">
      <c r="A4" s="7"/>
      <c r="B4" s="6" t="s">
        <v>101</v>
      </c>
      <c r="C4" s="6" t="s">
        <v>11</v>
      </c>
      <c r="D4" s="6" t="s">
        <v>102</v>
      </c>
      <c r="E4" s="6" t="s">
        <v>13</v>
      </c>
      <c r="F4" s="6" t="s">
        <v>14</v>
      </c>
      <c r="G4" s="6" t="s">
        <v>15</v>
      </c>
      <c r="H4" s="6" t="s">
        <v>16</v>
      </c>
      <c r="I4" s="6" t="s">
        <v>17</v>
      </c>
      <c r="J4" s="6" t="s">
        <v>18</v>
      </c>
      <c r="K4" s="6" t="s">
        <v>103</v>
      </c>
      <c r="L4" s="6" t="s">
        <v>104</v>
      </c>
      <c r="M4" s="6" t="s">
        <v>105</v>
      </c>
      <c r="N4" s="22" t="s">
        <v>22</v>
      </c>
      <c r="O4" s="22" t="s">
        <v>23</v>
      </c>
      <c r="P4" s="22" t="s">
        <v>24</v>
      </c>
      <c r="Q4" s="22" t="s">
        <v>86</v>
      </c>
      <c r="R4" s="22" t="s">
        <v>87</v>
      </c>
      <c r="S4" s="22" t="s">
        <v>27</v>
      </c>
      <c r="T4" s="22" t="s">
        <v>28</v>
      </c>
      <c r="U4" s="22" t="s">
        <v>88</v>
      </c>
      <c r="V4" s="22" t="s">
        <v>89</v>
      </c>
      <c r="W4" s="22"/>
      <c r="X4" s="22"/>
      <c r="Y4" s="22"/>
    </row>
    <row r="5" ht="14.25" spans="1:25">
      <c r="A5" s="8">
        <v>1</v>
      </c>
      <c r="B5" s="9">
        <v>0.296527777777778</v>
      </c>
      <c r="C5" s="10" t="s">
        <v>106</v>
      </c>
      <c r="D5" s="10" t="s">
        <v>107</v>
      </c>
      <c r="E5" s="10" t="s">
        <v>108</v>
      </c>
      <c r="F5" s="10">
        <v>15553056888</v>
      </c>
      <c r="G5" s="10" t="s">
        <v>107</v>
      </c>
      <c r="H5" s="86" t="s">
        <v>109</v>
      </c>
      <c r="I5" s="10" t="s">
        <v>110</v>
      </c>
      <c r="J5" s="23" t="s">
        <v>111</v>
      </c>
      <c r="K5" s="10">
        <v>48.78</v>
      </c>
      <c r="L5" s="10">
        <v>15.82</v>
      </c>
      <c r="M5" s="10">
        <f t="shared" ref="M5:M68" si="0">K5-L5</f>
        <v>32.96</v>
      </c>
      <c r="N5" s="24"/>
      <c r="O5" s="24"/>
      <c r="P5" s="24"/>
      <c r="Q5" s="24"/>
      <c r="R5" s="24"/>
      <c r="S5" s="35"/>
      <c r="T5" s="10">
        <v>32.96</v>
      </c>
      <c r="U5" s="10"/>
      <c r="V5" s="10">
        <f t="shared" ref="V5:V68" si="1">T5*U5</f>
        <v>0</v>
      </c>
      <c r="W5" s="10" t="s">
        <v>112</v>
      </c>
      <c r="X5" s="10" t="s">
        <v>113</v>
      </c>
      <c r="Y5" s="24"/>
    </row>
    <row r="6" ht="14.25" spans="1:25">
      <c r="A6" s="7">
        <v>2</v>
      </c>
      <c r="B6" s="9">
        <v>0.301388888888889</v>
      </c>
      <c r="C6" s="10" t="s">
        <v>114</v>
      </c>
      <c r="D6" s="10" t="s">
        <v>115</v>
      </c>
      <c r="E6" s="10" t="s">
        <v>115</v>
      </c>
      <c r="F6" s="10">
        <v>13287277860</v>
      </c>
      <c r="G6" s="10" t="s">
        <v>116</v>
      </c>
      <c r="H6" s="86" t="s">
        <v>117</v>
      </c>
      <c r="I6" s="10" t="s">
        <v>36</v>
      </c>
      <c r="J6" s="25" t="s">
        <v>118</v>
      </c>
      <c r="K6" s="10">
        <v>49.74</v>
      </c>
      <c r="L6" s="10">
        <v>16.27</v>
      </c>
      <c r="M6" s="10">
        <f t="shared" si="0"/>
        <v>33.47</v>
      </c>
      <c r="N6" s="24"/>
      <c r="O6" s="24"/>
      <c r="P6" s="24"/>
      <c r="Q6" s="24"/>
      <c r="R6" s="24"/>
      <c r="S6" s="35" t="s">
        <v>119</v>
      </c>
      <c r="T6" s="10">
        <v>33.3</v>
      </c>
      <c r="U6" s="10">
        <v>112</v>
      </c>
      <c r="V6" s="10">
        <f t="shared" si="1"/>
        <v>3729.6</v>
      </c>
      <c r="W6" s="10" t="s">
        <v>112</v>
      </c>
      <c r="X6" s="10" t="s">
        <v>113</v>
      </c>
      <c r="Y6" s="24"/>
    </row>
    <row r="7" ht="14.25" spans="1:25">
      <c r="A7" s="7">
        <v>3</v>
      </c>
      <c r="B7" s="11">
        <v>0.302777777777778</v>
      </c>
      <c r="C7" s="10" t="s">
        <v>120</v>
      </c>
      <c r="D7" s="10" t="s">
        <v>121</v>
      </c>
      <c r="E7" s="10" t="s">
        <v>121</v>
      </c>
      <c r="F7" s="10">
        <v>15064771678</v>
      </c>
      <c r="G7" s="10" t="s">
        <v>116</v>
      </c>
      <c r="H7" s="86" t="s">
        <v>122</v>
      </c>
      <c r="I7" s="10" t="s">
        <v>36</v>
      </c>
      <c r="J7" s="25" t="s">
        <v>118</v>
      </c>
      <c r="K7" s="10">
        <v>46.82</v>
      </c>
      <c r="L7" s="15">
        <v>14.33</v>
      </c>
      <c r="M7" s="10">
        <f t="shared" si="0"/>
        <v>32.49</v>
      </c>
      <c r="N7" s="24"/>
      <c r="O7" s="24"/>
      <c r="P7" s="24"/>
      <c r="Q7" s="24"/>
      <c r="R7" s="24"/>
      <c r="S7" s="35" t="s">
        <v>119</v>
      </c>
      <c r="T7" s="10">
        <v>32.3</v>
      </c>
      <c r="U7" s="10">
        <v>112</v>
      </c>
      <c r="V7" s="10">
        <f t="shared" si="1"/>
        <v>3617.6</v>
      </c>
      <c r="W7" s="10" t="s">
        <v>112</v>
      </c>
      <c r="X7" s="10" t="s">
        <v>113</v>
      </c>
      <c r="Y7" s="24"/>
    </row>
    <row r="8" ht="14.25" spans="1:25">
      <c r="A8" s="8">
        <v>4</v>
      </c>
      <c r="B8" s="11">
        <v>0.304166666666667</v>
      </c>
      <c r="C8" s="10" t="s">
        <v>123</v>
      </c>
      <c r="D8" s="10" t="s">
        <v>124</v>
      </c>
      <c r="E8" s="10" t="s">
        <v>124</v>
      </c>
      <c r="F8" s="10">
        <v>18854796605</v>
      </c>
      <c r="G8" s="10" t="s">
        <v>116</v>
      </c>
      <c r="H8" s="86" t="s">
        <v>125</v>
      </c>
      <c r="I8" s="10" t="s">
        <v>36</v>
      </c>
      <c r="J8" s="25" t="s">
        <v>118</v>
      </c>
      <c r="K8" s="10">
        <v>47.26</v>
      </c>
      <c r="L8" s="26">
        <v>14.9</v>
      </c>
      <c r="M8" s="10">
        <f t="shared" si="0"/>
        <v>32.36</v>
      </c>
      <c r="N8" s="24"/>
      <c r="O8" s="24"/>
      <c r="P8" s="24"/>
      <c r="Q8" s="24"/>
      <c r="R8" s="24"/>
      <c r="S8" s="35" t="s">
        <v>119</v>
      </c>
      <c r="T8" s="10">
        <v>32.2</v>
      </c>
      <c r="U8" s="10">
        <v>112</v>
      </c>
      <c r="V8" s="10">
        <f t="shared" si="1"/>
        <v>3606.4</v>
      </c>
      <c r="W8" s="10" t="s">
        <v>112</v>
      </c>
      <c r="X8" s="10" t="s">
        <v>113</v>
      </c>
      <c r="Y8" s="24"/>
    </row>
    <row r="9" ht="14.25" spans="1:25">
      <c r="A9" s="8">
        <v>5</v>
      </c>
      <c r="B9" s="11">
        <v>0.351388888888889</v>
      </c>
      <c r="C9" s="12" t="s">
        <v>126</v>
      </c>
      <c r="D9" s="12" t="s">
        <v>127</v>
      </c>
      <c r="E9" s="12" t="s">
        <v>127</v>
      </c>
      <c r="F9" s="12">
        <v>13012622244</v>
      </c>
      <c r="G9" s="12" t="s">
        <v>127</v>
      </c>
      <c r="H9" s="86" t="s">
        <v>128</v>
      </c>
      <c r="I9" s="10" t="s">
        <v>110</v>
      </c>
      <c r="J9" s="23" t="s">
        <v>111</v>
      </c>
      <c r="K9" s="10">
        <v>53.79</v>
      </c>
      <c r="L9" s="26">
        <v>40.03</v>
      </c>
      <c r="M9" s="10">
        <f t="shared" si="0"/>
        <v>13.76</v>
      </c>
      <c r="N9" s="24"/>
      <c r="O9" s="24"/>
      <c r="P9" s="24"/>
      <c r="Q9" s="24"/>
      <c r="R9" s="24"/>
      <c r="S9" s="35"/>
      <c r="T9" s="10">
        <v>13.76</v>
      </c>
      <c r="U9" s="10"/>
      <c r="V9" s="10">
        <f t="shared" si="1"/>
        <v>0</v>
      </c>
      <c r="W9" s="10" t="s">
        <v>112</v>
      </c>
      <c r="X9" s="10" t="s">
        <v>113</v>
      </c>
      <c r="Y9" s="24"/>
    </row>
    <row r="10" ht="14.25" spans="1:25">
      <c r="A10" s="8">
        <v>6</v>
      </c>
      <c r="B10" s="11">
        <v>0.386805555555556</v>
      </c>
      <c r="C10" s="10" t="s">
        <v>129</v>
      </c>
      <c r="D10" s="10" t="s">
        <v>130</v>
      </c>
      <c r="E10" s="10" t="s">
        <v>131</v>
      </c>
      <c r="F10" s="10">
        <v>15053798399</v>
      </c>
      <c r="G10" s="10" t="s">
        <v>132</v>
      </c>
      <c r="H10" s="86" t="s">
        <v>133</v>
      </c>
      <c r="I10" s="10" t="s">
        <v>134</v>
      </c>
      <c r="J10" s="25"/>
      <c r="K10" s="10">
        <v>73.04</v>
      </c>
      <c r="L10" s="26">
        <v>17.44</v>
      </c>
      <c r="M10" s="10">
        <f t="shared" si="0"/>
        <v>55.6</v>
      </c>
      <c r="N10" s="24"/>
      <c r="O10" s="24"/>
      <c r="P10" s="24"/>
      <c r="Q10" s="24"/>
      <c r="R10" s="24"/>
      <c r="S10" s="36">
        <v>0.003</v>
      </c>
      <c r="T10" s="10">
        <v>55.43</v>
      </c>
      <c r="U10" s="10">
        <v>390</v>
      </c>
      <c r="V10" s="10">
        <f t="shared" si="1"/>
        <v>21617.7</v>
      </c>
      <c r="W10" s="10" t="s">
        <v>112</v>
      </c>
      <c r="X10" s="10" t="s">
        <v>113</v>
      </c>
      <c r="Y10" s="24"/>
    </row>
    <row r="11" ht="14.25" spans="1:25">
      <c r="A11" s="8">
        <v>7</v>
      </c>
      <c r="B11" s="11">
        <v>0.540277777777778</v>
      </c>
      <c r="C11" s="10" t="s">
        <v>135</v>
      </c>
      <c r="D11" s="10" t="s">
        <v>136</v>
      </c>
      <c r="E11" s="10" t="s">
        <v>136</v>
      </c>
      <c r="F11" s="10">
        <v>17562132680</v>
      </c>
      <c r="G11" s="10" t="s">
        <v>116</v>
      </c>
      <c r="H11" s="86" t="s">
        <v>137</v>
      </c>
      <c r="I11" s="10" t="s">
        <v>36</v>
      </c>
      <c r="J11" s="25" t="s">
        <v>118</v>
      </c>
      <c r="K11" s="10">
        <v>48.04</v>
      </c>
      <c r="L11" s="26">
        <v>16.61</v>
      </c>
      <c r="M11" s="10">
        <f t="shared" si="0"/>
        <v>31.43</v>
      </c>
      <c r="N11" s="24"/>
      <c r="O11" s="24"/>
      <c r="P11" s="24"/>
      <c r="Q11" s="24"/>
      <c r="R11" s="24"/>
      <c r="S11" s="35" t="s">
        <v>119</v>
      </c>
      <c r="T11" s="10">
        <v>31.3</v>
      </c>
      <c r="U11" s="10">
        <v>112</v>
      </c>
      <c r="V11" s="10">
        <f t="shared" si="1"/>
        <v>3505.6</v>
      </c>
      <c r="W11" s="10" t="s">
        <v>112</v>
      </c>
      <c r="X11" s="10" t="s">
        <v>113</v>
      </c>
      <c r="Y11" s="24"/>
    </row>
    <row r="12" ht="14.25" spans="1:25">
      <c r="A12" s="8">
        <v>8</v>
      </c>
      <c r="B12" s="11">
        <v>0.567361111111111</v>
      </c>
      <c r="C12" s="10" t="s">
        <v>138</v>
      </c>
      <c r="D12" s="10" t="s">
        <v>139</v>
      </c>
      <c r="E12" s="10" t="s">
        <v>139</v>
      </c>
      <c r="F12" s="10">
        <v>18605309508</v>
      </c>
      <c r="G12" s="10" t="s">
        <v>116</v>
      </c>
      <c r="H12" s="86" t="s">
        <v>140</v>
      </c>
      <c r="I12" s="10" t="s">
        <v>36</v>
      </c>
      <c r="J12" s="25" t="s">
        <v>118</v>
      </c>
      <c r="K12" s="10">
        <v>49.54</v>
      </c>
      <c r="L12" s="26">
        <v>16.2</v>
      </c>
      <c r="M12" s="10">
        <f t="shared" si="0"/>
        <v>33.34</v>
      </c>
      <c r="N12" s="24"/>
      <c r="O12" s="24"/>
      <c r="P12" s="24"/>
      <c r="Q12" s="24"/>
      <c r="R12" s="24"/>
      <c r="S12" s="35" t="s">
        <v>119</v>
      </c>
      <c r="T12" s="10">
        <v>33.2</v>
      </c>
      <c r="U12" s="10">
        <v>112</v>
      </c>
      <c r="V12" s="10">
        <f t="shared" si="1"/>
        <v>3718.4</v>
      </c>
      <c r="W12" s="10" t="s">
        <v>112</v>
      </c>
      <c r="X12" s="10" t="s">
        <v>113</v>
      </c>
      <c r="Y12" s="24"/>
    </row>
    <row r="13" ht="14.25" spans="1:25">
      <c r="A13" s="8">
        <v>9</v>
      </c>
      <c r="B13" s="11">
        <v>0.584027777777778</v>
      </c>
      <c r="C13" s="10" t="s">
        <v>141</v>
      </c>
      <c r="D13" s="10" t="s">
        <v>142</v>
      </c>
      <c r="E13" s="10" t="s">
        <v>142</v>
      </c>
      <c r="F13" s="10">
        <v>15315633858</v>
      </c>
      <c r="G13" s="10" t="s">
        <v>143</v>
      </c>
      <c r="H13" s="86" t="s">
        <v>144</v>
      </c>
      <c r="I13" s="10" t="s">
        <v>36</v>
      </c>
      <c r="J13" s="25" t="s">
        <v>118</v>
      </c>
      <c r="K13" s="10">
        <v>48.21</v>
      </c>
      <c r="L13" s="26">
        <v>15.74</v>
      </c>
      <c r="M13" s="10">
        <f t="shared" si="0"/>
        <v>32.47</v>
      </c>
      <c r="N13" s="24"/>
      <c r="O13" s="24"/>
      <c r="P13" s="24"/>
      <c r="Q13" s="24"/>
      <c r="R13" s="24"/>
      <c r="S13" s="35" t="s">
        <v>119</v>
      </c>
      <c r="T13" s="10">
        <v>32.3</v>
      </c>
      <c r="U13" s="10">
        <v>125</v>
      </c>
      <c r="V13" s="10">
        <f t="shared" si="1"/>
        <v>4037.5</v>
      </c>
      <c r="W13" s="10" t="s">
        <v>112</v>
      </c>
      <c r="X13" s="10" t="s">
        <v>113</v>
      </c>
      <c r="Y13" s="24"/>
    </row>
    <row r="14" ht="14.25" spans="1:25">
      <c r="A14" s="8">
        <v>10</v>
      </c>
      <c r="B14" s="11">
        <v>0.781944444444444</v>
      </c>
      <c r="C14" s="10" t="s">
        <v>145</v>
      </c>
      <c r="D14" s="10" t="s">
        <v>146</v>
      </c>
      <c r="E14" s="10" t="s">
        <v>146</v>
      </c>
      <c r="F14" s="10">
        <v>15965695489</v>
      </c>
      <c r="G14" s="10" t="s">
        <v>116</v>
      </c>
      <c r="H14" s="86" t="s">
        <v>147</v>
      </c>
      <c r="I14" s="10" t="s">
        <v>36</v>
      </c>
      <c r="J14" s="25" t="s">
        <v>118</v>
      </c>
      <c r="K14" s="10">
        <v>49.28</v>
      </c>
      <c r="L14" s="26">
        <v>16.13</v>
      </c>
      <c r="M14" s="10">
        <f t="shared" si="0"/>
        <v>33.15</v>
      </c>
      <c r="N14" s="24"/>
      <c r="O14" s="24"/>
      <c r="P14" s="24"/>
      <c r="Q14" s="24"/>
      <c r="R14" s="24"/>
      <c r="S14" s="35" t="s">
        <v>119</v>
      </c>
      <c r="T14" s="10">
        <v>33</v>
      </c>
      <c r="U14" s="10">
        <v>112</v>
      </c>
      <c r="V14" s="10">
        <f t="shared" si="1"/>
        <v>3696</v>
      </c>
      <c r="W14" s="10" t="s">
        <v>112</v>
      </c>
      <c r="X14" s="10" t="s">
        <v>113</v>
      </c>
      <c r="Y14" s="24"/>
    </row>
    <row r="15" ht="14.25" spans="1:25">
      <c r="A15" s="7">
        <v>11</v>
      </c>
      <c r="B15" s="11">
        <v>0.795138888888889</v>
      </c>
      <c r="C15" s="10" t="s">
        <v>148</v>
      </c>
      <c r="D15" s="10" t="s">
        <v>149</v>
      </c>
      <c r="E15" s="10" t="s">
        <v>149</v>
      </c>
      <c r="F15" s="10">
        <v>15263761813</v>
      </c>
      <c r="G15" s="10" t="s">
        <v>143</v>
      </c>
      <c r="H15" s="86" t="s">
        <v>150</v>
      </c>
      <c r="I15" s="10" t="s">
        <v>36</v>
      </c>
      <c r="J15" s="25" t="s">
        <v>118</v>
      </c>
      <c r="K15" s="10">
        <v>48.34</v>
      </c>
      <c r="L15" s="26">
        <v>16.43</v>
      </c>
      <c r="M15" s="10">
        <f t="shared" si="0"/>
        <v>31.91</v>
      </c>
      <c r="N15" s="24"/>
      <c r="O15" s="24"/>
      <c r="P15" s="24"/>
      <c r="Q15" s="24"/>
      <c r="R15" s="24"/>
      <c r="S15" s="35" t="s">
        <v>119</v>
      </c>
      <c r="T15" s="10">
        <v>31.8</v>
      </c>
      <c r="U15" s="10">
        <v>112</v>
      </c>
      <c r="V15" s="10">
        <f t="shared" si="1"/>
        <v>3561.6</v>
      </c>
      <c r="W15" s="10" t="s">
        <v>112</v>
      </c>
      <c r="X15" s="10" t="s">
        <v>113</v>
      </c>
      <c r="Y15" s="24"/>
    </row>
    <row r="16" ht="14.25" spans="1:25">
      <c r="A16" s="7">
        <v>12</v>
      </c>
      <c r="B16" s="11">
        <v>0.796527777777778</v>
      </c>
      <c r="C16" s="10" t="s">
        <v>151</v>
      </c>
      <c r="D16" s="10" t="s">
        <v>152</v>
      </c>
      <c r="E16" s="10" t="s">
        <v>152</v>
      </c>
      <c r="F16" s="10">
        <v>18854766899</v>
      </c>
      <c r="G16" s="10" t="s">
        <v>143</v>
      </c>
      <c r="H16" s="86" t="s">
        <v>153</v>
      </c>
      <c r="I16" s="10" t="s">
        <v>36</v>
      </c>
      <c r="J16" s="25" t="s">
        <v>118</v>
      </c>
      <c r="K16" s="10">
        <v>49.52</v>
      </c>
      <c r="L16" s="26">
        <v>15.3</v>
      </c>
      <c r="M16" s="10">
        <f t="shared" si="0"/>
        <v>34.22</v>
      </c>
      <c r="N16" s="24"/>
      <c r="O16" s="24"/>
      <c r="P16" s="24"/>
      <c r="Q16" s="24"/>
      <c r="R16" s="24"/>
      <c r="S16" s="35" t="s">
        <v>119</v>
      </c>
      <c r="T16" s="10">
        <v>34.1</v>
      </c>
      <c r="U16" s="10">
        <v>112</v>
      </c>
      <c r="V16" s="10">
        <f t="shared" si="1"/>
        <v>3819.2</v>
      </c>
      <c r="W16" s="10" t="s">
        <v>112</v>
      </c>
      <c r="X16" s="10" t="s">
        <v>113</v>
      </c>
      <c r="Y16" s="24"/>
    </row>
    <row r="17" ht="14.25" spans="1:25">
      <c r="A17" s="8">
        <v>13</v>
      </c>
      <c r="B17" s="11">
        <v>0.797916666666667</v>
      </c>
      <c r="C17" s="10" t="s">
        <v>154</v>
      </c>
      <c r="D17" s="10" t="s">
        <v>155</v>
      </c>
      <c r="E17" s="10" t="s">
        <v>155</v>
      </c>
      <c r="F17" s="10">
        <v>13562773440</v>
      </c>
      <c r="G17" s="10" t="s">
        <v>143</v>
      </c>
      <c r="H17" s="86" t="s">
        <v>156</v>
      </c>
      <c r="I17" s="10" t="s">
        <v>36</v>
      </c>
      <c r="J17" s="25" t="s">
        <v>118</v>
      </c>
      <c r="K17" s="10">
        <v>49.05</v>
      </c>
      <c r="L17" s="26">
        <v>15.87</v>
      </c>
      <c r="M17" s="10">
        <f t="shared" si="0"/>
        <v>33.18</v>
      </c>
      <c r="N17" s="24"/>
      <c r="O17" s="24"/>
      <c r="P17" s="24"/>
      <c r="Q17" s="24"/>
      <c r="R17" s="24"/>
      <c r="S17" s="35" t="s">
        <v>119</v>
      </c>
      <c r="T17" s="10">
        <v>33</v>
      </c>
      <c r="U17" s="10">
        <v>112</v>
      </c>
      <c r="V17" s="10">
        <f t="shared" si="1"/>
        <v>3696</v>
      </c>
      <c r="W17" s="10" t="s">
        <v>112</v>
      </c>
      <c r="X17" s="10" t="s">
        <v>113</v>
      </c>
      <c r="Y17" s="24"/>
    </row>
    <row r="18" ht="14.25" spans="1:25">
      <c r="A18" s="8">
        <v>14</v>
      </c>
      <c r="B18" s="11">
        <v>0.808333333333333</v>
      </c>
      <c r="C18" s="10" t="s">
        <v>157</v>
      </c>
      <c r="D18" s="10" t="s">
        <v>158</v>
      </c>
      <c r="E18" s="10" t="s">
        <v>158</v>
      </c>
      <c r="F18" s="10">
        <v>13965722220</v>
      </c>
      <c r="G18" s="10" t="s">
        <v>143</v>
      </c>
      <c r="H18" s="86" t="s">
        <v>159</v>
      </c>
      <c r="I18" s="10" t="s">
        <v>36</v>
      </c>
      <c r="J18" s="25" t="s">
        <v>118</v>
      </c>
      <c r="K18" s="10">
        <v>49.26</v>
      </c>
      <c r="L18" s="26">
        <v>16.49</v>
      </c>
      <c r="M18" s="10">
        <f t="shared" si="0"/>
        <v>32.77</v>
      </c>
      <c r="N18" s="24"/>
      <c r="O18" s="24"/>
      <c r="P18" s="24"/>
      <c r="Q18" s="24"/>
      <c r="R18" s="24"/>
      <c r="S18" s="35" t="s">
        <v>119</v>
      </c>
      <c r="T18" s="10">
        <v>32.6</v>
      </c>
      <c r="U18" s="10">
        <v>125</v>
      </c>
      <c r="V18" s="10">
        <f t="shared" si="1"/>
        <v>4075</v>
      </c>
      <c r="W18" s="10" t="s">
        <v>112</v>
      </c>
      <c r="X18" s="10" t="s">
        <v>113</v>
      </c>
      <c r="Y18" s="24"/>
    </row>
    <row r="19" ht="14.25" spans="1:25">
      <c r="A19" s="13">
        <v>15</v>
      </c>
      <c r="B19" s="14">
        <v>0.823611111111111</v>
      </c>
      <c r="C19" s="10" t="s">
        <v>160</v>
      </c>
      <c r="D19" s="10" t="s">
        <v>161</v>
      </c>
      <c r="E19" s="10" t="s">
        <v>161</v>
      </c>
      <c r="F19" s="86" t="s">
        <v>162</v>
      </c>
      <c r="G19" s="10" t="s">
        <v>143</v>
      </c>
      <c r="H19" s="86" t="s">
        <v>163</v>
      </c>
      <c r="I19" s="10" t="s">
        <v>36</v>
      </c>
      <c r="J19" s="25" t="s">
        <v>118</v>
      </c>
      <c r="K19" s="12">
        <v>46.43</v>
      </c>
      <c r="L19" s="27">
        <v>14.05</v>
      </c>
      <c r="M19" s="12">
        <f t="shared" si="0"/>
        <v>32.38</v>
      </c>
      <c r="N19" s="28"/>
      <c r="O19" s="28"/>
      <c r="P19" s="28"/>
      <c r="Q19" s="28"/>
      <c r="R19" s="28"/>
      <c r="S19" s="35" t="s">
        <v>119</v>
      </c>
      <c r="T19" s="12">
        <v>32.2</v>
      </c>
      <c r="U19" s="10">
        <v>125</v>
      </c>
      <c r="V19" s="12">
        <f t="shared" si="1"/>
        <v>4025</v>
      </c>
      <c r="W19" s="12" t="s">
        <v>112</v>
      </c>
      <c r="X19" s="12" t="s">
        <v>113</v>
      </c>
      <c r="Y19" s="28"/>
    </row>
    <row r="20" ht="14.25" spans="1:25">
      <c r="A20" s="8">
        <v>16</v>
      </c>
      <c r="B20" s="11">
        <v>0.825694444444444</v>
      </c>
      <c r="C20" s="10" t="s">
        <v>164</v>
      </c>
      <c r="D20" s="10" t="s">
        <v>165</v>
      </c>
      <c r="E20" s="10" t="s">
        <v>166</v>
      </c>
      <c r="F20" s="10">
        <v>17753053019</v>
      </c>
      <c r="G20" s="10" t="s">
        <v>167</v>
      </c>
      <c r="H20" s="86" t="s">
        <v>168</v>
      </c>
      <c r="I20" s="10" t="s">
        <v>169</v>
      </c>
      <c r="J20" s="29" t="s">
        <v>170</v>
      </c>
      <c r="K20" s="10">
        <v>89.82</v>
      </c>
      <c r="L20" s="26">
        <v>24.86</v>
      </c>
      <c r="M20" s="10">
        <f t="shared" si="0"/>
        <v>64.96</v>
      </c>
      <c r="N20" s="24"/>
      <c r="O20" s="24"/>
      <c r="P20" s="24"/>
      <c r="Q20" s="24"/>
      <c r="R20" s="24"/>
      <c r="S20" s="36">
        <v>0.003</v>
      </c>
      <c r="T20" s="10">
        <v>64.76</v>
      </c>
      <c r="U20" s="10">
        <v>575</v>
      </c>
      <c r="V20" s="10">
        <f t="shared" si="1"/>
        <v>37237</v>
      </c>
      <c r="W20" s="10" t="s">
        <v>112</v>
      </c>
      <c r="X20" s="10" t="s">
        <v>113</v>
      </c>
      <c r="Y20" s="24"/>
    </row>
    <row r="21" ht="14.25" spans="1:25">
      <c r="A21" s="7">
        <v>17</v>
      </c>
      <c r="B21" s="11">
        <v>0.827777777777778</v>
      </c>
      <c r="C21" s="10" t="s">
        <v>171</v>
      </c>
      <c r="D21" s="10" t="s">
        <v>165</v>
      </c>
      <c r="E21" s="10" t="s">
        <v>172</v>
      </c>
      <c r="F21" s="10">
        <v>17753053012</v>
      </c>
      <c r="G21" s="10" t="s">
        <v>167</v>
      </c>
      <c r="H21" s="86" t="s">
        <v>173</v>
      </c>
      <c r="I21" s="10" t="s">
        <v>169</v>
      </c>
      <c r="J21" s="29" t="s">
        <v>170</v>
      </c>
      <c r="K21" s="10">
        <v>95.06</v>
      </c>
      <c r="L21" s="26">
        <v>26.15</v>
      </c>
      <c r="M21" s="10">
        <f t="shared" si="0"/>
        <v>68.91</v>
      </c>
      <c r="N21" s="24"/>
      <c r="O21" s="24"/>
      <c r="P21" s="24"/>
      <c r="Q21" s="24"/>
      <c r="R21" s="24"/>
      <c r="S21" s="36">
        <v>0.003</v>
      </c>
      <c r="T21" s="10">
        <v>68.7</v>
      </c>
      <c r="U21" s="10">
        <v>575</v>
      </c>
      <c r="V21" s="10">
        <f t="shared" si="1"/>
        <v>39502.5</v>
      </c>
      <c r="W21" s="10" t="s">
        <v>112</v>
      </c>
      <c r="X21" s="10" t="s">
        <v>113</v>
      </c>
      <c r="Y21" s="24"/>
    </row>
    <row r="22" ht="14.25" spans="1:25">
      <c r="A22" s="7">
        <v>18</v>
      </c>
      <c r="B22" s="11">
        <v>0.838888888888889</v>
      </c>
      <c r="C22" s="10" t="s">
        <v>141</v>
      </c>
      <c r="D22" s="10" t="s">
        <v>142</v>
      </c>
      <c r="E22" s="10" t="s">
        <v>142</v>
      </c>
      <c r="F22" s="10">
        <v>15315633858</v>
      </c>
      <c r="G22" s="10" t="s">
        <v>143</v>
      </c>
      <c r="H22" s="86" t="s">
        <v>174</v>
      </c>
      <c r="I22" s="10" t="s">
        <v>36</v>
      </c>
      <c r="J22" s="25" t="s">
        <v>118</v>
      </c>
      <c r="K22" s="10">
        <v>48.19</v>
      </c>
      <c r="L22" s="26">
        <v>15.9</v>
      </c>
      <c r="M22" s="10">
        <f t="shared" si="0"/>
        <v>32.29</v>
      </c>
      <c r="N22" s="24"/>
      <c r="O22" s="24"/>
      <c r="P22" s="24"/>
      <c r="Q22" s="24"/>
      <c r="R22" s="24"/>
      <c r="S22" s="35" t="s">
        <v>119</v>
      </c>
      <c r="T22" s="10">
        <v>32.1</v>
      </c>
      <c r="U22" s="10">
        <v>125</v>
      </c>
      <c r="V22" s="10">
        <f t="shared" si="1"/>
        <v>4012.5</v>
      </c>
      <c r="W22" s="10" t="s">
        <v>112</v>
      </c>
      <c r="X22" s="10" t="s">
        <v>113</v>
      </c>
      <c r="Y22" s="24"/>
    </row>
    <row r="23" ht="14.25" spans="1:25">
      <c r="A23" s="8">
        <v>19</v>
      </c>
      <c r="B23" s="11">
        <v>0.85</v>
      </c>
      <c r="C23" s="10" t="s">
        <v>138</v>
      </c>
      <c r="D23" s="10" t="s">
        <v>139</v>
      </c>
      <c r="E23" s="10" t="s">
        <v>139</v>
      </c>
      <c r="F23" s="10">
        <v>18605309508</v>
      </c>
      <c r="G23" s="10" t="s">
        <v>116</v>
      </c>
      <c r="H23" s="86" t="s">
        <v>175</v>
      </c>
      <c r="I23" s="10" t="s">
        <v>36</v>
      </c>
      <c r="J23" s="25" t="s">
        <v>118</v>
      </c>
      <c r="K23" s="10">
        <v>49.33</v>
      </c>
      <c r="L23" s="15">
        <v>16.17</v>
      </c>
      <c r="M23" s="10">
        <f t="shared" si="0"/>
        <v>33.16</v>
      </c>
      <c r="N23" s="24"/>
      <c r="O23" s="24"/>
      <c r="P23" s="24"/>
      <c r="Q23" s="24"/>
      <c r="R23" s="24"/>
      <c r="S23" s="35" t="s">
        <v>119</v>
      </c>
      <c r="T23" s="10">
        <v>33</v>
      </c>
      <c r="U23" s="10">
        <v>112</v>
      </c>
      <c r="V23" s="10">
        <f t="shared" si="1"/>
        <v>3696</v>
      </c>
      <c r="W23" s="10" t="s">
        <v>112</v>
      </c>
      <c r="X23" s="10" t="s">
        <v>113</v>
      </c>
      <c r="Y23" s="24"/>
    </row>
    <row r="24" ht="14.25" spans="1:25">
      <c r="A24" s="8">
        <v>20</v>
      </c>
      <c r="B24" s="11">
        <v>0.851388888888889</v>
      </c>
      <c r="C24" s="10" t="s">
        <v>176</v>
      </c>
      <c r="D24" s="10" t="s">
        <v>177</v>
      </c>
      <c r="E24" s="10" t="s">
        <v>178</v>
      </c>
      <c r="F24" s="10">
        <v>15215490396</v>
      </c>
      <c r="G24" s="10" t="s">
        <v>143</v>
      </c>
      <c r="H24" s="86" t="s">
        <v>179</v>
      </c>
      <c r="I24" s="10" t="s">
        <v>36</v>
      </c>
      <c r="J24" s="25" t="s">
        <v>118</v>
      </c>
      <c r="K24" s="10">
        <v>45.68</v>
      </c>
      <c r="L24" s="15">
        <v>15.27</v>
      </c>
      <c r="M24" s="10">
        <f t="shared" si="0"/>
        <v>30.41</v>
      </c>
      <c r="N24" s="24"/>
      <c r="O24" s="24"/>
      <c r="P24" s="24"/>
      <c r="Q24" s="24"/>
      <c r="R24" s="24"/>
      <c r="S24" s="35" t="s">
        <v>119</v>
      </c>
      <c r="T24" s="10">
        <v>30.3</v>
      </c>
      <c r="U24" s="10">
        <v>125</v>
      </c>
      <c r="V24" s="10">
        <f t="shared" si="1"/>
        <v>3787.5</v>
      </c>
      <c r="W24" s="10" t="s">
        <v>112</v>
      </c>
      <c r="X24" s="10" t="s">
        <v>113</v>
      </c>
      <c r="Y24" s="24"/>
    </row>
    <row r="25" ht="14.25" spans="1:25">
      <c r="A25" s="8">
        <v>21</v>
      </c>
      <c r="B25" s="11">
        <v>0.853472222222222</v>
      </c>
      <c r="C25" s="10" t="s">
        <v>180</v>
      </c>
      <c r="D25" s="10" t="s">
        <v>181</v>
      </c>
      <c r="E25" s="10" t="s">
        <v>182</v>
      </c>
      <c r="F25" s="10">
        <v>15864603123</v>
      </c>
      <c r="G25" s="10" t="s">
        <v>143</v>
      </c>
      <c r="H25" s="86" t="s">
        <v>183</v>
      </c>
      <c r="I25" s="10" t="s">
        <v>36</v>
      </c>
      <c r="J25" s="25" t="s">
        <v>118</v>
      </c>
      <c r="K25" s="10">
        <v>47.95</v>
      </c>
      <c r="L25" s="15">
        <v>16.01</v>
      </c>
      <c r="M25" s="10">
        <f t="shared" si="0"/>
        <v>31.94</v>
      </c>
      <c r="N25" s="24"/>
      <c r="O25" s="24"/>
      <c r="P25" s="24"/>
      <c r="Q25" s="24"/>
      <c r="R25" s="24"/>
      <c r="S25" s="35" t="s">
        <v>119</v>
      </c>
      <c r="T25" s="10">
        <v>31.8</v>
      </c>
      <c r="U25" s="10">
        <v>125</v>
      </c>
      <c r="V25" s="10">
        <f t="shared" si="1"/>
        <v>3975</v>
      </c>
      <c r="W25" s="10" t="s">
        <v>112</v>
      </c>
      <c r="X25" s="10" t="s">
        <v>113</v>
      </c>
      <c r="Y25" s="24"/>
    </row>
    <row r="26" ht="14.25" spans="1:25">
      <c r="A26" s="8">
        <v>22</v>
      </c>
      <c r="B26" s="11">
        <v>0.855555555555556</v>
      </c>
      <c r="C26" s="10" t="s">
        <v>184</v>
      </c>
      <c r="D26" s="10" t="s">
        <v>181</v>
      </c>
      <c r="E26" s="10" t="s">
        <v>185</v>
      </c>
      <c r="F26" s="10">
        <v>15990979150</v>
      </c>
      <c r="G26" s="10" t="s">
        <v>143</v>
      </c>
      <c r="H26" s="86" t="s">
        <v>186</v>
      </c>
      <c r="I26" s="10" t="s">
        <v>36</v>
      </c>
      <c r="J26" s="25" t="s">
        <v>118</v>
      </c>
      <c r="K26" s="10">
        <v>48.76</v>
      </c>
      <c r="L26" s="15">
        <v>15.06</v>
      </c>
      <c r="M26" s="10">
        <f t="shared" si="0"/>
        <v>33.7</v>
      </c>
      <c r="N26" s="24"/>
      <c r="O26" s="24"/>
      <c r="P26" s="24"/>
      <c r="Q26" s="24"/>
      <c r="R26" s="24"/>
      <c r="S26" s="35" t="s">
        <v>119</v>
      </c>
      <c r="T26" s="10">
        <v>33.6</v>
      </c>
      <c r="U26" s="10">
        <v>125</v>
      </c>
      <c r="V26" s="10">
        <f t="shared" si="1"/>
        <v>4200</v>
      </c>
      <c r="W26" s="10" t="s">
        <v>112</v>
      </c>
      <c r="X26" s="10" t="s">
        <v>113</v>
      </c>
      <c r="Y26" s="24"/>
    </row>
    <row r="27" ht="14.25" spans="1:25">
      <c r="A27" s="8">
        <v>23</v>
      </c>
      <c r="B27" s="11">
        <v>0.88125</v>
      </c>
      <c r="C27" s="10" t="s">
        <v>187</v>
      </c>
      <c r="D27" s="10" t="s">
        <v>181</v>
      </c>
      <c r="E27" s="10" t="s">
        <v>188</v>
      </c>
      <c r="F27" s="10">
        <v>18661581646</v>
      </c>
      <c r="G27" s="10" t="s">
        <v>143</v>
      </c>
      <c r="H27" s="86" t="s">
        <v>189</v>
      </c>
      <c r="I27" s="10" t="s">
        <v>36</v>
      </c>
      <c r="J27" s="25" t="s">
        <v>118</v>
      </c>
      <c r="K27" s="10">
        <v>46.14</v>
      </c>
      <c r="L27" s="15">
        <v>14.01</v>
      </c>
      <c r="M27" s="10">
        <f t="shared" si="0"/>
        <v>32.13</v>
      </c>
      <c r="N27" s="24"/>
      <c r="O27" s="24"/>
      <c r="P27" s="24"/>
      <c r="Q27" s="24"/>
      <c r="R27" s="24"/>
      <c r="S27" s="35" t="s">
        <v>119</v>
      </c>
      <c r="T27" s="10">
        <v>32</v>
      </c>
      <c r="U27" s="10">
        <v>125</v>
      </c>
      <c r="V27" s="10">
        <f t="shared" si="1"/>
        <v>4000</v>
      </c>
      <c r="W27" s="10" t="s">
        <v>112</v>
      </c>
      <c r="X27" s="10" t="s">
        <v>113</v>
      </c>
      <c r="Y27" s="24"/>
    </row>
    <row r="28" ht="14.25" spans="1:25">
      <c r="A28" s="8">
        <v>24</v>
      </c>
      <c r="B28" s="11">
        <v>0.884722222222222</v>
      </c>
      <c r="C28" s="10" t="s">
        <v>190</v>
      </c>
      <c r="D28" s="10" t="s">
        <v>191</v>
      </c>
      <c r="E28" s="10" t="s">
        <v>192</v>
      </c>
      <c r="F28" s="10">
        <v>13953718268</v>
      </c>
      <c r="G28" s="10" t="s">
        <v>143</v>
      </c>
      <c r="H28" s="86" t="s">
        <v>193</v>
      </c>
      <c r="I28" s="10" t="s">
        <v>36</v>
      </c>
      <c r="J28" s="25" t="s">
        <v>118</v>
      </c>
      <c r="K28" s="10">
        <v>49.67</v>
      </c>
      <c r="L28" s="15">
        <v>15.84</v>
      </c>
      <c r="M28" s="10">
        <f t="shared" si="0"/>
        <v>33.83</v>
      </c>
      <c r="N28" s="24"/>
      <c r="O28" s="24"/>
      <c r="P28" s="24"/>
      <c r="Q28" s="24"/>
      <c r="R28" s="24"/>
      <c r="S28" s="35" t="s">
        <v>119</v>
      </c>
      <c r="T28" s="10">
        <v>33.7</v>
      </c>
      <c r="U28" s="10">
        <v>125</v>
      </c>
      <c r="V28" s="10">
        <f t="shared" si="1"/>
        <v>4212.5</v>
      </c>
      <c r="W28" s="10" t="s">
        <v>112</v>
      </c>
      <c r="X28" s="10" t="s">
        <v>113</v>
      </c>
      <c r="Y28" s="24"/>
    </row>
    <row r="29" ht="14.25" spans="1:25">
      <c r="A29" s="8">
        <v>25</v>
      </c>
      <c r="B29" s="11">
        <v>0.886805555555556</v>
      </c>
      <c r="C29" s="12" t="s">
        <v>194</v>
      </c>
      <c r="D29" s="12" t="s">
        <v>195</v>
      </c>
      <c r="E29" s="12" t="s">
        <v>195</v>
      </c>
      <c r="F29" s="12">
        <v>15864777797</v>
      </c>
      <c r="G29" s="12" t="s">
        <v>143</v>
      </c>
      <c r="H29" s="86" t="s">
        <v>196</v>
      </c>
      <c r="I29" s="10" t="s">
        <v>36</v>
      </c>
      <c r="J29" s="25" t="s">
        <v>118</v>
      </c>
      <c r="K29" s="10">
        <v>48.26</v>
      </c>
      <c r="L29" s="15">
        <v>16.43</v>
      </c>
      <c r="M29" s="10">
        <f t="shared" si="0"/>
        <v>31.83</v>
      </c>
      <c r="N29" s="24"/>
      <c r="O29" s="24"/>
      <c r="P29" s="24"/>
      <c r="Q29" s="24"/>
      <c r="R29" s="24"/>
      <c r="S29" s="35" t="s">
        <v>119</v>
      </c>
      <c r="T29" s="10">
        <v>31.7</v>
      </c>
      <c r="U29" s="10">
        <v>125</v>
      </c>
      <c r="V29" s="10">
        <f t="shared" si="1"/>
        <v>3962.5</v>
      </c>
      <c r="W29" s="10" t="s">
        <v>112</v>
      </c>
      <c r="X29" s="10" t="s">
        <v>113</v>
      </c>
      <c r="Y29" s="24"/>
    </row>
    <row r="30" ht="14.25" spans="1:25">
      <c r="A30" s="7">
        <v>26</v>
      </c>
      <c r="B30" s="11">
        <v>0.889583333333333</v>
      </c>
      <c r="C30" s="10" t="s">
        <v>197</v>
      </c>
      <c r="D30" s="10" t="s">
        <v>198</v>
      </c>
      <c r="E30" s="10" t="s">
        <v>198</v>
      </c>
      <c r="F30" s="10">
        <v>1563023929</v>
      </c>
      <c r="G30" s="10" t="s">
        <v>116</v>
      </c>
      <c r="H30" s="86" t="s">
        <v>199</v>
      </c>
      <c r="I30" s="10" t="s">
        <v>36</v>
      </c>
      <c r="J30" s="25" t="s">
        <v>118</v>
      </c>
      <c r="K30" s="10">
        <v>52.98</v>
      </c>
      <c r="L30" s="15">
        <v>16.03</v>
      </c>
      <c r="M30" s="10">
        <f t="shared" si="0"/>
        <v>36.95</v>
      </c>
      <c r="N30" s="24"/>
      <c r="O30" s="24"/>
      <c r="P30" s="24"/>
      <c r="Q30" s="24"/>
      <c r="R30" s="24"/>
      <c r="S30" s="35">
        <v>1.5</v>
      </c>
      <c r="T30" s="10">
        <v>35.4</v>
      </c>
      <c r="U30" s="10">
        <v>112</v>
      </c>
      <c r="V30" s="10">
        <f t="shared" si="1"/>
        <v>3964.8</v>
      </c>
      <c r="W30" s="10" t="s">
        <v>112</v>
      </c>
      <c r="X30" s="10" t="s">
        <v>113</v>
      </c>
      <c r="Y30" s="24"/>
    </row>
    <row r="31" ht="14.25" spans="1:25">
      <c r="A31" s="7">
        <v>27</v>
      </c>
      <c r="B31" s="11">
        <v>0.915972222222222</v>
      </c>
      <c r="C31" s="10" t="s">
        <v>200</v>
      </c>
      <c r="D31" s="10" t="s">
        <v>201</v>
      </c>
      <c r="E31" s="10" t="s">
        <v>201</v>
      </c>
      <c r="F31" s="15">
        <v>15153785444</v>
      </c>
      <c r="G31" s="10" t="s">
        <v>116</v>
      </c>
      <c r="H31" s="86" t="s">
        <v>202</v>
      </c>
      <c r="I31" s="10" t="s">
        <v>36</v>
      </c>
      <c r="J31" s="25" t="s">
        <v>118</v>
      </c>
      <c r="K31" s="10">
        <v>32.63</v>
      </c>
      <c r="L31" s="15">
        <v>9.77</v>
      </c>
      <c r="M31" s="10">
        <f t="shared" si="0"/>
        <v>22.86</v>
      </c>
      <c r="N31" s="24"/>
      <c r="O31" s="24"/>
      <c r="P31" s="24"/>
      <c r="Q31" s="24"/>
      <c r="R31" s="24"/>
      <c r="S31" s="35" t="s">
        <v>119</v>
      </c>
      <c r="T31" s="10">
        <v>22.7</v>
      </c>
      <c r="U31" s="10">
        <v>112</v>
      </c>
      <c r="V31" s="10">
        <f t="shared" si="1"/>
        <v>2542.4</v>
      </c>
      <c r="W31" s="10" t="s">
        <v>112</v>
      </c>
      <c r="X31" s="10" t="s">
        <v>113</v>
      </c>
      <c r="Y31" s="24"/>
    </row>
    <row r="32" ht="14.25" spans="1:25">
      <c r="A32" s="8">
        <v>28</v>
      </c>
      <c r="B32" s="11">
        <v>0.918055555555556</v>
      </c>
      <c r="C32" s="10" t="s">
        <v>203</v>
      </c>
      <c r="D32" s="10" t="s">
        <v>204</v>
      </c>
      <c r="E32" s="10" t="s">
        <v>204</v>
      </c>
      <c r="F32" s="10">
        <v>18765003358</v>
      </c>
      <c r="G32" s="10" t="s">
        <v>143</v>
      </c>
      <c r="H32" s="86" t="s">
        <v>205</v>
      </c>
      <c r="I32" s="10" t="s">
        <v>36</v>
      </c>
      <c r="J32" s="25" t="s">
        <v>118</v>
      </c>
      <c r="K32" s="10">
        <v>47.08</v>
      </c>
      <c r="L32" s="15">
        <v>15.19</v>
      </c>
      <c r="M32" s="10">
        <f t="shared" si="0"/>
        <v>31.89</v>
      </c>
      <c r="N32" s="24"/>
      <c r="O32" s="24"/>
      <c r="P32" s="24"/>
      <c r="Q32" s="24"/>
      <c r="R32" s="24"/>
      <c r="S32" s="35" t="s">
        <v>119</v>
      </c>
      <c r="T32" s="10">
        <v>31.7</v>
      </c>
      <c r="U32" s="10">
        <v>125</v>
      </c>
      <c r="V32" s="10">
        <f t="shared" si="1"/>
        <v>3962.5</v>
      </c>
      <c r="W32" s="10" t="s">
        <v>112</v>
      </c>
      <c r="X32" s="10" t="s">
        <v>113</v>
      </c>
      <c r="Y32" s="24"/>
    </row>
    <row r="33" ht="14.25" spans="1:25">
      <c r="A33" s="8">
        <v>29</v>
      </c>
      <c r="B33" s="11">
        <v>0.920138888888889</v>
      </c>
      <c r="C33" s="10" t="s">
        <v>206</v>
      </c>
      <c r="D33" s="10" t="s">
        <v>207</v>
      </c>
      <c r="E33" s="10" t="s">
        <v>207</v>
      </c>
      <c r="F33" s="10">
        <v>15965895185</v>
      </c>
      <c r="G33" s="10" t="s">
        <v>143</v>
      </c>
      <c r="H33" s="86" t="s">
        <v>208</v>
      </c>
      <c r="I33" s="10" t="s">
        <v>36</v>
      </c>
      <c r="J33" s="25" t="s">
        <v>118</v>
      </c>
      <c r="K33" s="10">
        <v>47.19</v>
      </c>
      <c r="L33" s="15">
        <v>15.07</v>
      </c>
      <c r="M33" s="10">
        <f t="shared" si="0"/>
        <v>32.12</v>
      </c>
      <c r="N33" s="24"/>
      <c r="O33" s="24"/>
      <c r="P33" s="24"/>
      <c r="Q33" s="24"/>
      <c r="R33" s="24"/>
      <c r="S33" s="35" t="s">
        <v>119</v>
      </c>
      <c r="T33" s="10">
        <v>32</v>
      </c>
      <c r="U33" s="10">
        <v>125</v>
      </c>
      <c r="V33" s="10">
        <f t="shared" si="1"/>
        <v>4000</v>
      </c>
      <c r="W33" s="10" t="s">
        <v>112</v>
      </c>
      <c r="X33" s="10" t="s">
        <v>113</v>
      </c>
      <c r="Y33" s="24"/>
    </row>
    <row r="34" ht="14.25" spans="1:25">
      <c r="A34" s="8">
        <v>30</v>
      </c>
      <c r="B34" s="11">
        <v>0.921527777777778</v>
      </c>
      <c r="C34" s="10" t="s">
        <v>209</v>
      </c>
      <c r="D34" s="10" t="s">
        <v>210</v>
      </c>
      <c r="E34" s="10" t="s">
        <v>210</v>
      </c>
      <c r="F34" s="10">
        <v>15269086809</v>
      </c>
      <c r="G34" s="10" t="s">
        <v>143</v>
      </c>
      <c r="H34" s="86" t="s">
        <v>211</v>
      </c>
      <c r="I34" s="10" t="s">
        <v>36</v>
      </c>
      <c r="J34" s="25" t="s">
        <v>118</v>
      </c>
      <c r="K34" s="10">
        <v>45.84</v>
      </c>
      <c r="L34" s="15">
        <v>15.67</v>
      </c>
      <c r="M34" s="10">
        <f t="shared" si="0"/>
        <v>30.17</v>
      </c>
      <c r="N34" s="24"/>
      <c r="O34" s="24"/>
      <c r="P34" s="24"/>
      <c r="Q34" s="24"/>
      <c r="R34" s="24"/>
      <c r="S34" s="35" t="s">
        <v>119</v>
      </c>
      <c r="T34" s="10">
        <v>30</v>
      </c>
      <c r="U34" s="10">
        <v>125</v>
      </c>
      <c r="V34" s="10">
        <f t="shared" si="1"/>
        <v>3750</v>
      </c>
      <c r="W34" s="10" t="s">
        <v>112</v>
      </c>
      <c r="X34" s="10" t="s">
        <v>113</v>
      </c>
      <c r="Y34" s="24"/>
    </row>
    <row r="35" ht="14.25" spans="1:25">
      <c r="A35" s="8">
        <v>31</v>
      </c>
      <c r="B35" s="9">
        <v>0.923611111111111</v>
      </c>
      <c r="C35" s="10" t="s">
        <v>212</v>
      </c>
      <c r="D35" s="10" t="s">
        <v>213</v>
      </c>
      <c r="E35" s="10" t="s">
        <v>213</v>
      </c>
      <c r="F35" s="10">
        <v>13573040845</v>
      </c>
      <c r="G35" s="10" t="s">
        <v>143</v>
      </c>
      <c r="H35" s="86" t="s">
        <v>214</v>
      </c>
      <c r="I35" s="10" t="s">
        <v>36</v>
      </c>
      <c r="J35" s="25" t="s">
        <v>118</v>
      </c>
      <c r="K35" s="10">
        <v>46.39</v>
      </c>
      <c r="L35" s="15">
        <v>14.67</v>
      </c>
      <c r="M35" s="10">
        <f t="shared" si="0"/>
        <v>31.72</v>
      </c>
      <c r="N35" s="24"/>
      <c r="O35" s="24"/>
      <c r="P35" s="24"/>
      <c r="Q35" s="24"/>
      <c r="R35" s="24"/>
      <c r="S35" s="35" t="s">
        <v>119</v>
      </c>
      <c r="T35" s="10">
        <v>31.6</v>
      </c>
      <c r="U35" s="10">
        <v>125</v>
      </c>
      <c r="V35" s="10">
        <f t="shared" si="1"/>
        <v>3950</v>
      </c>
      <c r="W35" s="10" t="s">
        <v>112</v>
      </c>
      <c r="X35" s="10" t="s">
        <v>113</v>
      </c>
      <c r="Y35" s="24"/>
    </row>
    <row r="36" ht="14.25" spans="1:25">
      <c r="A36" s="7">
        <v>32</v>
      </c>
      <c r="B36" s="9">
        <v>0.925694444444444</v>
      </c>
      <c r="C36" s="12" t="s">
        <v>215</v>
      </c>
      <c r="D36" s="12" t="s">
        <v>181</v>
      </c>
      <c r="E36" s="12" t="s">
        <v>216</v>
      </c>
      <c r="F36" s="12">
        <v>17864050019</v>
      </c>
      <c r="G36" s="12" t="s">
        <v>143</v>
      </c>
      <c r="H36" s="86" t="s">
        <v>217</v>
      </c>
      <c r="I36" s="10" t="s">
        <v>36</v>
      </c>
      <c r="J36" s="25" t="s">
        <v>118</v>
      </c>
      <c r="K36" s="10">
        <v>45.41</v>
      </c>
      <c r="L36" s="15">
        <v>13.86</v>
      </c>
      <c r="M36" s="10">
        <f t="shared" si="0"/>
        <v>31.55</v>
      </c>
      <c r="N36" s="24"/>
      <c r="O36" s="24"/>
      <c r="P36" s="24"/>
      <c r="Q36" s="24"/>
      <c r="R36" s="24"/>
      <c r="S36" s="35" t="s">
        <v>119</v>
      </c>
      <c r="T36" s="10">
        <v>31.4</v>
      </c>
      <c r="U36" s="10">
        <v>125</v>
      </c>
      <c r="V36" s="10">
        <f t="shared" si="1"/>
        <v>3925</v>
      </c>
      <c r="W36" s="10" t="s">
        <v>112</v>
      </c>
      <c r="X36" s="10" t="s">
        <v>113</v>
      </c>
      <c r="Y36" s="24"/>
    </row>
    <row r="37" ht="14.25" spans="1:25">
      <c r="A37" s="7">
        <v>33</v>
      </c>
      <c r="B37" s="9">
        <v>0.927777777777778</v>
      </c>
      <c r="C37" s="10" t="s">
        <v>218</v>
      </c>
      <c r="D37" s="10" t="s">
        <v>181</v>
      </c>
      <c r="E37" s="10" t="s">
        <v>219</v>
      </c>
      <c r="F37" s="10">
        <v>17806057366</v>
      </c>
      <c r="G37" s="10" t="s">
        <v>143</v>
      </c>
      <c r="H37" s="86" t="s">
        <v>220</v>
      </c>
      <c r="I37" s="10" t="s">
        <v>36</v>
      </c>
      <c r="J37" s="25" t="s">
        <v>118</v>
      </c>
      <c r="K37" s="10">
        <v>49.33</v>
      </c>
      <c r="L37" s="15">
        <v>15.48</v>
      </c>
      <c r="M37" s="10">
        <f t="shared" si="0"/>
        <v>33.85</v>
      </c>
      <c r="N37" s="24"/>
      <c r="O37" s="24"/>
      <c r="P37" s="24"/>
      <c r="Q37" s="24"/>
      <c r="R37" s="24"/>
      <c r="S37" s="35" t="s">
        <v>119</v>
      </c>
      <c r="T37" s="10">
        <v>33.7</v>
      </c>
      <c r="U37" s="10">
        <v>125</v>
      </c>
      <c r="V37" s="10">
        <f t="shared" si="1"/>
        <v>4212.5</v>
      </c>
      <c r="W37" s="10" t="s">
        <v>112</v>
      </c>
      <c r="X37" s="10" t="s">
        <v>113</v>
      </c>
      <c r="Y37" s="24"/>
    </row>
    <row r="38" ht="14.25" spans="1:25">
      <c r="A38" s="8">
        <v>34</v>
      </c>
      <c r="B38" s="9">
        <v>0.930555555555556</v>
      </c>
      <c r="C38" s="10" t="s">
        <v>221</v>
      </c>
      <c r="D38" s="10" t="s">
        <v>177</v>
      </c>
      <c r="E38" s="10" t="s">
        <v>222</v>
      </c>
      <c r="F38" s="10">
        <v>15562056902</v>
      </c>
      <c r="G38" s="10" t="s">
        <v>143</v>
      </c>
      <c r="H38" s="86" t="s">
        <v>223</v>
      </c>
      <c r="I38" s="10" t="s">
        <v>36</v>
      </c>
      <c r="J38" s="25" t="s">
        <v>118</v>
      </c>
      <c r="K38" s="10">
        <v>48.07</v>
      </c>
      <c r="L38" s="15">
        <v>15.91</v>
      </c>
      <c r="M38" s="10">
        <f t="shared" si="0"/>
        <v>32.16</v>
      </c>
      <c r="N38" s="24"/>
      <c r="O38" s="24"/>
      <c r="P38" s="24"/>
      <c r="Q38" s="24"/>
      <c r="R38" s="24"/>
      <c r="S38" s="35" t="s">
        <v>119</v>
      </c>
      <c r="T38" s="10">
        <v>32</v>
      </c>
      <c r="U38" s="10">
        <v>125</v>
      </c>
      <c r="V38" s="10">
        <f t="shared" si="1"/>
        <v>4000</v>
      </c>
      <c r="W38" s="10" t="s">
        <v>112</v>
      </c>
      <c r="X38" s="10" t="s">
        <v>113</v>
      </c>
      <c r="Y38" s="24"/>
    </row>
    <row r="39" ht="14.25" spans="1:25">
      <c r="A39" s="8">
        <v>35</v>
      </c>
      <c r="B39" s="9">
        <v>0.934027777777778</v>
      </c>
      <c r="C39" s="10" t="s">
        <v>224</v>
      </c>
      <c r="D39" s="10" t="s">
        <v>177</v>
      </c>
      <c r="E39" s="10" t="s">
        <v>225</v>
      </c>
      <c r="F39" s="10">
        <v>15021821380</v>
      </c>
      <c r="G39" s="10" t="s">
        <v>143</v>
      </c>
      <c r="H39" s="86" t="s">
        <v>226</v>
      </c>
      <c r="I39" s="10" t="s">
        <v>36</v>
      </c>
      <c r="J39" s="25" t="s">
        <v>118</v>
      </c>
      <c r="K39" s="10">
        <v>49.04</v>
      </c>
      <c r="L39" s="15">
        <v>16.21</v>
      </c>
      <c r="M39" s="10">
        <f t="shared" si="0"/>
        <v>32.83</v>
      </c>
      <c r="N39" s="24"/>
      <c r="O39" s="24"/>
      <c r="P39" s="24"/>
      <c r="Q39" s="24"/>
      <c r="R39" s="24"/>
      <c r="S39" s="35" t="s">
        <v>119</v>
      </c>
      <c r="T39" s="10">
        <v>32.7</v>
      </c>
      <c r="U39" s="10">
        <v>125</v>
      </c>
      <c r="V39" s="10">
        <f t="shared" si="1"/>
        <v>4087.5</v>
      </c>
      <c r="W39" s="10" t="s">
        <v>112</v>
      </c>
      <c r="X39" s="10" t="s">
        <v>113</v>
      </c>
      <c r="Y39" s="24"/>
    </row>
    <row r="40" ht="14.25" spans="1:25">
      <c r="A40" s="8">
        <v>36</v>
      </c>
      <c r="B40" s="9">
        <v>0.936111111111111</v>
      </c>
      <c r="C40" s="10" t="s">
        <v>227</v>
      </c>
      <c r="D40" s="10" t="s">
        <v>177</v>
      </c>
      <c r="E40" s="10" t="s">
        <v>228</v>
      </c>
      <c r="F40" s="10">
        <v>15965895650</v>
      </c>
      <c r="G40" s="10" t="s">
        <v>143</v>
      </c>
      <c r="H40" s="86" t="s">
        <v>229</v>
      </c>
      <c r="I40" s="10" t="s">
        <v>36</v>
      </c>
      <c r="J40" s="25" t="s">
        <v>118</v>
      </c>
      <c r="K40" s="10">
        <v>45.7</v>
      </c>
      <c r="L40" s="15">
        <v>14.76</v>
      </c>
      <c r="M40" s="10">
        <f t="shared" si="0"/>
        <v>30.94</v>
      </c>
      <c r="N40" s="24"/>
      <c r="O40" s="24"/>
      <c r="P40" s="24"/>
      <c r="Q40" s="24"/>
      <c r="R40" s="24"/>
      <c r="S40" s="35" t="s">
        <v>119</v>
      </c>
      <c r="T40" s="10">
        <v>30.8</v>
      </c>
      <c r="U40" s="10">
        <v>125</v>
      </c>
      <c r="V40" s="10">
        <f t="shared" si="1"/>
        <v>3850</v>
      </c>
      <c r="W40" s="10" t="s">
        <v>112</v>
      </c>
      <c r="X40" s="10" t="s">
        <v>113</v>
      </c>
      <c r="Y40" s="24"/>
    </row>
    <row r="41" ht="14.25" spans="1:25">
      <c r="A41" s="8">
        <v>37</v>
      </c>
      <c r="B41" s="9">
        <v>0.973611111111111</v>
      </c>
      <c r="C41" s="10" t="s">
        <v>114</v>
      </c>
      <c r="D41" s="10" t="s">
        <v>115</v>
      </c>
      <c r="E41" s="10" t="s">
        <v>115</v>
      </c>
      <c r="F41" s="10">
        <v>13287277860</v>
      </c>
      <c r="G41" s="10" t="s">
        <v>116</v>
      </c>
      <c r="H41" s="86" t="s">
        <v>230</v>
      </c>
      <c r="I41" s="10" t="s">
        <v>36</v>
      </c>
      <c r="J41" s="25" t="s">
        <v>118</v>
      </c>
      <c r="K41" s="10">
        <v>48.84</v>
      </c>
      <c r="L41" s="15">
        <v>16.46</v>
      </c>
      <c r="M41" s="10">
        <f t="shared" si="0"/>
        <v>32.38</v>
      </c>
      <c r="N41" s="24"/>
      <c r="O41" s="24"/>
      <c r="P41" s="24"/>
      <c r="Q41" s="24"/>
      <c r="R41" s="24"/>
      <c r="S41" s="35" t="s">
        <v>119</v>
      </c>
      <c r="T41" s="10">
        <v>32.2</v>
      </c>
      <c r="U41" s="10">
        <v>112</v>
      </c>
      <c r="V41" s="10">
        <f t="shared" si="1"/>
        <v>3606.4</v>
      </c>
      <c r="W41" s="10" t="s">
        <v>112</v>
      </c>
      <c r="X41" s="10" t="s">
        <v>113</v>
      </c>
      <c r="Y41" s="24"/>
    </row>
    <row r="42" ht="14.25" spans="1:25">
      <c r="A42" s="8">
        <v>38</v>
      </c>
      <c r="B42" s="9">
        <v>0.975</v>
      </c>
      <c r="C42" s="10" t="s">
        <v>135</v>
      </c>
      <c r="D42" s="10" t="s">
        <v>136</v>
      </c>
      <c r="E42" s="10" t="s">
        <v>136</v>
      </c>
      <c r="F42" s="10">
        <v>17562132680</v>
      </c>
      <c r="G42" s="10" t="s">
        <v>116</v>
      </c>
      <c r="H42" s="86" t="s">
        <v>231</v>
      </c>
      <c r="I42" s="10" t="s">
        <v>36</v>
      </c>
      <c r="J42" s="25" t="s">
        <v>118</v>
      </c>
      <c r="K42" s="10">
        <v>49.3</v>
      </c>
      <c r="L42" s="15">
        <v>16.55</v>
      </c>
      <c r="M42" s="10">
        <f t="shared" si="0"/>
        <v>32.75</v>
      </c>
      <c r="N42" s="24"/>
      <c r="O42" s="24"/>
      <c r="P42" s="24"/>
      <c r="Q42" s="24"/>
      <c r="R42" s="24"/>
      <c r="S42" s="35" t="s">
        <v>119</v>
      </c>
      <c r="T42" s="10">
        <v>32.6</v>
      </c>
      <c r="U42" s="10">
        <v>112</v>
      </c>
      <c r="V42" s="10">
        <f t="shared" si="1"/>
        <v>3651.2</v>
      </c>
      <c r="W42" s="10" t="s">
        <v>112</v>
      </c>
      <c r="X42" s="10" t="s">
        <v>113</v>
      </c>
      <c r="Y42" s="24"/>
    </row>
    <row r="43" ht="14.25" spans="1:25">
      <c r="A43" s="15"/>
      <c r="B43" s="16"/>
      <c r="C43" s="17"/>
      <c r="D43" s="18"/>
      <c r="E43" s="18"/>
      <c r="F43" s="18"/>
      <c r="G43" s="18"/>
      <c r="H43" s="18"/>
      <c r="I43" s="18"/>
      <c r="J43" s="18"/>
      <c r="K43" s="18"/>
      <c r="L43" s="15"/>
      <c r="M43" s="10"/>
      <c r="N43" s="18"/>
      <c r="O43" s="18"/>
      <c r="P43" s="18"/>
      <c r="Q43" s="18"/>
      <c r="R43" s="18"/>
      <c r="S43" s="18"/>
      <c r="T43" s="18">
        <v>0</v>
      </c>
      <c r="U43" s="18"/>
      <c r="V43" s="15">
        <f>SUM(V5:V42)</f>
        <v>224793.4</v>
      </c>
      <c r="W43" s="18"/>
      <c r="X43" s="18"/>
      <c r="Y43" s="18"/>
    </row>
    <row r="44" ht="14.25" spans="1:21">
      <c r="A44" s="19"/>
      <c r="B44" s="19" t="s">
        <v>232</v>
      </c>
      <c r="C44" s="20"/>
      <c r="D44" s="20"/>
      <c r="E44" s="20"/>
      <c r="F44" s="20"/>
      <c r="G44" s="20"/>
      <c r="H44" s="20"/>
      <c r="I44" s="20"/>
      <c r="J44" s="20"/>
      <c r="K44" s="20"/>
      <c r="L44" s="30"/>
      <c r="M44" s="31"/>
      <c r="N44" s="32"/>
      <c r="O44" s="20"/>
      <c r="P44" s="20"/>
      <c r="Q44" s="20"/>
      <c r="R44" s="20"/>
      <c r="S44" s="20"/>
      <c r="T44" s="20"/>
      <c r="U44" s="2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连云港分公司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2018-11-27T08:45:33Z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