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9930" activeTab="2"/>
  </bookViews>
  <sheets>
    <sheet name="邳州分公司" sheetId="5" r:id="rId1"/>
    <sheet name="巨野分公司" sheetId="6" r:id="rId2"/>
    <sheet name="大唐混凝土" sheetId="7" r:id="rId3"/>
  </sheets>
  <calcPr calcId="144525"/>
</workbook>
</file>

<file path=xl/sharedStrings.xml><?xml version="1.0" encoding="utf-8"?>
<sst xmlns="http://schemas.openxmlformats.org/spreadsheetml/2006/main" count="274">
  <si>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11月12日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</si>
  <si>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</si>
  <si>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</si>
  <si>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</si>
  <si>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</si>
  <si>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</si>
  <si>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</si>
  <si>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</si>
  <si>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</si>
  <si>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</si>
  <si>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</si>
  <si>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</si>
  <si>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</si>
  <si>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</si>
  <si>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</si>
  <si>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</si>
  <si>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</si>
  <si>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</si>
  <si>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</si>
  <si>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</si>
  <si>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</si>
  <si>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</si>
  <si>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</si>
  <si>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</si>
  <si>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</si>
  <si>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</si>
  <si>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</si>
  <si>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</si>
  <si>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</si>
  <si>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</si>
  <si>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</si>
  <si>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苏CDF051</t>
  </si>
  <si>
    <t>丁召龙</t>
  </si>
  <si>
    <t>杨需</t>
  </si>
  <si>
    <t>WIN0048614</t>
  </si>
  <si>
    <t>石子</t>
  </si>
  <si>
    <t>1-2#</t>
  </si>
  <si>
    <t>良好</t>
  </si>
  <si>
    <t>陈金芳</t>
  </si>
  <si>
    <t>杜娥娥</t>
  </si>
  <si>
    <t>苏CJL991</t>
  </si>
  <si>
    <t>王强</t>
  </si>
  <si>
    <t>张强</t>
  </si>
  <si>
    <t>庄团结</t>
  </si>
  <si>
    <t>WIN0048613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</si>
  <si>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</si>
  <si>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</si>
  <si>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</si>
  <si>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苏CJX272</t>
  </si>
  <si>
    <t>朱强</t>
  </si>
  <si>
    <t>李松平</t>
  </si>
  <si>
    <t>苏CJX238</t>
  </si>
  <si>
    <t>刘涛</t>
  </si>
  <si>
    <t>苏CT7115</t>
  </si>
  <si>
    <t>刘小峰</t>
  </si>
  <si>
    <t>退货</t>
  </si>
  <si>
    <t>含泥量超标，退货</t>
  </si>
  <si>
    <t>苏CGP892</t>
  </si>
  <si>
    <t>徐作化</t>
  </si>
  <si>
    <t>郑宏伟</t>
  </si>
  <si>
    <t>苏CHW072</t>
  </si>
  <si>
    <t>庄宁</t>
  </si>
  <si>
    <t>张中华</t>
  </si>
  <si>
    <t>苏CH6095</t>
  </si>
  <si>
    <t>张兴业</t>
  </si>
  <si>
    <t>鲁Q529AE</t>
  </si>
  <si>
    <t>汤继名</t>
  </si>
  <si>
    <t>杨富伟</t>
  </si>
  <si>
    <t>鲁Q597AM</t>
  </si>
  <si>
    <t>张华</t>
  </si>
  <si>
    <t>鲁Q561BC</t>
  </si>
  <si>
    <t>冯伟</t>
  </si>
  <si>
    <t>林军超</t>
  </si>
  <si>
    <t>苏C8T139</t>
  </si>
  <si>
    <t>陈小红</t>
  </si>
  <si>
    <t>曹建</t>
  </si>
  <si>
    <t>鲁Q2H788</t>
  </si>
  <si>
    <t>朱洪柱</t>
  </si>
  <si>
    <t>苏CHD779</t>
  </si>
  <si>
    <t>宋岩</t>
  </si>
  <si>
    <t>苏CJG619</t>
  </si>
  <si>
    <t>王大勇</t>
  </si>
  <si>
    <t>衡敦浩</t>
  </si>
  <si>
    <t>苏CHH798</t>
  </si>
  <si>
    <t>薛道松</t>
  </si>
  <si>
    <t>苏CGM095</t>
  </si>
  <si>
    <t>刘军</t>
  </si>
  <si>
    <t>苏CJJ798</t>
  </si>
  <si>
    <t>曹永</t>
  </si>
  <si>
    <t>苏C2A596</t>
  </si>
  <si>
    <t>刘昭学</t>
  </si>
  <si>
    <t>马小辉</t>
  </si>
  <si>
    <t>李海洋</t>
  </si>
  <si>
    <t>WIN0048611</t>
  </si>
  <si>
    <t>WIN0048610</t>
  </si>
  <si>
    <t>耿小龙</t>
  </si>
  <si>
    <t>刘秋行</t>
  </si>
  <si>
    <t>鲁Q126AL</t>
  </si>
  <si>
    <t>李敬龙</t>
  </si>
  <si>
    <t>李敬辉</t>
  </si>
  <si>
    <t>苏CJJ997</t>
  </si>
  <si>
    <t>马李长</t>
  </si>
  <si>
    <t>曹祥军</t>
  </si>
  <si>
    <t>朱怀北</t>
  </si>
  <si>
    <t>鲁Q627AP</t>
  </si>
  <si>
    <t>宫东明</t>
  </si>
  <si>
    <t>机制砂</t>
  </si>
  <si>
    <t>苏CGS630</t>
  </si>
  <si>
    <t>杜文杰</t>
  </si>
  <si>
    <t>苏C2A698</t>
  </si>
  <si>
    <t>高雷</t>
  </si>
  <si>
    <t>李如刚</t>
  </si>
  <si>
    <t>苏CHC625</t>
  </si>
  <si>
    <t>李荣言</t>
  </si>
  <si>
    <t>苏CHT311</t>
  </si>
  <si>
    <t>冯遵伟</t>
  </si>
  <si>
    <t>鲁Q290CP</t>
  </si>
  <si>
    <t>王冲</t>
  </si>
  <si>
    <t>何杰</t>
  </si>
  <si>
    <t>刘清城</t>
  </si>
  <si>
    <t>WIN0048612</t>
  </si>
  <si>
    <t>鲁Q260CK</t>
  </si>
  <si>
    <t>朱洪兴</t>
  </si>
  <si>
    <t>鲁Q973BR</t>
  </si>
  <si>
    <t>丁宝利</t>
  </si>
  <si>
    <t>陈文化</t>
  </si>
  <si>
    <t>WIN0048615</t>
  </si>
  <si>
    <t>鲁Q933BU</t>
  </si>
  <si>
    <t>王学刚</t>
  </si>
  <si>
    <t>鲁Q932BR</t>
  </si>
  <si>
    <t>陈宝</t>
  </si>
  <si>
    <t>鲁Q905BU</t>
  </si>
  <si>
    <t>尚艳涛</t>
  </si>
  <si>
    <t>合计</t>
  </si>
  <si>
    <t xml:space="preserve">收料登记表填报
日期    2018年 11 月 12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</si>
  <si>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</si>
  <si>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</si>
  <si>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</si>
  <si>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</si>
  <si>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</si>
  <si>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</si>
  <si>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</si>
  <si>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</si>
  <si>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</si>
  <si>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</si>
  <si>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06::51</t>
  </si>
  <si>
    <t>鲁HD2339</t>
  </si>
  <si>
    <t>王彦钦</t>
  </si>
  <si>
    <t>张连聚</t>
  </si>
  <si>
    <t>巨野中联</t>
  </si>
  <si>
    <t>010093</t>
  </si>
  <si>
    <t>水泥</t>
  </si>
  <si>
    <t>PO42.5</t>
  </si>
  <si>
    <t>冯海英</t>
  </si>
  <si>
    <t>聂恒光</t>
  </si>
  <si>
    <t>鲁RM3868</t>
  </si>
  <si>
    <t>郭润</t>
  </si>
  <si>
    <t>郑言克</t>
  </si>
  <si>
    <t>010094</t>
  </si>
  <si>
    <t>1--2</t>
  </si>
  <si>
    <t>0.1T</t>
  </si>
  <si>
    <t>鲁RC0926</t>
  </si>
  <si>
    <t>张立</t>
  </si>
  <si>
    <t>010095</t>
  </si>
  <si>
    <t>鲁RE7309</t>
  </si>
  <si>
    <t>吕汝站</t>
  </si>
  <si>
    <t>010096</t>
  </si>
  <si>
    <t>豫HG8162</t>
  </si>
  <si>
    <t>王昌令</t>
  </si>
  <si>
    <t>010097</t>
  </si>
  <si>
    <t>鲁H86373</t>
  </si>
  <si>
    <t>张兆群</t>
  </si>
  <si>
    <t>李广坤</t>
  </si>
  <si>
    <t>010098</t>
  </si>
  <si>
    <t>鲁RH7387</t>
  </si>
  <si>
    <t>许福来</t>
  </si>
  <si>
    <t>010099</t>
  </si>
  <si>
    <t>鲁RL5283</t>
  </si>
  <si>
    <t>解欢欢</t>
  </si>
  <si>
    <t>010100</t>
  </si>
  <si>
    <t>鲁RH6656</t>
  </si>
  <si>
    <t>解腾飞</t>
  </si>
  <si>
    <t>010101</t>
  </si>
  <si>
    <t>鲁RM3252</t>
  </si>
  <si>
    <t>解放</t>
  </si>
  <si>
    <t>010102</t>
  </si>
  <si>
    <t>鲁RK3339</t>
  </si>
  <si>
    <t>高西安</t>
  </si>
  <si>
    <t>010103</t>
  </si>
  <si>
    <t>鲁RN2329</t>
  </si>
  <si>
    <t>张庆友</t>
  </si>
  <si>
    <t>010104</t>
  </si>
  <si>
    <t>鲁RB6017</t>
  </si>
  <si>
    <t>李如魁</t>
  </si>
  <si>
    <t>010105</t>
  </si>
  <si>
    <t>鲁HSC752</t>
  </si>
  <si>
    <t>聂红波</t>
  </si>
  <si>
    <t>010106</t>
  </si>
  <si>
    <t>鲁RN9861</t>
  </si>
  <si>
    <t>刘迎春</t>
  </si>
  <si>
    <t>010107</t>
  </si>
  <si>
    <t>鲁RM9690</t>
  </si>
  <si>
    <t>徐久钦</t>
  </si>
  <si>
    <t>010108</t>
  </si>
  <si>
    <t>鲁RF2396</t>
  </si>
  <si>
    <t>张国成</t>
  </si>
  <si>
    <t>010109</t>
  </si>
  <si>
    <t>鲁P04535</t>
  </si>
  <si>
    <t>赵思辉</t>
  </si>
  <si>
    <t>010110</t>
  </si>
  <si>
    <t>鲁RH62D98</t>
  </si>
  <si>
    <t>徐莲文</t>
  </si>
  <si>
    <t>010111</t>
  </si>
  <si>
    <t>鲁H18B13</t>
  </si>
  <si>
    <t>刘逢</t>
  </si>
  <si>
    <t>010112</t>
  </si>
  <si>
    <t>鲁H13A57</t>
  </si>
  <si>
    <t>赵相兵</t>
  </si>
  <si>
    <t>010113</t>
  </si>
  <si>
    <t>鲁HG0860</t>
  </si>
  <si>
    <t>郭延国</t>
  </si>
  <si>
    <t>010114</t>
  </si>
  <si>
    <t>鲁H9H111</t>
  </si>
  <si>
    <t>徐红民</t>
  </si>
  <si>
    <t>010115</t>
  </si>
  <si>
    <t>鲁H11A92</t>
  </si>
  <si>
    <t>崔丙亮</t>
  </si>
  <si>
    <t>010116</t>
  </si>
  <si>
    <t>010117</t>
  </si>
  <si>
    <t>010118</t>
  </si>
  <si>
    <t>010119</t>
  </si>
  <si>
    <t>010120</t>
  </si>
  <si>
    <t>010121</t>
  </si>
  <si>
    <t>010122</t>
  </si>
  <si>
    <t>010123</t>
  </si>
  <si>
    <t>010124</t>
  </si>
  <si>
    <t>鲁RN9829</t>
  </si>
  <si>
    <t>米强栋</t>
  </si>
  <si>
    <t>010125</t>
  </si>
  <si>
    <t>010126</t>
  </si>
  <si>
    <t>010127</t>
  </si>
  <si>
    <t>010128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</si>
  <si>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11月   12日                                填表人：吕小强                            </t>
    </r>
  </si>
  <si>
    <t>单位：江苏大唐商品混凝土有限公司</t>
  </si>
  <si>
    <t>于士春</t>
  </si>
  <si>
    <t xml:space="preserve">砂 </t>
  </si>
  <si>
    <t>吕小强</t>
  </si>
  <si>
    <t>姬长娟</t>
  </si>
  <si>
    <t>娄庆生</t>
  </si>
  <si>
    <t>18344889808</t>
  </si>
  <si>
    <t>闫东</t>
  </si>
  <si>
    <t>13813277522</t>
  </si>
  <si>
    <t>徐大勇</t>
  </si>
  <si>
    <t>17705222272</t>
  </si>
  <si>
    <t>陆英坡</t>
  </si>
  <si>
    <t>伊振刚</t>
  </si>
  <si>
    <t>15252232999</t>
  </si>
  <si>
    <t>藤尚峰</t>
  </si>
  <si>
    <t>13813279980</t>
  </si>
  <si>
    <t>谢龙</t>
  </si>
  <si>
    <t>马跃勇</t>
  </si>
  <si>
    <t>李钦</t>
  </si>
  <si>
    <t>高松钦</t>
  </si>
  <si>
    <t>曹培贵</t>
  </si>
  <si>
    <t>陈辉</t>
  </si>
  <si>
    <t xml:space="preserve"> </t>
  </si>
  <si>
    <t>李跃</t>
  </si>
  <si>
    <t>沙良振</t>
  </si>
  <si>
    <t>周涛</t>
  </si>
  <si>
    <t>巩庆祝</t>
  </si>
  <si>
    <t>刘纯纯</t>
  </si>
  <si>
    <t>毛福祥</t>
  </si>
  <si>
    <t>张军</t>
  </si>
  <si>
    <t>段俊成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</si>
</sst>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176" formatCode="h:mm;@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7" formatCode="0.00_ "/>
    <numFmt numFmtId="178" formatCode="0.0_ "/>
  </numFmts>
  <fonts count="4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theme="1" tint="0.05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6" fillId="9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33" borderId="15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38" fillId="5" borderId="14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37" fillId="32" borderId="13" applyNumberForma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39" fillId="0" borderId="0">
      <alignment vertical="center"/>
    </xf>
    <xf numFmtId="0" fontId="21" fillId="1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</cellStyleXfs>
  <cellXfs count="10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6" fontId="13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58" fontId="13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0" fillId="0" borderId="5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0" fontId="13" fillId="2" borderId="1" xfId="0" applyNumberFormat="1" applyFont="1" applyFill="1" applyBorder="1" applyAlignment="1" applyProtection="1">
      <alignment horizontal="center" vertical="center"/>
    </xf>
    <xf numFmtId="177" fontId="13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14" fillId="0" borderId="0" xfId="0" applyFont="1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20" fontId="0" fillId="0" borderId="1" xfId="0" applyNumberFormat="1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20" fontId="0" fillId="0" borderId="6" xfId="0" applyNumberFormat="1" applyBorder="1" applyAlignment="1">
      <alignment horizontal="center" vertical="center"/>
    </xf>
    <xf numFmtId="177" fontId="1" fillId="0" borderId="0" xfId="0" applyNumberFormat="1" applyFont="1" applyAlignment="1">
      <alignment horizontal="center" vertical="center" wrapText="1"/>
    </xf>
    <xf numFmtId="178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178" fontId="3" fillId="0" borderId="4" xfId="0" applyNumberFormat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178" fontId="3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6" xfId="0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13" fillId="0" borderId="1" xfId="0" applyFont="1" applyBorder="1" applyAlignment="1" quotePrefix="1">
      <alignment horizontal="center" vertical="center"/>
    </xf>
    <xf numFmtId="0" fontId="13" fillId="2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O50"/>
  <sheetViews>
    <sheetView workbookViewId="0">
      <selection activeCell="V50" sqref="V50"/>
    </sheetView>
  </sheetViews>
  <sheetFormatPr defaultColWidth="9" defaultRowHeight="13.5"/>
  <cols>
    <col min="1" max="1" width="7.25" style="65" customWidth="1"/>
    <col min="2" max="2" width="9.25" style="66" customWidth="1"/>
    <col min="3" max="3" width="10.25" customWidth="1"/>
    <col min="4" max="5" width="8.625" style="65" customWidth="1"/>
    <col min="6" max="6" width="13.5" style="65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65" customWidth="1"/>
    <col min="13" max="13" width="9" style="67" customWidth="1"/>
    <col min="14" max="14" width="7" customWidth="1"/>
    <col min="15" max="15" width="7.375" style="68" customWidth="1"/>
    <col min="16" max="16" width="8.625" customWidth="1"/>
    <col min="17" max="17" width="18.875" customWidth="1"/>
    <col min="18" max="18" width="7.125" style="65" customWidth="1"/>
    <col min="19" max="19" width="7.5" style="65" customWidth="1"/>
    <col min="20" max="20" width="8.25" style="68" customWidth="1"/>
    <col min="21" max="21" width="7.5" style="69" customWidth="1"/>
    <col min="22" max="22" width="9.5" style="68" customWidth="1"/>
    <col min="23" max="23" width="7.125" style="65" customWidth="1"/>
    <col min="24" max="24" width="9" style="65"/>
    <col min="25" max="25" width="32.375" customWidth="1"/>
    <col min="26" max="29" width="9" style="70"/>
    <col min="30" max="30" width="12.625" style="70"/>
    <col min="31" max="45" width="9" style="70"/>
    <col min="46" max="46" width="9.375" style="70"/>
    <col min="47" max="66" width="9" style="70"/>
  </cols>
  <sheetData>
    <row r="1" ht="39.95" customHeight="1" spans="1:25">
      <c r="A1" s="71" t="s">
        <v>0</v>
      </c>
      <c r="B1" s="72"/>
      <c r="C1" s="71"/>
      <c r="D1" s="71"/>
      <c r="E1" s="71"/>
      <c r="F1" s="71"/>
      <c r="G1" s="71"/>
      <c r="H1" s="71"/>
      <c r="I1" s="71"/>
      <c r="J1" s="71"/>
      <c r="K1" s="71"/>
      <c r="L1" s="71"/>
      <c r="M1" s="83"/>
      <c r="N1" s="71"/>
      <c r="O1" s="84"/>
      <c r="P1" s="71"/>
      <c r="Q1" s="71"/>
      <c r="R1" s="71"/>
      <c r="S1" s="71"/>
      <c r="T1" s="84"/>
      <c r="U1" s="95"/>
      <c r="V1" s="84"/>
      <c r="W1" s="71"/>
      <c r="X1" s="71"/>
      <c r="Y1" s="71"/>
    </row>
    <row r="2" ht="18.95" customHeight="1" spans="2:22">
      <c r="B2" s="73" t="s">
        <v>1</v>
      </c>
      <c r="C2" s="74"/>
      <c r="D2" s="74"/>
      <c r="E2" s="74"/>
      <c r="F2" s="74"/>
      <c r="G2" s="74"/>
      <c r="H2" s="74"/>
      <c r="I2" s="74"/>
      <c r="J2" s="74"/>
      <c r="K2" s="74"/>
      <c r="L2" s="74"/>
      <c r="M2" s="85"/>
      <c r="N2" s="74"/>
      <c r="O2" s="86"/>
      <c r="P2" s="74"/>
      <c r="Q2" s="74"/>
      <c r="R2" s="74"/>
      <c r="S2" s="74"/>
      <c r="T2" s="86"/>
      <c r="U2" s="96"/>
      <c r="V2" s="86"/>
    </row>
    <row r="3" s="63" customFormat="1" ht="18.95" customHeight="1" spans="1:66">
      <c r="A3" s="56" t="s">
        <v>2</v>
      </c>
      <c r="B3" s="75" t="s">
        <v>3</v>
      </c>
      <c r="C3" s="56" t="s">
        <v>4</v>
      </c>
      <c r="D3" s="56"/>
      <c r="E3" s="56"/>
      <c r="F3" s="56"/>
      <c r="G3" s="56"/>
      <c r="H3" s="76" t="s">
        <v>5</v>
      </c>
      <c r="I3" s="87"/>
      <c r="J3" s="87"/>
      <c r="K3" s="87"/>
      <c r="L3" s="87"/>
      <c r="M3" s="88"/>
      <c r="N3" s="87"/>
      <c r="O3" s="89"/>
      <c r="P3" s="87"/>
      <c r="Q3" s="87"/>
      <c r="R3" s="87"/>
      <c r="S3" s="97"/>
      <c r="T3" s="98" t="s">
        <v>6</v>
      </c>
      <c r="U3" s="99"/>
      <c r="V3" s="98"/>
      <c r="W3" s="56" t="s">
        <v>7</v>
      </c>
      <c r="X3" s="77" t="s">
        <v>8</v>
      </c>
      <c r="Y3" s="56" t="s">
        <v>9</v>
      </c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  <c r="BM3" s="103"/>
      <c r="BN3" s="103"/>
    </row>
    <row r="4" s="64" customFormat="1" ht="29" customHeight="1" spans="1:66">
      <c r="A4" s="77"/>
      <c r="B4" s="78" t="s">
        <v>10</v>
      </c>
      <c r="C4" s="77" t="s">
        <v>11</v>
      </c>
      <c r="D4" s="79" t="s">
        <v>12</v>
      </c>
      <c r="E4" s="77" t="s">
        <v>13</v>
      </c>
      <c r="F4" s="77" t="s">
        <v>14</v>
      </c>
      <c r="G4" s="77" t="s">
        <v>15</v>
      </c>
      <c r="H4" s="77" t="s">
        <v>16</v>
      </c>
      <c r="I4" s="77" t="s">
        <v>17</v>
      </c>
      <c r="J4" s="77" t="s">
        <v>18</v>
      </c>
      <c r="K4" s="77" t="s">
        <v>19</v>
      </c>
      <c r="L4" s="77" t="s">
        <v>20</v>
      </c>
      <c r="M4" s="90" t="s">
        <v>21</v>
      </c>
      <c r="N4" s="77" t="s">
        <v>22</v>
      </c>
      <c r="O4" s="91" t="s">
        <v>23</v>
      </c>
      <c r="P4" s="77" t="s">
        <v>24</v>
      </c>
      <c r="Q4" s="77" t="s">
        <v>25</v>
      </c>
      <c r="R4" s="77" t="s">
        <v>26</v>
      </c>
      <c r="S4" s="77" t="s">
        <v>27</v>
      </c>
      <c r="T4" s="91" t="s">
        <v>28</v>
      </c>
      <c r="U4" s="100" t="s">
        <v>29</v>
      </c>
      <c r="V4" s="91" t="s">
        <v>30</v>
      </c>
      <c r="W4" s="77"/>
      <c r="X4" s="101"/>
      <c r="Y4" s="56"/>
      <c r="Z4" s="104"/>
      <c r="AA4" s="104"/>
      <c r="AB4" s="104"/>
      <c r="AC4" s="104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  <c r="BM4" s="104"/>
      <c r="BN4" s="104"/>
    </row>
    <row r="5" s="50" customFormat="1" ht="18.95" customHeight="1" spans="1:67">
      <c r="A5" s="50">
        <v>1</v>
      </c>
      <c r="B5" s="80">
        <v>0.0333333333333333</v>
      </c>
      <c r="C5" s="50" t="s">
        <v>31</v>
      </c>
      <c r="D5" s="50" t="s">
        <v>32</v>
      </c>
      <c r="E5" s="50" t="s">
        <v>32</v>
      </c>
      <c r="F5" s="50">
        <v>13182355318</v>
      </c>
      <c r="G5" s="50" t="s">
        <v>33</v>
      </c>
      <c r="H5" s="50" t="s">
        <v>34</v>
      </c>
      <c r="I5" s="50" t="s">
        <v>35</v>
      </c>
      <c r="J5" s="92" t="s">
        <v>36</v>
      </c>
      <c r="K5" s="92">
        <v>65.92</v>
      </c>
      <c r="L5" s="50">
        <v>20.56</v>
      </c>
      <c r="M5" s="50">
        <v>45.36</v>
      </c>
      <c r="Q5" s="50" t="s">
        <v>37</v>
      </c>
      <c r="R5" s="50">
        <v>7</v>
      </c>
      <c r="S5" s="50">
        <v>0.56</v>
      </c>
      <c r="T5" s="50">
        <v>44.8</v>
      </c>
      <c r="U5" s="50">
        <v>109</v>
      </c>
      <c r="V5" s="50">
        <f t="shared" ref="V5:V8" si="0">T5*U5</f>
        <v>4883.2</v>
      </c>
      <c r="W5" s="50" t="s">
        <v>38</v>
      </c>
      <c r="X5" s="50" t="s">
        <v>39</v>
      </c>
      <c r="Z5" s="105"/>
      <c r="AA5" s="105"/>
      <c r="AB5" s="105"/>
      <c r="AC5" s="105"/>
      <c r="AD5" s="105"/>
      <c r="AE5" s="105"/>
      <c r="AF5" s="105"/>
      <c r="AG5" s="105"/>
      <c r="AH5" s="105"/>
      <c r="AI5" s="105"/>
      <c r="AJ5" s="105"/>
      <c r="AK5" s="105"/>
      <c r="AL5" s="105"/>
      <c r="AM5" s="105"/>
      <c r="AN5" s="105"/>
      <c r="AO5" s="105"/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  <c r="BM5" s="105"/>
      <c r="BN5" s="105"/>
      <c r="BO5" s="107"/>
    </row>
    <row r="6" s="50" customFormat="1" ht="18.95" customHeight="1" spans="1:67">
      <c r="A6" s="50">
        <v>2</v>
      </c>
      <c r="B6" s="80">
        <v>0.214583333333333</v>
      </c>
      <c r="C6" s="50" t="s">
        <v>40</v>
      </c>
      <c r="D6" s="50" t="s">
        <v>41</v>
      </c>
      <c r="E6" s="50" t="s">
        <v>42</v>
      </c>
      <c r="F6" s="50">
        <v>13914836951</v>
      </c>
      <c r="G6" s="50" t="s">
        <v>43</v>
      </c>
      <c r="H6" s="50" t="s">
        <v>44</v>
      </c>
      <c r="I6" s="50" t="s">
        <v>45</v>
      </c>
      <c r="J6" s="92" t="s">
        <v>46</v>
      </c>
      <c r="K6" s="92">
        <v>61.52</v>
      </c>
      <c r="L6" s="50">
        <v>17.52</v>
      </c>
      <c r="M6" s="50">
        <v>44</v>
      </c>
      <c r="N6" s="50">
        <v>8</v>
      </c>
      <c r="O6" s="50">
        <v>1.8</v>
      </c>
      <c r="P6" s="50">
        <v>2.7</v>
      </c>
      <c r="Q6" s="102" t="s">
        <v>47</v>
      </c>
      <c r="S6" s="50">
        <v>0.9</v>
      </c>
      <c r="T6" s="50">
        <v>43.1</v>
      </c>
      <c r="U6" s="50">
        <v>121</v>
      </c>
      <c r="V6" s="50">
        <f t="shared" si="0"/>
        <v>5215.1</v>
      </c>
      <c r="W6" s="50" t="s">
        <v>38</v>
      </c>
      <c r="X6" s="50" t="s">
        <v>39</v>
      </c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7"/>
    </row>
    <row r="7" s="50" customFormat="1" ht="18.95" customHeight="1" spans="1:67">
      <c r="A7" s="50">
        <v>3</v>
      </c>
      <c r="B7" s="80">
        <v>0.250694444444444</v>
      </c>
      <c r="C7" s="50" t="s">
        <v>48</v>
      </c>
      <c r="D7" s="50" t="s">
        <v>49</v>
      </c>
      <c r="E7" s="50" t="s">
        <v>50</v>
      </c>
      <c r="F7" s="50">
        <v>15062045112</v>
      </c>
      <c r="G7" s="50" t="s">
        <v>43</v>
      </c>
      <c r="H7" s="50" t="s">
        <v>44</v>
      </c>
      <c r="I7" s="50" t="s">
        <v>45</v>
      </c>
      <c r="J7" s="92" t="s">
        <v>46</v>
      </c>
      <c r="K7" s="92">
        <v>68.08</v>
      </c>
      <c r="L7" s="50">
        <v>17.68</v>
      </c>
      <c r="M7" s="50">
        <v>50.4</v>
      </c>
      <c r="N7" s="50">
        <v>8</v>
      </c>
      <c r="O7" s="50">
        <v>2.2</v>
      </c>
      <c r="P7" s="50">
        <v>2.6</v>
      </c>
      <c r="Q7" s="102" t="s">
        <v>47</v>
      </c>
      <c r="S7" s="50">
        <v>1.1</v>
      </c>
      <c r="T7" s="50">
        <v>49.3</v>
      </c>
      <c r="U7" s="50">
        <v>121</v>
      </c>
      <c r="V7" s="50">
        <f t="shared" si="0"/>
        <v>5965.3</v>
      </c>
      <c r="W7" s="50" t="s">
        <v>38</v>
      </c>
      <c r="X7" s="50" t="s">
        <v>39</v>
      </c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  <c r="AL7" s="105"/>
      <c r="AM7" s="105"/>
      <c r="AN7" s="105"/>
      <c r="AO7" s="105"/>
      <c r="AP7" s="105"/>
      <c r="AQ7" s="105"/>
      <c r="AR7" s="105"/>
      <c r="AS7" s="105"/>
      <c r="AT7" s="105"/>
      <c r="AU7" s="105"/>
      <c r="AV7" s="105"/>
      <c r="AW7" s="105"/>
      <c r="AX7" s="105"/>
      <c r="AY7" s="105"/>
      <c r="AZ7" s="105"/>
      <c r="BA7" s="105"/>
      <c r="BB7" s="105"/>
      <c r="BC7" s="105"/>
      <c r="BD7" s="105"/>
      <c r="BE7" s="105"/>
      <c r="BF7" s="105"/>
      <c r="BG7" s="105"/>
      <c r="BH7" s="105"/>
      <c r="BI7" s="105"/>
      <c r="BJ7" s="105"/>
      <c r="BK7" s="105"/>
      <c r="BL7" s="105"/>
      <c r="BM7" s="105"/>
      <c r="BN7" s="105"/>
      <c r="BO7" s="107"/>
    </row>
    <row r="8" s="50" customFormat="1" ht="18.95" customHeight="1" spans="1:67">
      <c r="A8" s="50">
        <v>4</v>
      </c>
      <c r="B8" s="80">
        <v>0.252777777777778</v>
      </c>
      <c r="C8" s="50" t="s">
        <v>51</v>
      </c>
      <c r="D8" s="50" t="s">
        <v>49</v>
      </c>
      <c r="E8" s="50" t="s">
        <v>52</v>
      </c>
      <c r="F8" s="50">
        <v>18260749696</v>
      </c>
      <c r="G8" s="50" t="s">
        <v>43</v>
      </c>
      <c r="H8" s="50" t="s">
        <v>44</v>
      </c>
      <c r="I8" s="50" t="s">
        <v>45</v>
      </c>
      <c r="J8" s="92" t="s">
        <v>46</v>
      </c>
      <c r="K8" s="92">
        <v>64.18</v>
      </c>
      <c r="L8" s="50">
        <v>17.72</v>
      </c>
      <c r="M8" s="50">
        <v>46.46</v>
      </c>
      <c r="N8" s="50">
        <v>8</v>
      </c>
      <c r="O8" s="50">
        <v>2.2</v>
      </c>
      <c r="P8" s="50">
        <v>2.6</v>
      </c>
      <c r="Q8" s="102" t="s">
        <v>47</v>
      </c>
      <c r="S8" s="50">
        <v>0.96</v>
      </c>
      <c r="T8" s="50">
        <v>45.5</v>
      </c>
      <c r="U8" s="50">
        <v>121</v>
      </c>
      <c r="V8" s="50">
        <f t="shared" si="0"/>
        <v>5505.5</v>
      </c>
      <c r="W8" s="50" t="s">
        <v>38</v>
      </c>
      <c r="X8" s="50" t="s">
        <v>39</v>
      </c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5"/>
      <c r="AK8" s="105"/>
      <c r="AL8" s="105"/>
      <c r="AM8" s="105"/>
      <c r="AN8" s="105"/>
      <c r="AO8" s="105"/>
      <c r="AP8" s="105"/>
      <c r="AQ8" s="105"/>
      <c r="AR8" s="105"/>
      <c r="AS8" s="105"/>
      <c r="AT8" s="105"/>
      <c r="AU8" s="105"/>
      <c r="AV8" s="105"/>
      <c r="AW8" s="105"/>
      <c r="AX8" s="105"/>
      <c r="AY8" s="105"/>
      <c r="AZ8" s="105"/>
      <c r="BA8" s="105"/>
      <c r="BB8" s="105"/>
      <c r="BC8" s="105"/>
      <c r="BD8" s="105"/>
      <c r="BE8" s="105"/>
      <c r="BF8" s="105"/>
      <c r="BG8" s="105"/>
      <c r="BH8" s="105"/>
      <c r="BI8" s="105"/>
      <c r="BJ8" s="105"/>
      <c r="BK8" s="105"/>
      <c r="BL8" s="105"/>
      <c r="BM8" s="105"/>
      <c r="BN8" s="105"/>
      <c r="BO8" s="107"/>
    </row>
    <row r="9" s="50" customFormat="1" ht="18.95" customHeight="1" spans="1:67">
      <c r="A9" s="50">
        <v>5</v>
      </c>
      <c r="B9" s="80">
        <v>0.354166666666667</v>
      </c>
      <c r="C9" s="50" t="s">
        <v>53</v>
      </c>
      <c r="D9" s="50" t="s">
        <v>54</v>
      </c>
      <c r="E9" s="50" t="s">
        <v>54</v>
      </c>
      <c r="F9" s="50">
        <v>13852469835</v>
      </c>
      <c r="G9" s="50" t="s">
        <v>43</v>
      </c>
      <c r="H9" s="50" t="s">
        <v>55</v>
      </c>
      <c r="I9" s="50" t="s">
        <v>45</v>
      </c>
      <c r="J9" s="92" t="s">
        <v>46</v>
      </c>
      <c r="K9" s="92">
        <v>56.02</v>
      </c>
      <c r="O9" s="50">
        <v>2.8</v>
      </c>
      <c r="W9" s="50" t="s">
        <v>38</v>
      </c>
      <c r="X9" s="50" t="s">
        <v>39</v>
      </c>
      <c r="Y9" s="50" t="s">
        <v>56</v>
      </c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5"/>
      <c r="AK9" s="105"/>
      <c r="AL9" s="105"/>
      <c r="AM9" s="105"/>
      <c r="AN9" s="105"/>
      <c r="AO9" s="105"/>
      <c r="AP9" s="105"/>
      <c r="AQ9" s="105"/>
      <c r="AR9" s="105"/>
      <c r="AS9" s="105"/>
      <c r="AT9" s="105"/>
      <c r="AU9" s="105"/>
      <c r="AV9" s="105"/>
      <c r="AW9" s="105"/>
      <c r="AX9" s="105"/>
      <c r="AY9" s="105"/>
      <c r="AZ9" s="105"/>
      <c r="BA9" s="105"/>
      <c r="BB9" s="105"/>
      <c r="BC9" s="105"/>
      <c r="BD9" s="105"/>
      <c r="BE9" s="105"/>
      <c r="BF9" s="105"/>
      <c r="BG9" s="105"/>
      <c r="BH9" s="105"/>
      <c r="BI9" s="105"/>
      <c r="BJ9" s="105"/>
      <c r="BK9" s="105"/>
      <c r="BL9" s="105"/>
      <c r="BM9" s="105"/>
      <c r="BN9" s="105"/>
      <c r="BO9" s="107"/>
    </row>
    <row r="10" s="50" customFormat="1" ht="18.95" customHeight="1" spans="1:67">
      <c r="A10" s="50">
        <v>6</v>
      </c>
      <c r="B10" s="80">
        <v>0.35625</v>
      </c>
      <c r="C10" s="50" t="s">
        <v>57</v>
      </c>
      <c r="D10" s="50" t="s">
        <v>58</v>
      </c>
      <c r="E10" s="50" t="s">
        <v>59</v>
      </c>
      <c r="F10" s="50">
        <v>15050048338</v>
      </c>
      <c r="G10" s="50" t="s">
        <v>43</v>
      </c>
      <c r="H10" s="50" t="s">
        <v>55</v>
      </c>
      <c r="I10" s="50" t="s">
        <v>45</v>
      </c>
      <c r="J10" s="92" t="s">
        <v>46</v>
      </c>
      <c r="K10" s="92">
        <v>60.66</v>
      </c>
      <c r="O10" s="50">
        <v>2.8</v>
      </c>
      <c r="W10" s="50" t="s">
        <v>38</v>
      </c>
      <c r="X10" s="50" t="s">
        <v>39</v>
      </c>
      <c r="Y10" s="50" t="s">
        <v>56</v>
      </c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  <c r="BB10" s="105"/>
      <c r="BC10" s="105"/>
      <c r="BD10" s="105"/>
      <c r="BE10" s="105"/>
      <c r="BF10" s="105"/>
      <c r="BG10" s="105"/>
      <c r="BH10" s="105"/>
      <c r="BI10" s="105"/>
      <c r="BJ10" s="105"/>
      <c r="BK10" s="105"/>
      <c r="BL10" s="105"/>
      <c r="BM10" s="105"/>
      <c r="BN10" s="105"/>
      <c r="BO10" s="107"/>
    </row>
    <row r="11" s="50" customFormat="1" ht="18.95" customHeight="1" spans="1:67">
      <c r="A11" s="50">
        <v>7</v>
      </c>
      <c r="B11" s="80">
        <v>0.402777777777778</v>
      </c>
      <c r="C11" s="50" t="s">
        <v>60</v>
      </c>
      <c r="D11" s="50" t="s">
        <v>61</v>
      </c>
      <c r="E11" s="50" t="s">
        <v>62</v>
      </c>
      <c r="F11" s="50">
        <v>13913468529</v>
      </c>
      <c r="G11" s="50" t="s">
        <v>43</v>
      </c>
      <c r="H11" s="50" t="s">
        <v>55</v>
      </c>
      <c r="I11" s="50" t="s">
        <v>45</v>
      </c>
      <c r="J11" s="92" t="s">
        <v>46</v>
      </c>
      <c r="K11" s="92">
        <v>61.68</v>
      </c>
      <c r="O11" s="50">
        <v>2.7</v>
      </c>
      <c r="W11" s="50" t="s">
        <v>38</v>
      </c>
      <c r="X11" s="50" t="s">
        <v>39</v>
      </c>
      <c r="Y11" s="50" t="s">
        <v>56</v>
      </c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  <c r="BB11" s="105"/>
      <c r="BC11" s="105"/>
      <c r="BD11" s="105"/>
      <c r="BE11" s="105"/>
      <c r="BF11" s="105"/>
      <c r="BG11" s="105"/>
      <c r="BH11" s="105"/>
      <c r="BI11" s="105"/>
      <c r="BJ11" s="105"/>
      <c r="BK11" s="105"/>
      <c r="BL11" s="105"/>
      <c r="BM11" s="105"/>
      <c r="BN11" s="105"/>
      <c r="BO11" s="107"/>
    </row>
    <row r="12" s="50" customFormat="1" ht="18.95" customHeight="1" spans="1:67">
      <c r="A12" s="50">
        <v>8</v>
      </c>
      <c r="B12" s="80">
        <v>0.451388888888889</v>
      </c>
      <c r="C12" s="50" t="s">
        <v>63</v>
      </c>
      <c r="D12" s="50" t="s">
        <v>64</v>
      </c>
      <c r="E12" s="50" t="s">
        <v>64</v>
      </c>
      <c r="F12" s="50">
        <v>13952277854</v>
      </c>
      <c r="G12" s="50" t="s">
        <v>43</v>
      </c>
      <c r="H12" s="50" t="s">
        <v>44</v>
      </c>
      <c r="I12" s="50" t="s">
        <v>45</v>
      </c>
      <c r="J12" s="92" t="s">
        <v>46</v>
      </c>
      <c r="K12" s="92">
        <v>55.48</v>
      </c>
      <c r="L12" s="50">
        <v>17.48</v>
      </c>
      <c r="M12" s="50">
        <v>38</v>
      </c>
      <c r="N12" s="50">
        <v>7</v>
      </c>
      <c r="O12" s="50">
        <v>2.3</v>
      </c>
      <c r="P12" s="50">
        <v>2.6</v>
      </c>
      <c r="Q12" s="102" t="s">
        <v>47</v>
      </c>
      <c r="S12" s="50">
        <v>0.4</v>
      </c>
      <c r="T12" s="50">
        <v>37.6</v>
      </c>
      <c r="U12" s="50">
        <v>121</v>
      </c>
      <c r="V12" s="50">
        <f t="shared" ref="V12:V31" si="1">T12*U12</f>
        <v>4549.6</v>
      </c>
      <c r="W12" s="50" t="s">
        <v>38</v>
      </c>
      <c r="X12" s="50" t="s">
        <v>39</v>
      </c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05"/>
      <c r="AN12" s="105"/>
      <c r="AO12" s="105"/>
      <c r="AP12" s="105"/>
      <c r="AQ12" s="105"/>
      <c r="AR12" s="105"/>
      <c r="AS12" s="105"/>
      <c r="AT12" s="105"/>
      <c r="AU12" s="105"/>
      <c r="AV12" s="105"/>
      <c r="AW12" s="105"/>
      <c r="AX12" s="105"/>
      <c r="AY12" s="105"/>
      <c r="AZ12" s="105"/>
      <c r="BA12" s="105"/>
      <c r="BB12" s="105"/>
      <c r="BC12" s="105"/>
      <c r="BD12" s="105"/>
      <c r="BE12" s="105"/>
      <c r="BF12" s="105"/>
      <c r="BG12" s="105"/>
      <c r="BH12" s="105"/>
      <c r="BI12" s="105"/>
      <c r="BJ12" s="105"/>
      <c r="BK12" s="105"/>
      <c r="BL12" s="105"/>
      <c r="BM12" s="105"/>
      <c r="BN12" s="105"/>
      <c r="BO12" s="107"/>
    </row>
    <row r="13" s="50" customFormat="1" ht="18.95" customHeight="1" spans="1:67">
      <c r="A13" s="50">
        <v>9</v>
      </c>
      <c r="B13" s="80">
        <v>0.467361111111111</v>
      </c>
      <c r="C13" s="50" t="s">
        <v>65</v>
      </c>
      <c r="D13" s="50" t="s">
        <v>66</v>
      </c>
      <c r="E13" s="50" t="s">
        <v>67</v>
      </c>
      <c r="F13" s="50">
        <v>15605398928</v>
      </c>
      <c r="G13" s="50" t="s">
        <v>33</v>
      </c>
      <c r="H13" s="50" t="s">
        <v>55</v>
      </c>
      <c r="I13" s="50" t="s">
        <v>45</v>
      </c>
      <c r="J13" s="92" t="s">
        <v>46</v>
      </c>
      <c r="K13" s="92">
        <v>60.04</v>
      </c>
      <c r="N13" s="50">
        <v>12</v>
      </c>
      <c r="O13" s="50">
        <v>3.2</v>
      </c>
      <c r="W13" s="50" t="s">
        <v>38</v>
      </c>
      <c r="X13" s="50" t="s">
        <v>39</v>
      </c>
      <c r="Y13" s="50" t="s">
        <v>56</v>
      </c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5"/>
      <c r="AP13" s="105"/>
      <c r="AQ13" s="105"/>
      <c r="AR13" s="105"/>
      <c r="AS13" s="105"/>
      <c r="AT13" s="105"/>
      <c r="AU13" s="105"/>
      <c r="AV13" s="105"/>
      <c r="AW13" s="105"/>
      <c r="AX13" s="105"/>
      <c r="AY13" s="105"/>
      <c r="AZ13" s="105"/>
      <c r="BA13" s="105"/>
      <c r="BB13" s="105"/>
      <c r="BC13" s="105"/>
      <c r="BD13" s="105"/>
      <c r="BE13" s="105"/>
      <c r="BF13" s="105"/>
      <c r="BG13" s="105"/>
      <c r="BH13" s="105"/>
      <c r="BI13" s="105"/>
      <c r="BJ13" s="105"/>
      <c r="BK13" s="105"/>
      <c r="BL13" s="105"/>
      <c r="BM13" s="105"/>
      <c r="BN13" s="105"/>
      <c r="BO13" s="107"/>
    </row>
    <row r="14" s="50" customFormat="1" ht="18.95" customHeight="1" spans="1:67">
      <c r="A14" s="50">
        <v>10</v>
      </c>
      <c r="B14" s="80">
        <v>0.496527777777778</v>
      </c>
      <c r="C14" s="50" t="s">
        <v>68</v>
      </c>
      <c r="D14" s="50" t="s">
        <v>69</v>
      </c>
      <c r="E14" s="50" t="s">
        <v>69</v>
      </c>
      <c r="F14" s="50">
        <v>13775852224</v>
      </c>
      <c r="G14" s="50" t="s">
        <v>43</v>
      </c>
      <c r="H14" s="50" t="s">
        <v>44</v>
      </c>
      <c r="I14" s="50" t="s">
        <v>45</v>
      </c>
      <c r="J14" s="92" t="s">
        <v>46</v>
      </c>
      <c r="K14" s="92">
        <v>62.74</v>
      </c>
      <c r="L14" s="50">
        <v>19.96</v>
      </c>
      <c r="M14" s="50">
        <v>42.78</v>
      </c>
      <c r="N14" s="50">
        <v>7</v>
      </c>
      <c r="O14" s="50">
        <v>2.2</v>
      </c>
      <c r="P14" s="50">
        <v>2.6</v>
      </c>
      <c r="Q14" s="102" t="s">
        <v>47</v>
      </c>
      <c r="S14" s="50">
        <v>0.48</v>
      </c>
      <c r="T14" s="50">
        <v>42.3</v>
      </c>
      <c r="U14" s="50">
        <v>121</v>
      </c>
      <c r="V14" s="50">
        <f t="shared" si="1"/>
        <v>5118.3</v>
      </c>
      <c r="W14" s="50" t="s">
        <v>38</v>
      </c>
      <c r="X14" s="50" t="s">
        <v>39</v>
      </c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  <c r="BB14" s="105"/>
      <c r="BC14" s="105"/>
      <c r="BD14" s="105"/>
      <c r="BE14" s="105"/>
      <c r="BF14" s="105"/>
      <c r="BG14" s="105"/>
      <c r="BH14" s="105"/>
      <c r="BI14" s="105"/>
      <c r="BJ14" s="105"/>
      <c r="BK14" s="105"/>
      <c r="BL14" s="105"/>
      <c r="BM14" s="105"/>
      <c r="BN14" s="105"/>
      <c r="BO14" s="107"/>
    </row>
    <row r="15" s="50" customFormat="1" ht="18.95" customHeight="1" spans="1:67">
      <c r="A15" s="50">
        <v>11</v>
      </c>
      <c r="B15" s="80">
        <v>0.526388888888889</v>
      </c>
      <c r="C15" s="50" t="s">
        <v>70</v>
      </c>
      <c r="D15" s="50" t="s">
        <v>71</v>
      </c>
      <c r="E15" s="50" t="s">
        <v>72</v>
      </c>
      <c r="F15" s="50">
        <v>15005228778</v>
      </c>
      <c r="G15" s="50" t="s">
        <v>43</v>
      </c>
      <c r="H15" s="50" t="s">
        <v>55</v>
      </c>
      <c r="I15" s="50" t="s">
        <v>45</v>
      </c>
      <c r="J15" s="92" t="s">
        <v>46</v>
      </c>
      <c r="K15" s="92">
        <v>57.58</v>
      </c>
      <c r="O15" s="50">
        <v>3.4</v>
      </c>
      <c r="W15" s="50" t="s">
        <v>38</v>
      </c>
      <c r="X15" s="50" t="s">
        <v>39</v>
      </c>
      <c r="Y15" s="50" t="s">
        <v>56</v>
      </c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7"/>
    </row>
    <row r="16" s="50" customFormat="1" ht="18.95" customHeight="1" spans="1:67">
      <c r="A16" s="50">
        <v>12</v>
      </c>
      <c r="B16" s="80">
        <v>0.55</v>
      </c>
      <c r="C16" s="50" t="s">
        <v>73</v>
      </c>
      <c r="D16" s="50" t="s">
        <v>74</v>
      </c>
      <c r="E16" s="50" t="s">
        <v>75</v>
      </c>
      <c r="F16" s="50">
        <v>18451553456</v>
      </c>
      <c r="G16" s="50" t="s">
        <v>43</v>
      </c>
      <c r="H16" s="50" t="s">
        <v>44</v>
      </c>
      <c r="I16" s="50" t="s">
        <v>45</v>
      </c>
      <c r="J16" s="92" t="s">
        <v>46</v>
      </c>
      <c r="K16" s="92">
        <v>64.04</v>
      </c>
      <c r="L16" s="50">
        <v>17.8</v>
      </c>
      <c r="M16" s="50">
        <v>46.24</v>
      </c>
      <c r="N16" s="50">
        <v>8</v>
      </c>
      <c r="O16" s="50">
        <v>2.3</v>
      </c>
      <c r="P16" s="50">
        <v>2.6</v>
      </c>
      <c r="Q16" s="102" t="s">
        <v>47</v>
      </c>
      <c r="S16" s="50">
        <v>0.94</v>
      </c>
      <c r="T16" s="50">
        <v>45.3</v>
      </c>
      <c r="U16" s="50">
        <v>121</v>
      </c>
      <c r="V16" s="50">
        <f t="shared" si="1"/>
        <v>5481.3</v>
      </c>
      <c r="W16" s="50" t="s">
        <v>38</v>
      </c>
      <c r="X16" s="50" t="s">
        <v>39</v>
      </c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7"/>
    </row>
    <row r="17" s="50" customFormat="1" ht="18.95" customHeight="1" spans="1:67">
      <c r="A17" s="50">
        <v>13</v>
      </c>
      <c r="B17" s="80">
        <v>0.554166666666667</v>
      </c>
      <c r="C17" s="50" t="s">
        <v>76</v>
      </c>
      <c r="D17" s="50" t="s">
        <v>77</v>
      </c>
      <c r="E17" s="50" t="s">
        <v>77</v>
      </c>
      <c r="F17" s="50">
        <v>15852351659</v>
      </c>
      <c r="G17" s="50" t="s">
        <v>43</v>
      </c>
      <c r="H17" s="50" t="s">
        <v>44</v>
      </c>
      <c r="I17" s="50" t="s">
        <v>45</v>
      </c>
      <c r="J17" s="92" t="s">
        <v>46</v>
      </c>
      <c r="K17" s="92">
        <v>58.66</v>
      </c>
      <c r="L17" s="50">
        <v>16.78</v>
      </c>
      <c r="M17" s="50">
        <v>41.9</v>
      </c>
      <c r="N17" s="50">
        <v>8</v>
      </c>
      <c r="O17" s="50">
        <v>2.2</v>
      </c>
      <c r="P17" s="50">
        <v>2.6</v>
      </c>
      <c r="Q17" s="102" t="s">
        <v>47</v>
      </c>
      <c r="S17" s="50">
        <v>0.9</v>
      </c>
      <c r="T17" s="50">
        <v>41</v>
      </c>
      <c r="U17" s="50">
        <v>121</v>
      </c>
      <c r="V17" s="50">
        <f t="shared" si="1"/>
        <v>4961</v>
      </c>
      <c r="W17" s="50" t="s">
        <v>38</v>
      </c>
      <c r="X17" s="50" t="s">
        <v>39</v>
      </c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/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5"/>
      <c r="BM17" s="105"/>
      <c r="BN17" s="105"/>
      <c r="BO17" s="107"/>
    </row>
    <row r="18" s="50" customFormat="1" ht="18.95" customHeight="1" spans="1:67">
      <c r="A18" s="50">
        <v>14</v>
      </c>
      <c r="B18" s="80">
        <v>0.570833333333333</v>
      </c>
      <c r="C18" s="50" t="s">
        <v>78</v>
      </c>
      <c r="D18" s="50" t="s">
        <v>79</v>
      </c>
      <c r="E18" s="50" t="s">
        <v>79</v>
      </c>
      <c r="F18" s="50">
        <v>15052057938</v>
      </c>
      <c r="G18" s="50" t="s">
        <v>43</v>
      </c>
      <c r="H18" s="50" t="s">
        <v>44</v>
      </c>
      <c r="I18" s="50" t="s">
        <v>45</v>
      </c>
      <c r="J18" s="92" t="s">
        <v>46</v>
      </c>
      <c r="K18" s="92">
        <v>58.76</v>
      </c>
      <c r="L18" s="50">
        <v>17</v>
      </c>
      <c r="M18" s="50">
        <v>41.76</v>
      </c>
      <c r="N18" s="50">
        <v>8</v>
      </c>
      <c r="O18" s="50">
        <v>2.3</v>
      </c>
      <c r="P18" s="50">
        <v>2.6</v>
      </c>
      <c r="Q18" s="102" t="s">
        <v>47</v>
      </c>
      <c r="S18" s="50">
        <v>0.86</v>
      </c>
      <c r="T18" s="50">
        <v>40.9</v>
      </c>
      <c r="U18" s="50">
        <v>121</v>
      </c>
      <c r="V18" s="50">
        <f t="shared" si="1"/>
        <v>4948.9</v>
      </c>
      <c r="W18" s="50" t="s">
        <v>38</v>
      </c>
      <c r="X18" s="50" t="s">
        <v>39</v>
      </c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05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7"/>
    </row>
    <row r="19" s="50" customFormat="1" ht="18.95" customHeight="1" spans="1:67">
      <c r="A19" s="50">
        <v>15</v>
      </c>
      <c r="B19" s="80">
        <v>0.573611111111111</v>
      </c>
      <c r="C19" s="50" t="s">
        <v>80</v>
      </c>
      <c r="D19" s="50" t="s">
        <v>81</v>
      </c>
      <c r="E19" s="50" t="s">
        <v>81</v>
      </c>
      <c r="F19" s="50">
        <v>15722859908</v>
      </c>
      <c r="G19" s="50" t="s">
        <v>43</v>
      </c>
      <c r="H19" s="50" t="s">
        <v>44</v>
      </c>
      <c r="I19" s="50" t="s">
        <v>45</v>
      </c>
      <c r="J19" s="92" t="s">
        <v>46</v>
      </c>
      <c r="K19" s="92">
        <v>64.76</v>
      </c>
      <c r="L19" s="50">
        <v>18.26</v>
      </c>
      <c r="M19" s="50">
        <v>46.5</v>
      </c>
      <c r="N19" s="50">
        <v>8</v>
      </c>
      <c r="O19" s="50">
        <v>2.3</v>
      </c>
      <c r="P19" s="50">
        <v>2.6</v>
      </c>
      <c r="Q19" s="102" t="s">
        <v>47</v>
      </c>
      <c r="S19" s="50">
        <v>1</v>
      </c>
      <c r="T19" s="50">
        <v>45.5</v>
      </c>
      <c r="U19" s="50">
        <v>121</v>
      </c>
      <c r="V19" s="50">
        <f t="shared" si="1"/>
        <v>5505.5</v>
      </c>
      <c r="W19" s="50" t="s">
        <v>38</v>
      </c>
      <c r="X19" s="50" t="s">
        <v>39</v>
      </c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5"/>
      <c r="BN19" s="105"/>
      <c r="BO19" s="107"/>
    </row>
    <row r="20" s="50" customFormat="1" ht="18.95" customHeight="1" spans="1:67">
      <c r="A20" s="50">
        <v>16</v>
      </c>
      <c r="B20" s="80">
        <v>0.579861111111111</v>
      </c>
      <c r="C20" s="50" t="s">
        <v>51</v>
      </c>
      <c r="D20" s="50" t="s">
        <v>49</v>
      </c>
      <c r="E20" s="50" t="s">
        <v>52</v>
      </c>
      <c r="F20" s="50">
        <v>18260749696</v>
      </c>
      <c r="G20" s="50" t="s">
        <v>43</v>
      </c>
      <c r="H20" s="50" t="s">
        <v>44</v>
      </c>
      <c r="I20" s="50" t="s">
        <v>45</v>
      </c>
      <c r="J20" s="92" t="s">
        <v>46</v>
      </c>
      <c r="K20" s="92">
        <v>65</v>
      </c>
      <c r="L20" s="50">
        <v>17.66</v>
      </c>
      <c r="M20" s="50">
        <v>47.34</v>
      </c>
      <c r="N20" s="50">
        <v>8</v>
      </c>
      <c r="O20" s="50">
        <v>2.5</v>
      </c>
      <c r="P20" s="50">
        <v>2.6</v>
      </c>
      <c r="Q20" s="102" t="s">
        <v>47</v>
      </c>
      <c r="S20" s="50">
        <v>1.04</v>
      </c>
      <c r="T20" s="50">
        <v>46.3</v>
      </c>
      <c r="U20" s="50">
        <v>121</v>
      </c>
      <c r="V20" s="50">
        <f t="shared" si="1"/>
        <v>5602.3</v>
      </c>
      <c r="W20" s="50" t="s">
        <v>38</v>
      </c>
      <c r="X20" s="50" t="s">
        <v>39</v>
      </c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7"/>
    </row>
    <row r="21" s="50" customFormat="1" ht="18.95" customHeight="1" spans="1:67">
      <c r="A21" s="50">
        <v>17</v>
      </c>
      <c r="B21" s="80">
        <v>0.588888888888889</v>
      </c>
      <c r="C21" s="50" t="s">
        <v>48</v>
      </c>
      <c r="D21" s="50" t="s">
        <v>49</v>
      </c>
      <c r="E21" s="50" t="s">
        <v>82</v>
      </c>
      <c r="F21" s="50">
        <v>15077805785</v>
      </c>
      <c r="G21" s="50" t="s">
        <v>43</v>
      </c>
      <c r="H21" s="50" t="s">
        <v>44</v>
      </c>
      <c r="I21" s="50" t="s">
        <v>45</v>
      </c>
      <c r="J21" s="92" t="s">
        <v>46</v>
      </c>
      <c r="K21" s="92">
        <v>64.62</v>
      </c>
      <c r="L21" s="50">
        <v>17.64</v>
      </c>
      <c r="M21" s="50">
        <v>46.98</v>
      </c>
      <c r="N21" s="50">
        <v>8</v>
      </c>
      <c r="O21" s="50">
        <v>2.5</v>
      </c>
      <c r="P21" s="50">
        <v>2.6</v>
      </c>
      <c r="Q21" s="102" t="s">
        <v>47</v>
      </c>
      <c r="S21" s="50">
        <v>0.98</v>
      </c>
      <c r="T21" s="50">
        <v>46</v>
      </c>
      <c r="U21" s="50">
        <v>121</v>
      </c>
      <c r="V21" s="50">
        <f t="shared" si="1"/>
        <v>5566</v>
      </c>
      <c r="W21" s="50" t="s">
        <v>38</v>
      </c>
      <c r="X21" s="50" t="s">
        <v>39</v>
      </c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7"/>
    </row>
    <row r="22" s="50" customFormat="1" ht="18.95" customHeight="1" spans="1:67">
      <c r="A22" s="50">
        <v>18</v>
      </c>
      <c r="B22" s="80">
        <v>0.592361111111111</v>
      </c>
      <c r="C22" s="50" t="s">
        <v>40</v>
      </c>
      <c r="D22" s="50" t="s">
        <v>41</v>
      </c>
      <c r="E22" s="50" t="s">
        <v>42</v>
      </c>
      <c r="F22" s="50">
        <v>13914836951</v>
      </c>
      <c r="G22" s="50" t="s">
        <v>43</v>
      </c>
      <c r="H22" s="50" t="s">
        <v>44</v>
      </c>
      <c r="I22" s="50" t="s">
        <v>45</v>
      </c>
      <c r="J22" s="92" t="s">
        <v>46</v>
      </c>
      <c r="K22" s="92">
        <v>62.94</v>
      </c>
      <c r="L22" s="50">
        <v>17.4</v>
      </c>
      <c r="M22" s="50">
        <v>45.54</v>
      </c>
      <c r="N22" s="50">
        <v>8</v>
      </c>
      <c r="O22" s="50">
        <v>2.5</v>
      </c>
      <c r="P22" s="50">
        <v>2.6</v>
      </c>
      <c r="Q22" s="102" t="s">
        <v>47</v>
      </c>
      <c r="S22" s="50">
        <v>0.94</v>
      </c>
      <c r="T22" s="50">
        <v>44.6</v>
      </c>
      <c r="U22" s="50">
        <v>121</v>
      </c>
      <c r="V22" s="50">
        <f t="shared" si="1"/>
        <v>5396.6</v>
      </c>
      <c r="W22" s="50" t="s">
        <v>38</v>
      </c>
      <c r="X22" s="50" t="s">
        <v>39</v>
      </c>
      <c r="Z22" s="105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  <c r="AT22" s="105"/>
      <c r="AU22" s="105"/>
      <c r="AV22" s="105"/>
      <c r="AW22" s="105"/>
      <c r="AX22" s="105"/>
      <c r="AY22" s="105"/>
      <c r="AZ22" s="105"/>
      <c r="BA22" s="105"/>
      <c r="BB22" s="105"/>
      <c r="BC22" s="105"/>
      <c r="BD22" s="105"/>
      <c r="BE22" s="105"/>
      <c r="BF22" s="105"/>
      <c r="BG22" s="105"/>
      <c r="BH22" s="105"/>
      <c r="BI22" s="105"/>
      <c r="BJ22" s="105"/>
      <c r="BK22" s="105"/>
      <c r="BL22" s="105"/>
      <c r="BM22" s="105"/>
      <c r="BN22" s="105"/>
      <c r="BO22" s="107"/>
    </row>
    <row r="23" s="50" customFormat="1" ht="18.95" customHeight="1" spans="1:67">
      <c r="A23" s="50">
        <v>19</v>
      </c>
      <c r="B23" s="80">
        <v>0.616666666666667</v>
      </c>
      <c r="C23" s="50" t="s">
        <v>83</v>
      </c>
      <c r="D23" s="50" t="s">
        <v>84</v>
      </c>
      <c r="E23" s="50" t="s">
        <v>84</v>
      </c>
      <c r="F23" s="50">
        <v>13914866353</v>
      </c>
      <c r="G23" s="50" t="s">
        <v>43</v>
      </c>
      <c r="H23" s="50" t="s">
        <v>44</v>
      </c>
      <c r="I23" s="50" t="s">
        <v>45</v>
      </c>
      <c r="J23" s="92" t="s">
        <v>46</v>
      </c>
      <c r="K23" s="92">
        <v>62.12</v>
      </c>
      <c r="L23" s="50">
        <v>18.5</v>
      </c>
      <c r="M23" s="50">
        <v>43.62</v>
      </c>
      <c r="N23" s="50">
        <v>8</v>
      </c>
      <c r="O23" s="50">
        <v>2.4</v>
      </c>
      <c r="P23" s="50">
        <v>2.6</v>
      </c>
      <c r="Q23" s="102" t="s">
        <v>47</v>
      </c>
      <c r="S23" s="50">
        <v>0.92</v>
      </c>
      <c r="T23" s="50">
        <v>42.7</v>
      </c>
      <c r="U23" s="50">
        <v>121</v>
      </c>
      <c r="V23" s="50">
        <f t="shared" si="1"/>
        <v>5166.7</v>
      </c>
      <c r="W23" s="50" t="s">
        <v>38</v>
      </c>
      <c r="X23" s="50" t="s">
        <v>39</v>
      </c>
      <c r="Z23" s="105"/>
      <c r="AA23" s="105"/>
      <c r="AB23" s="105"/>
      <c r="AC23" s="105"/>
      <c r="AD23" s="105"/>
      <c r="AE23" s="105"/>
      <c r="AF23" s="105"/>
      <c r="AG23" s="105"/>
      <c r="AH23" s="105"/>
      <c r="AI23" s="105"/>
      <c r="AJ23" s="105"/>
      <c r="AK23" s="105"/>
      <c r="AL23" s="105"/>
      <c r="AM23" s="105"/>
      <c r="AN23" s="105"/>
      <c r="AO23" s="105"/>
      <c r="AP23" s="105"/>
      <c r="AQ23" s="105"/>
      <c r="AR23" s="105"/>
      <c r="AS23" s="105"/>
      <c r="AT23" s="105"/>
      <c r="AU23" s="105"/>
      <c r="AV23" s="105"/>
      <c r="AW23" s="105"/>
      <c r="AX23" s="105"/>
      <c r="AY23" s="105"/>
      <c r="AZ23" s="105"/>
      <c r="BA23" s="105"/>
      <c r="BB23" s="105"/>
      <c r="BC23" s="105"/>
      <c r="BD23" s="105"/>
      <c r="BE23" s="105"/>
      <c r="BF23" s="105"/>
      <c r="BG23" s="105"/>
      <c r="BH23" s="105"/>
      <c r="BI23" s="105"/>
      <c r="BJ23" s="105"/>
      <c r="BK23" s="105"/>
      <c r="BL23" s="105"/>
      <c r="BM23" s="105"/>
      <c r="BN23" s="105"/>
      <c r="BO23" s="107"/>
    </row>
    <row r="24" s="50" customFormat="1" ht="18.95" customHeight="1" spans="1:67">
      <c r="A24" s="50">
        <v>20</v>
      </c>
      <c r="B24" s="80">
        <v>0.638888888888889</v>
      </c>
      <c r="C24" s="50" t="s">
        <v>85</v>
      </c>
      <c r="D24" s="50" t="s">
        <v>86</v>
      </c>
      <c r="E24" s="50" t="s">
        <v>86</v>
      </c>
      <c r="F24" s="50">
        <v>13063532277</v>
      </c>
      <c r="G24" s="50" t="s">
        <v>43</v>
      </c>
      <c r="H24" s="50" t="s">
        <v>44</v>
      </c>
      <c r="I24" s="50" t="s">
        <v>45</v>
      </c>
      <c r="J24" s="92" t="s">
        <v>46</v>
      </c>
      <c r="K24" s="92">
        <v>57.04</v>
      </c>
      <c r="L24" s="50">
        <v>17.3</v>
      </c>
      <c r="M24" s="50">
        <v>39.74</v>
      </c>
      <c r="N24" s="50">
        <v>8</v>
      </c>
      <c r="O24" s="50">
        <v>2.2</v>
      </c>
      <c r="P24" s="50">
        <v>2.6</v>
      </c>
      <c r="Q24" s="102" t="s">
        <v>47</v>
      </c>
      <c r="S24" s="50">
        <v>0.84</v>
      </c>
      <c r="T24" s="50">
        <v>38.9</v>
      </c>
      <c r="U24" s="50">
        <v>121</v>
      </c>
      <c r="V24" s="50">
        <f t="shared" si="1"/>
        <v>4706.9</v>
      </c>
      <c r="W24" s="50" t="s">
        <v>38</v>
      </c>
      <c r="X24" s="50" t="s">
        <v>39</v>
      </c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7"/>
    </row>
    <row r="25" s="50" customFormat="1" ht="18.95" customHeight="1" spans="1:67">
      <c r="A25" s="50">
        <v>21</v>
      </c>
      <c r="B25" s="80">
        <v>0.653472222222222</v>
      </c>
      <c r="C25" s="50" t="s">
        <v>87</v>
      </c>
      <c r="D25" s="50" t="s">
        <v>88</v>
      </c>
      <c r="E25" s="50" t="s">
        <v>88</v>
      </c>
      <c r="F25" s="50">
        <v>18751641566</v>
      </c>
      <c r="G25" s="50" t="s">
        <v>43</v>
      </c>
      <c r="H25" s="50" t="s">
        <v>44</v>
      </c>
      <c r="I25" s="50" t="s">
        <v>45</v>
      </c>
      <c r="J25" s="92" t="s">
        <v>46</v>
      </c>
      <c r="K25" s="92">
        <v>54.38</v>
      </c>
      <c r="L25" s="50">
        <v>16.6</v>
      </c>
      <c r="M25" s="50">
        <v>37.78</v>
      </c>
      <c r="N25" s="50">
        <v>8</v>
      </c>
      <c r="O25" s="50">
        <v>2.3</v>
      </c>
      <c r="P25" s="50">
        <v>2.6</v>
      </c>
      <c r="Q25" s="102" t="s">
        <v>47</v>
      </c>
      <c r="S25" s="50">
        <v>0.78</v>
      </c>
      <c r="T25" s="50">
        <v>37</v>
      </c>
      <c r="U25" s="50">
        <v>121</v>
      </c>
      <c r="V25" s="50">
        <f t="shared" si="1"/>
        <v>4477</v>
      </c>
      <c r="W25" s="50" t="s">
        <v>38</v>
      </c>
      <c r="X25" s="50" t="s">
        <v>39</v>
      </c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7"/>
    </row>
    <row r="26" s="50" customFormat="1" ht="18.95" customHeight="1" spans="1:67">
      <c r="A26" s="50">
        <v>22</v>
      </c>
      <c r="B26" s="80">
        <v>0.675694444444444</v>
      </c>
      <c r="C26" s="50" t="s">
        <v>89</v>
      </c>
      <c r="D26" s="50" t="s">
        <v>90</v>
      </c>
      <c r="E26" s="50" t="s">
        <v>91</v>
      </c>
      <c r="F26" s="50">
        <v>18052216699</v>
      </c>
      <c r="G26" s="50" t="s">
        <v>92</v>
      </c>
      <c r="H26" s="50" t="s">
        <v>93</v>
      </c>
      <c r="I26" s="50" t="s">
        <v>45</v>
      </c>
      <c r="J26" s="92" t="s">
        <v>46</v>
      </c>
      <c r="K26" s="92">
        <v>54.56</v>
      </c>
      <c r="L26" s="50">
        <v>17.44</v>
      </c>
      <c r="M26" s="50">
        <v>37.12</v>
      </c>
      <c r="N26" s="50">
        <v>8</v>
      </c>
      <c r="O26" s="50">
        <v>2.2</v>
      </c>
      <c r="P26" s="50">
        <v>2.6</v>
      </c>
      <c r="Q26" s="102" t="s">
        <v>47</v>
      </c>
      <c r="S26" s="50">
        <v>0.82</v>
      </c>
      <c r="T26" s="50">
        <v>36.3</v>
      </c>
      <c r="U26" s="50">
        <v>121</v>
      </c>
      <c r="V26" s="50">
        <f t="shared" si="1"/>
        <v>4392.3</v>
      </c>
      <c r="W26" s="50" t="s">
        <v>38</v>
      </c>
      <c r="X26" s="50" t="s">
        <v>39</v>
      </c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5"/>
      <c r="AK26" s="105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7"/>
    </row>
    <row r="27" s="50" customFormat="1" ht="18.95" customHeight="1" spans="1:67">
      <c r="A27" s="50">
        <v>23</v>
      </c>
      <c r="B27" s="80">
        <v>0.789583333333333</v>
      </c>
      <c r="C27" s="50" t="s">
        <v>65</v>
      </c>
      <c r="D27" s="50" t="s">
        <v>66</v>
      </c>
      <c r="E27" s="50" t="s">
        <v>67</v>
      </c>
      <c r="F27" s="50">
        <v>15605398928</v>
      </c>
      <c r="G27" s="50" t="s">
        <v>33</v>
      </c>
      <c r="H27" s="81" t="s">
        <v>94</v>
      </c>
      <c r="I27" s="50" t="s">
        <v>45</v>
      </c>
      <c r="J27" s="92" t="s">
        <v>46</v>
      </c>
      <c r="K27" s="92">
        <v>59.62</v>
      </c>
      <c r="L27" s="50">
        <v>18</v>
      </c>
      <c r="M27" s="50">
        <v>41.62</v>
      </c>
      <c r="N27" s="50">
        <v>9</v>
      </c>
      <c r="O27" s="50">
        <v>2.2</v>
      </c>
      <c r="P27" s="50">
        <v>2.6</v>
      </c>
      <c r="Q27" s="102" t="s">
        <v>47</v>
      </c>
      <c r="S27" s="50">
        <v>1.32</v>
      </c>
      <c r="T27" s="50">
        <v>40.3</v>
      </c>
      <c r="U27" s="50">
        <v>121</v>
      </c>
      <c r="V27" s="50">
        <f t="shared" si="1"/>
        <v>4876.3</v>
      </c>
      <c r="W27" s="50" t="s">
        <v>95</v>
      </c>
      <c r="X27" s="50" t="s">
        <v>96</v>
      </c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AZ27" s="10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05"/>
      <c r="BM27" s="105"/>
      <c r="BN27" s="105"/>
      <c r="BO27" s="107"/>
    </row>
    <row r="28" s="50" customFormat="1" ht="18.95" customHeight="1" spans="1:67">
      <c r="A28" s="50">
        <v>24</v>
      </c>
      <c r="B28" s="80">
        <v>0.810416666666667</v>
      </c>
      <c r="C28" s="50" t="s">
        <v>76</v>
      </c>
      <c r="D28" s="50" t="s">
        <v>77</v>
      </c>
      <c r="E28" s="50" t="s">
        <v>77</v>
      </c>
      <c r="F28" s="50">
        <v>15852351659</v>
      </c>
      <c r="G28" s="50" t="s">
        <v>43</v>
      </c>
      <c r="H28" s="50" t="s">
        <v>44</v>
      </c>
      <c r="I28" s="50" t="s">
        <v>45</v>
      </c>
      <c r="J28" s="92" t="s">
        <v>46</v>
      </c>
      <c r="K28" s="92">
        <v>59.88</v>
      </c>
      <c r="L28" s="50">
        <v>16.72</v>
      </c>
      <c r="M28" s="50">
        <v>43.16</v>
      </c>
      <c r="N28" s="50">
        <v>9</v>
      </c>
      <c r="O28" s="50">
        <v>2.2</v>
      </c>
      <c r="P28" s="50">
        <v>2.6</v>
      </c>
      <c r="Q28" s="102" t="s">
        <v>47</v>
      </c>
      <c r="S28" s="50">
        <v>1.36</v>
      </c>
      <c r="T28" s="50">
        <v>41.8</v>
      </c>
      <c r="U28" s="50">
        <v>121</v>
      </c>
      <c r="V28" s="50">
        <f t="shared" si="1"/>
        <v>5057.8</v>
      </c>
      <c r="W28" s="50" t="s">
        <v>95</v>
      </c>
      <c r="X28" s="50" t="s">
        <v>96</v>
      </c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  <c r="BO28" s="107"/>
    </row>
    <row r="29" s="50" customFormat="1" ht="18.95" customHeight="1" spans="1:67">
      <c r="A29" s="50">
        <v>25</v>
      </c>
      <c r="B29" s="80">
        <v>0.8125</v>
      </c>
      <c r="C29" s="50" t="s">
        <v>63</v>
      </c>
      <c r="D29" s="50" t="s">
        <v>64</v>
      </c>
      <c r="E29" s="50" t="s">
        <v>64</v>
      </c>
      <c r="F29" s="50">
        <v>13952277854</v>
      </c>
      <c r="G29" s="50" t="s">
        <v>43</v>
      </c>
      <c r="H29" s="50" t="s">
        <v>44</v>
      </c>
      <c r="I29" s="50" t="s">
        <v>45</v>
      </c>
      <c r="J29" s="92" t="s">
        <v>46</v>
      </c>
      <c r="K29" s="92">
        <v>53.84</v>
      </c>
      <c r="L29" s="50">
        <v>17.62</v>
      </c>
      <c r="M29" s="50">
        <v>36.22</v>
      </c>
      <c r="N29" s="50">
        <v>8</v>
      </c>
      <c r="O29" s="50">
        <v>2</v>
      </c>
      <c r="P29" s="50">
        <v>2.6</v>
      </c>
      <c r="Q29" s="102" t="s">
        <v>47</v>
      </c>
      <c r="S29" s="50">
        <v>0.82</v>
      </c>
      <c r="T29" s="50">
        <v>35.4</v>
      </c>
      <c r="U29" s="50">
        <v>121</v>
      </c>
      <c r="V29" s="50">
        <f t="shared" si="1"/>
        <v>4283.4</v>
      </c>
      <c r="W29" s="50" t="s">
        <v>95</v>
      </c>
      <c r="X29" s="50" t="s">
        <v>96</v>
      </c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5"/>
      <c r="BB29" s="105"/>
      <c r="BC29" s="105"/>
      <c r="BD29" s="105"/>
      <c r="BE29" s="105"/>
      <c r="BF29" s="105"/>
      <c r="BG29" s="105"/>
      <c r="BH29" s="105"/>
      <c r="BI29" s="105"/>
      <c r="BJ29" s="105"/>
      <c r="BK29" s="105"/>
      <c r="BL29" s="105"/>
      <c r="BM29" s="105"/>
      <c r="BN29" s="105"/>
      <c r="BO29" s="107"/>
    </row>
    <row r="30" s="50" customFormat="1" ht="18.95" customHeight="1" spans="1:67">
      <c r="A30" s="50">
        <v>26</v>
      </c>
      <c r="B30" s="80">
        <v>0.825694444444444</v>
      </c>
      <c r="C30" s="50" t="s">
        <v>97</v>
      </c>
      <c r="D30" s="50" t="s">
        <v>98</v>
      </c>
      <c r="E30" s="50" t="s">
        <v>99</v>
      </c>
      <c r="F30" s="50">
        <v>13851855361</v>
      </c>
      <c r="G30" s="50" t="s">
        <v>43</v>
      </c>
      <c r="H30" s="50" t="s">
        <v>44</v>
      </c>
      <c r="I30" s="50" t="s">
        <v>45</v>
      </c>
      <c r="J30" s="92" t="s">
        <v>46</v>
      </c>
      <c r="K30" s="92">
        <v>54.66</v>
      </c>
      <c r="L30" s="50">
        <v>18.86</v>
      </c>
      <c r="M30" s="50">
        <v>35.8</v>
      </c>
      <c r="N30" s="50">
        <v>7</v>
      </c>
      <c r="O30" s="50">
        <v>2</v>
      </c>
      <c r="P30" s="50">
        <v>2.6</v>
      </c>
      <c r="Q30" s="102" t="s">
        <v>47</v>
      </c>
      <c r="S30" s="50">
        <v>0.4</v>
      </c>
      <c r="T30" s="50">
        <v>35.4</v>
      </c>
      <c r="U30" s="50">
        <v>121</v>
      </c>
      <c r="V30" s="50">
        <f t="shared" si="1"/>
        <v>4283.4</v>
      </c>
      <c r="W30" s="50" t="s">
        <v>95</v>
      </c>
      <c r="X30" s="50" t="s">
        <v>96</v>
      </c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5"/>
      <c r="BB30" s="105"/>
      <c r="BC30" s="105"/>
      <c r="BD30" s="105"/>
      <c r="BE30" s="105"/>
      <c r="BF30" s="105"/>
      <c r="BG30" s="105"/>
      <c r="BH30" s="105"/>
      <c r="BI30" s="105"/>
      <c r="BJ30" s="105"/>
      <c r="BK30" s="105"/>
      <c r="BL30" s="105"/>
      <c r="BM30" s="105"/>
      <c r="BN30" s="105"/>
      <c r="BO30" s="107"/>
    </row>
    <row r="31" s="50" customFormat="1" ht="18.95" customHeight="1" spans="1:67">
      <c r="A31" s="50">
        <v>27</v>
      </c>
      <c r="B31" s="80">
        <v>0.886111111111111</v>
      </c>
      <c r="C31" s="50" t="s">
        <v>100</v>
      </c>
      <c r="D31" s="50" t="s">
        <v>101</v>
      </c>
      <c r="E31" s="50" t="s">
        <v>102</v>
      </c>
      <c r="F31" s="50">
        <v>15952273088</v>
      </c>
      <c r="G31" s="50" t="s">
        <v>43</v>
      </c>
      <c r="H31" s="50" t="s">
        <v>44</v>
      </c>
      <c r="I31" s="50" t="s">
        <v>45</v>
      </c>
      <c r="J31" s="92" t="s">
        <v>46</v>
      </c>
      <c r="K31" s="50">
        <v>54.54</v>
      </c>
      <c r="L31" s="50">
        <v>17.76</v>
      </c>
      <c r="M31" s="50">
        <v>36.78</v>
      </c>
      <c r="N31" s="50">
        <v>8</v>
      </c>
      <c r="O31" s="50">
        <v>2</v>
      </c>
      <c r="P31" s="50">
        <v>2.6</v>
      </c>
      <c r="Q31" s="102" t="s">
        <v>47</v>
      </c>
      <c r="S31" s="50">
        <v>0.78</v>
      </c>
      <c r="T31" s="50">
        <v>36</v>
      </c>
      <c r="U31" s="50">
        <v>121</v>
      </c>
      <c r="V31" s="50">
        <f t="shared" si="1"/>
        <v>4356</v>
      </c>
      <c r="W31" s="50" t="s">
        <v>95</v>
      </c>
      <c r="X31" s="50" t="s">
        <v>96</v>
      </c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7"/>
    </row>
    <row r="32" s="50" customFormat="1" ht="18.95" customHeight="1" spans="1:67">
      <c r="A32" s="50">
        <v>28</v>
      </c>
      <c r="B32" s="80">
        <v>0.901388888888889</v>
      </c>
      <c r="C32" s="50" t="s">
        <v>48</v>
      </c>
      <c r="D32" s="50" t="s">
        <v>49</v>
      </c>
      <c r="E32" s="50" t="s">
        <v>82</v>
      </c>
      <c r="F32" s="50">
        <v>15077805785</v>
      </c>
      <c r="G32" s="50" t="s">
        <v>43</v>
      </c>
      <c r="H32" s="50" t="s">
        <v>55</v>
      </c>
      <c r="I32" s="50" t="s">
        <v>45</v>
      </c>
      <c r="J32" s="92" t="s">
        <v>46</v>
      </c>
      <c r="K32" s="92">
        <v>0</v>
      </c>
      <c r="L32" s="50">
        <v>0</v>
      </c>
      <c r="M32" s="50">
        <v>0</v>
      </c>
      <c r="N32" s="50">
        <v>0</v>
      </c>
      <c r="O32" s="50">
        <v>0</v>
      </c>
      <c r="S32" s="50">
        <v>0</v>
      </c>
      <c r="T32" s="50">
        <v>0</v>
      </c>
      <c r="W32" s="50" t="s">
        <v>95</v>
      </c>
      <c r="X32" s="50" t="s">
        <v>96</v>
      </c>
      <c r="Y32" s="50" t="s">
        <v>56</v>
      </c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7"/>
    </row>
    <row r="33" s="50" customFormat="1" ht="21" customHeight="1" spans="1:67">
      <c r="A33" s="50">
        <v>29</v>
      </c>
      <c r="B33" s="80">
        <v>0.903472222222222</v>
      </c>
      <c r="C33" s="50" t="s">
        <v>40</v>
      </c>
      <c r="D33" s="50" t="s">
        <v>41</v>
      </c>
      <c r="E33" s="50" t="s">
        <v>42</v>
      </c>
      <c r="F33" s="50">
        <v>13914836951</v>
      </c>
      <c r="G33" s="50" t="s">
        <v>43</v>
      </c>
      <c r="H33" s="50" t="s">
        <v>55</v>
      </c>
      <c r="I33" s="50" t="s">
        <v>45</v>
      </c>
      <c r="J33" s="92" t="s">
        <v>46</v>
      </c>
      <c r="K33" s="50">
        <v>0</v>
      </c>
      <c r="L33" s="50">
        <v>0</v>
      </c>
      <c r="M33" s="50">
        <v>0</v>
      </c>
      <c r="N33" s="50">
        <v>0</v>
      </c>
      <c r="O33" s="50">
        <v>0</v>
      </c>
      <c r="S33" s="50">
        <v>0</v>
      </c>
      <c r="T33" s="50">
        <v>0</v>
      </c>
      <c r="W33" s="50" t="s">
        <v>95</v>
      </c>
      <c r="X33" s="50" t="s">
        <v>96</v>
      </c>
      <c r="Y33" s="50" t="s">
        <v>56</v>
      </c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7"/>
    </row>
    <row r="34" s="50" customFormat="1" ht="18.75" customHeight="1" spans="1:67">
      <c r="A34" s="50">
        <v>30</v>
      </c>
      <c r="B34" s="80">
        <v>0.905555555555556</v>
      </c>
      <c r="C34" s="50" t="s">
        <v>51</v>
      </c>
      <c r="D34" s="50" t="s">
        <v>49</v>
      </c>
      <c r="E34" s="50" t="s">
        <v>103</v>
      </c>
      <c r="F34" s="50">
        <v>17798818188</v>
      </c>
      <c r="G34" s="50" t="s">
        <v>43</v>
      </c>
      <c r="H34" s="50" t="s">
        <v>55</v>
      </c>
      <c r="I34" s="50" t="s">
        <v>45</v>
      </c>
      <c r="J34" s="92" t="s">
        <v>46</v>
      </c>
      <c r="K34" s="50">
        <v>0</v>
      </c>
      <c r="L34" s="50">
        <v>0</v>
      </c>
      <c r="M34" s="50">
        <v>0</v>
      </c>
      <c r="N34" s="50">
        <v>0</v>
      </c>
      <c r="O34" s="50">
        <v>0</v>
      </c>
      <c r="S34" s="50">
        <v>0</v>
      </c>
      <c r="T34" s="50">
        <v>0</v>
      </c>
      <c r="W34" s="50" t="s">
        <v>95</v>
      </c>
      <c r="X34" s="50" t="s">
        <v>96</v>
      </c>
      <c r="Y34" s="50" t="s">
        <v>56</v>
      </c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  <c r="BM34" s="105"/>
      <c r="BN34" s="105"/>
      <c r="BO34" s="107"/>
    </row>
    <row r="35" s="50" customFormat="1" ht="18.75" customHeight="1" spans="1:67">
      <c r="A35" s="50">
        <v>31</v>
      </c>
      <c r="B35" s="80">
        <v>0.908333333333333</v>
      </c>
      <c r="C35" s="50" t="s">
        <v>104</v>
      </c>
      <c r="D35" s="50" t="s">
        <v>105</v>
      </c>
      <c r="E35" s="50" t="s">
        <v>105</v>
      </c>
      <c r="F35" s="50">
        <v>15253915869</v>
      </c>
      <c r="G35" s="50" t="s">
        <v>33</v>
      </c>
      <c r="H35" s="81" t="s">
        <v>94</v>
      </c>
      <c r="I35" s="50" t="s">
        <v>106</v>
      </c>
      <c r="J35" s="92" t="s">
        <v>46</v>
      </c>
      <c r="K35" s="50">
        <v>95.82</v>
      </c>
      <c r="L35" s="50">
        <v>22.44</v>
      </c>
      <c r="M35" s="50">
        <v>73.38</v>
      </c>
      <c r="N35" s="50">
        <v>7</v>
      </c>
      <c r="O35" s="50">
        <v>1.8</v>
      </c>
      <c r="P35" s="50">
        <v>2.6</v>
      </c>
      <c r="Q35" s="102" t="s">
        <v>47</v>
      </c>
      <c r="S35" s="50">
        <v>0.78</v>
      </c>
      <c r="T35" s="50">
        <v>72.6</v>
      </c>
      <c r="U35" s="50">
        <v>112</v>
      </c>
      <c r="V35" s="50">
        <f t="shared" ref="V35:V48" si="2">T35*U35</f>
        <v>8131.2</v>
      </c>
      <c r="W35" s="50" t="s">
        <v>95</v>
      </c>
      <c r="X35" s="50" t="s">
        <v>96</v>
      </c>
      <c r="Z35" s="105"/>
      <c r="AA35" s="105"/>
      <c r="AB35" s="105"/>
      <c r="AC35" s="105"/>
      <c r="AD35" s="105"/>
      <c r="AE35" s="105"/>
      <c r="AF35" s="105"/>
      <c r="AG35" s="105"/>
      <c r="AH35" s="105"/>
      <c r="AI35" s="105"/>
      <c r="AJ35" s="105"/>
      <c r="AK35" s="105"/>
      <c r="AL35" s="105"/>
      <c r="AM35" s="105"/>
      <c r="AN35" s="105"/>
      <c r="AO35" s="105"/>
      <c r="AP35" s="105"/>
      <c r="AQ35" s="105"/>
      <c r="AR35" s="105"/>
      <c r="AS35" s="105"/>
      <c r="AT35" s="105"/>
      <c r="AU35" s="105"/>
      <c r="AV35" s="105"/>
      <c r="AW35" s="105"/>
      <c r="AX35" s="105"/>
      <c r="AY35" s="105"/>
      <c r="AZ35" s="105"/>
      <c r="BA35" s="105"/>
      <c r="BB35" s="105"/>
      <c r="BC35" s="105"/>
      <c r="BD35" s="105"/>
      <c r="BE35" s="105"/>
      <c r="BF35" s="105"/>
      <c r="BG35" s="105"/>
      <c r="BH35" s="105"/>
      <c r="BI35" s="105"/>
      <c r="BJ35" s="105"/>
      <c r="BK35" s="105"/>
      <c r="BL35" s="105"/>
      <c r="BM35" s="105"/>
      <c r="BN35" s="105"/>
      <c r="BO35" s="107"/>
    </row>
    <row r="36" s="50" customFormat="1" ht="18.75" customHeight="1" spans="1:67">
      <c r="A36" s="50">
        <v>32</v>
      </c>
      <c r="B36" s="80">
        <v>0.910416666666667</v>
      </c>
      <c r="C36" s="50" t="s">
        <v>107</v>
      </c>
      <c r="D36" s="50" t="s">
        <v>108</v>
      </c>
      <c r="E36" s="50" t="s">
        <v>108</v>
      </c>
      <c r="F36" s="50">
        <v>13811078925</v>
      </c>
      <c r="G36" s="50" t="s">
        <v>43</v>
      </c>
      <c r="H36" s="50" t="s">
        <v>44</v>
      </c>
      <c r="I36" s="50" t="s">
        <v>45</v>
      </c>
      <c r="J36" s="92" t="s">
        <v>46</v>
      </c>
      <c r="K36" s="50">
        <v>58.64</v>
      </c>
      <c r="L36" s="50">
        <v>18.34</v>
      </c>
      <c r="M36" s="50">
        <v>40.3</v>
      </c>
      <c r="N36" s="50">
        <v>8</v>
      </c>
      <c r="O36" s="50">
        <v>2</v>
      </c>
      <c r="P36" s="50">
        <v>2.6</v>
      </c>
      <c r="Q36" s="102" t="s">
        <v>47</v>
      </c>
      <c r="S36" s="50">
        <v>0.9</v>
      </c>
      <c r="T36" s="50">
        <v>39.4</v>
      </c>
      <c r="U36" s="50">
        <v>121</v>
      </c>
      <c r="V36" s="50">
        <f t="shared" si="2"/>
        <v>4767.4</v>
      </c>
      <c r="W36" s="50" t="s">
        <v>95</v>
      </c>
      <c r="X36" s="50" t="s">
        <v>96</v>
      </c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  <c r="BM36" s="105"/>
      <c r="BN36" s="105"/>
      <c r="BO36" s="107"/>
    </row>
    <row r="37" s="50" customFormat="1" ht="18.75" customHeight="1" spans="1:67">
      <c r="A37" s="50">
        <v>33</v>
      </c>
      <c r="B37" s="80">
        <v>0.9125</v>
      </c>
      <c r="C37" s="50" t="s">
        <v>109</v>
      </c>
      <c r="D37" s="50" t="s">
        <v>110</v>
      </c>
      <c r="E37" s="50" t="s">
        <v>111</v>
      </c>
      <c r="F37" s="50">
        <v>13954999268</v>
      </c>
      <c r="G37" s="50" t="s">
        <v>33</v>
      </c>
      <c r="H37" s="81" t="s">
        <v>94</v>
      </c>
      <c r="I37" s="50" t="s">
        <v>106</v>
      </c>
      <c r="J37" s="92" t="s">
        <v>46</v>
      </c>
      <c r="K37" s="50">
        <v>108.18</v>
      </c>
      <c r="L37" s="50">
        <v>29.06</v>
      </c>
      <c r="M37" s="50">
        <v>79.12</v>
      </c>
      <c r="N37" s="50">
        <v>7</v>
      </c>
      <c r="O37" s="50">
        <v>1.8</v>
      </c>
      <c r="P37" s="50">
        <v>2.6</v>
      </c>
      <c r="Q37" s="102" t="s">
        <v>47</v>
      </c>
      <c r="S37" s="50">
        <v>0.82</v>
      </c>
      <c r="T37" s="50">
        <v>78.3</v>
      </c>
      <c r="U37" s="50">
        <v>112</v>
      </c>
      <c r="V37" s="50">
        <f t="shared" si="2"/>
        <v>8769.6</v>
      </c>
      <c r="W37" s="50" t="s">
        <v>95</v>
      </c>
      <c r="X37" s="50" t="s">
        <v>96</v>
      </c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7"/>
    </row>
    <row r="38" s="50" customFormat="1" ht="18.75" customHeight="1" spans="1:67">
      <c r="A38" s="50">
        <v>34</v>
      </c>
      <c r="B38" s="80">
        <v>0.990277777777778</v>
      </c>
      <c r="C38" s="50" t="s">
        <v>112</v>
      </c>
      <c r="D38" s="50" t="s">
        <v>113</v>
      </c>
      <c r="E38" s="50" t="s">
        <v>113</v>
      </c>
      <c r="F38" s="50">
        <v>17696593888</v>
      </c>
      <c r="G38" s="50" t="s">
        <v>43</v>
      </c>
      <c r="H38" s="50" t="s">
        <v>44</v>
      </c>
      <c r="I38" s="50" t="s">
        <v>45</v>
      </c>
      <c r="J38" s="92" t="s">
        <v>46</v>
      </c>
      <c r="K38" s="50">
        <v>56.26</v>
      </c>
      <c r="L38" s="50">
        <v>16.84</v>
      </c>
      <c r="M38" s="50">
        <v>39.42</v>
      </c>
      <c r="N38" s="50">
        <v>7</v>
      </c>
      <c r="O38" s="50">
        <v>2.2</v>
      </c>
      <c r="P38" s="50">
        <v>2.6</v>
      </c>
      <c r="Q38" s="102" t="s">
        <v>47</v>
      </c>
      <c r="S38" s="50">
        <v>0.42</v>
      </c>
      <c r="T38" s="50">
        <v>39</v>
      </c>
      <c r="U38" s="50">
        <v>121</v>
      </c>
      <c r="V38" s="50">
        <f t="shared" si="2"/>
        <v>4719</v>
      </c>
      <c r="W38" s="50" t="s">
        <v>95</v>
      </c>
      <c r="X38" s="50" t="s">
        <v>96</v>
      </c>
      <c r="Z38" s="105"/>
      <c r="AA38" s="105"/>
      <c r="AB38" s="105"/>
      <c r="AC38" s="105"/>
      <c r="AD38" s="105"/>
      <c r="AE38" s="105"/>
      <c r="AF38" s="105"/>
      <c r="AG38" s="105"/>
      <c r="AH38" s="105"/>
      <c r="AI38" s="105"/>
      <c r="AJ38" s="105"/>
      <c r="AK38" s="105"/>
      <c r="AL38" s="105"/>
      <c r="AM38" s="105"/>
      <c r="AN38" s="105"/>
      <c r="AO38" s="105"/>
      <c r="AP38" s="105"/>
      <c r="AQ38" s="105"/>
      <c r="AR38" s="105"/>
      <c r="AS38" s="105"/>
      <c r="AT38" s="105"/>
      <c r="AU38" s="105"/>
      <c r="AV38" s="105"/>
      <c r="AW38" s="105"/>
      <c r="AX38" s="105"/>
      <c r="AY38" s="105"/>
      <c r="AZ38" s="105"/>
      <c r="BA38" s="105"/>
      <c r="BB38" s="105"/>
      <c r="BC38" s="105"/>
      <c r="BD38" s="105"/>
      <c r="BE38" s="105"/>
      <c r="BF38" s="105"/>
      <c r="BG38" s="105"/>
      <c r="BH38" s="105"/>
      <c r="BI38" s="105"/>
      <c r="BJ38" s="105"/>
      <c r="BK38" s="105"/>
      <c r="BL38" s="105"/>
      <c r="BM38" s="105"/>
      <c r="BN38" s="105"/>
      <c r="BO38" s="107"/>
    </row>
    <row r="39" s="50" customFormat="1" ht="18.75" customHeight="1" spans="1:67">
      <c r="A39" s="50">
        <v>35</v>
      </c>
      <c r="B39" s="80">
        <v>0.995138888888889</v>
      </c>
      <c r="C39" s="50" t="s">
        <v>87</v>
      </c>
      <c r="D39" s="50" t="s">
        <v>88</v>
      </c>
      <c r="E39" s="50" t="s">
        <v>88</v>
      </c>
      <c r="F39" s="50">
        <v>18751641566</v>
      </c>
      <c r="G39" s="50" t="s">
        <v>43</v>
      </c>
      <c r="H39" s="50" t="s">
        <v>44</v>
      </c>
      <c r="I39" s="50" t="s">
        <v>45</v>
      </c>
      <c r="J39" s="92" t="s">
        <v>46</v>
      </c>
      <c r="K39" s="50">
        <v>53.38</v>
      </c>
      <c r="L39" s="50">
        <v>16.68</v>
      </c>
      <c r="M39" s="50">
        <v>36.7</v>
      </c>
      <c r="N39" s="50">
        <v>7</v>
      </c>
      <c r="O39" s="50">
        <v>2</v>
      </c>
      <c r="P39" s="50">
        <v>2.6</v>
      </c>
      <c r="Q39" s="102" t="s">
        <v>47</v>
      </c>
      <c r="S39" s="50">
        <v>0.4</v>
      </c>
      <c r="T39" s="50">
        <v>36.3</v>
      </c>
      <c r="U39" s="50">
        <v>121</v>
      </c>
      <c r="V39" s="50">
        <f t="shared" si="2"/>
        <v>4392.3</v>
      </c>
      <c r="W39" s="50" t="s">
        <v>95</v>
      </c>
      <c r="X39" s="50" t="s">
        <v>96</v>
      </c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7"/>
    </row>
    <row r="40" s="50" customFormat="1" ht="18.75" customHeight="1" spans="1:67">
      <c r="A40" s="50">
        <v>36</v>
      </c>
      <c r="B40" s="80">
        <v>0.0770833333333333</v>
      </c>
      <c r="C40" s="50" t="s">
        <v>114</v>
      </c>
      <c r="D40" s="50" t="s">
        <v>115</v>
      </c>
      <c r="E40" s="50" t="s">
        <v>115</v>
      </c>
      <c r="F40" s="50">
        <v>13816522380</v>
      </c>
      <c r="G40" s="50" t="s">
        <v>92</v>
      </c>
      <c r="H40" s="50" t="s">
        <v>93</v>
      </c>
      <c r="I40" s="50" t="s">
        <v>45</v>
      </c>
      <c r="J40" s="92" t="s">
        <v>46</v>
      </c>
      <c r="K40" s="50">
        <v>59.1</v>
      </c>
      <c r="L40" s="50">
        <v>17.22</v>
      </c>
      <c r="M40" s="50">
        <v>41.88</v>
      </c>
      <c r="N40" s="50">
        <v>7</v>
      </c>
      <c r="O40" s="50">
        <v>2</v>
      </c>
      <c r="P40" s="50">
        <v>2.6</v>
      </c>
      <c r="Q40" s="102" t="s">
        <v>47</v>
      </c>
      <c r="S40" s="50">
        <v>0.48</v>
      </c>
      <c r="T40" s="50">
        <v>41.4</v>
      </c>
      <c r="U40" s="50">
        <v>121</v>
      </c>
      <c r="V40" s="50">
        <f t="shared" si="2"/>
        <v>5009.4</v>
      </c>
      <c r="W40" s="50" t="s">
        <v>95</v>
      </c>
      <c r="X40" s="50" t="s">
        <v>96</v>
      </c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E40" s="105"/>
      <c r="BF40" s="105"/>
      <c r="BG40" s="105"/>
      <c r="BH40" s="105"/>
      <c r="BI40" s="105"/>
      <c r="BJ40" s="105"/>
      <c r="BK40" s="105"/>
      <c r="BL40" s="105"/>
      <c r="BM40" s="105"/>
      <c r="BN40" s="105"/>
      <c r="BO40" s="107"/>
    </row>
    <row r="41" s="50" customFormat="1" ht="18.75" customHeight="1" spans="1:67">
      <c r="A41" s="50">
        <v>37</v>
      </c>
      <c r="B41" s="80">
        <v>0.0868055555555556</v>
      </c>
      <c r="C41" s="50" t="s">
        <v>116</v>
      </c>
      <c r="D41" s="50" t="s">
        <v>117</v>
      </c>
      <c r="E41" s="50" t="s">
        <v>118</v>
      </c>
      <c r="F41" s="50">
        <v>15852107231</v>
      </c>
      <c r="G41" s="50" t="s">
        <v>119</v>
      </c>
      <c r="H41" s="81" t="s">
        <v>120</v>
      </c>
      <c r="I41" s="50" t="s">
        <v>45</v>
      </c>
      <c r="J41" s="92" t="s">
        <v>46</v>
      </c>
      <c r="K41" s="50">
        <v>61.76</v>
      </c>
      <c r="L41" s="50">
        <v>18.08</v>
      </c>
      <c r="M41" s="50">
        <v>43.68</v>
      </c>
      <c r="N41" s="50">
        <v>8</v>
      </c>
      <c r="O41" s="50">
        <v>2</v>
      </c>
      <c r="P41" s="50">
        <v>2.6</v>
      </c>
      <c r="Q41" s="102" t="s">
        <v>47</v>
      </c>
      <c r="S41" s="50">
        <v>0.88</v>
      </c>
      <c r="T41" s="50">
        <v>42.8</v>
      </c>
      <c r="U41" s="50">
        <v>121</v>
      </c>
      <c r="V41" s="50">
        <f t="shared" si="2"/>
        <v>5178.8</v>
      </c>
      <c r="W41" s="50" t="s">
        <v>95</v>
      </c>
      <c r="X41" s="50" t="s">
        <v>96</v>
      </c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  <c r="BB41" s="105"/>
      <c r="BC41" s="105"/>
      <c r="BD41" s="105"/>
      <c r="BE41" s="105"/>
      <c r="BF41" s="105"/>
      <c r="BG41" s="105"/>
      <c r="BH41" s="105"/>
      <c r="BI41" s="105"/>
      <c r="BJ41" s="105"/>
      <c r="BK41" s="105"/>
      <c r="BL41" s="105"/>
      <c r="BM41" s="105"/>
      <c r="BN41" s="105"/>
      <c r="BO41" s="107"/>
    </row>
    <row r="42" s="50" customFormat="1" ht="18.75" customHeight="1" spans="1:67">
      <c r="A42" s="50">
        <v>38</v>
      </c>
      <c r="B42" s="80">
        <v>0.0888888888888889</v>
      </c>
      <c r="C42" s="50" t="s">
        <v>121</v>
      </c>
      <c r="D42" s="50" t="s">
        <v>117</v>
      </c>
      <c r="E42" s="50" t="s">
        <v>122</v>
      </c>
      <c r="F42" s="50">
        <v>13585360919</v>
      </c>
      <c r="G42" s="50" t="s">
        <v>119</v>
      </c>
      <c r="H42" s="81" t="s">
        <v>120</v>
      </c>
      <c r="I42" s="50" t="s">
        <v>45</v>
      </c>
      <c r="J42" s="92" t="s">
        <v>46</v>
      </c>
      <c r="K42" s="50">
        <v>62.86</v>
      </c>
      <c r="L42" s="50">
        <v>18.38</v>
      </c>
      <c r="M42" s="50">
        <v>44.48</v>
      </c>
      <c r="N42" s="50">
        <v>8</v>
      </c>
      <c r="O42" s="50">
        <v>2</v>
      </c>
      <c r="P42" s="50">
        <v>2.6</v>
      </c>
      <c r="Q42" s="102" t="s">
        <v>47</v>
      </c>
      <c r="S42" s="50">
        <v>0.98</v>
      </c>
      <c r="T42" s="50">
        <v>43.5</v>
      </c>
      <c r="U42" s="50">
        <v>121</v>
      </c>
      <c r="V42" s="50">
        <f t="shared" si="2"/>
        <v>5263.5</v>
      </c>
      <c r="W42" s="50" t="s">
        <v>95</v>
      </c>
      <c r="X42" s="50" t="s">
        <v>96</v>
      </c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5"/>
      <c r="AK42" s="105"/>
      <c r="AL42" s="105"/>
      <c r="AM42" s="105"/>
      <c r="AN42" s="105"/>
      <c r="AO42" s="105"/>
      <c r="AP42" s="105"/>
      <c r="AQ42" s="105"/>
      <c r="AR42" s="105"/>
      <c r="AS42" s="105"/>
      <c r="AT42" s="105"/>
      <c r="AU42" s="105"/>
      <c r="AV42" s="105"/>
      <c r="AW42" s="105"/>
      <c r="AX42" s="105"/>
      <c r="AY42" s="105"/>
      <c r="AZ42" s="105"/>
      <c r="BA42" s="105"/>
      <c r="BB42" s="105"/>
      <c r="BC42" s="105"/>
      <c r="BD42" s="105"/>
      <c r="BE42" s="105"/>
      <c r="BF42" s="105"/>
      <c r="BG42" s="105"/>
      <c r="BH42" s="105"/>
      <c r="BI42" s="105"/>
      <c r="BJ42" s="105"/>
      <c r="BK42" s="105"/>
      <c r="BL42" s="105"/>
      <c r="BM42" s="105"/>
      <c r="BN42" s="105"/>
      <c r="BO42" s="107"/>
    </row>
    <row r="43" s="50" customFormat="1" ht="18.75" customHeight="1" spans="1:67">
      <c r="A43" s="50">
        <v>39</v>
      </c>
      <c r="B43" s="80">
        <v>0.101388888888889</v>
      </c>
      <c r="C43" s="50" t="s">
        <v>123</v>
      </c>
      <c r="D43" s="50" t="s">
        <v>124</v>
      </c>
      <c r="E43" s="50" t="s">
        <v>125</v>
      </c>
      <c r="F43" s="50">
        <v>15376093576</v>
      </c>
      <c r="G43" s="50" t="s">
        <v>124</v>
      </c>
      <c r="H43" s="50" t="s">
        <v>126</v>
      </c>
      <c r="I43" s="50" t="s">
        <v>35</v>
      </c>
      <c r="J43" s="92" t="s">
        <v>36</v>
      </c>
      <c r="K43" s="92">
        <v>62.38</v>
      </c>
      <c r="L43" s="50">
        <v>17.62</v>
      </c>
      <c r="M43" s="50">
        <v>44.76</v>
      </c>
      <c r="Q43" s="50" t="s">
        <v>37</v>
      </c>
      <c r="R43" s="50">
        <v>7</v>
      </c>
      <c r="S43" s="50">
        <v>0.56</v>
      </c>
      <c r="T43" s="50">
        <v>44.2</v>
      </c>
      <c r="U43" s="50">
        <v>109</v>
      </c>
      <c r="V43" s="50">
        <f t="shared" si="2"/>
        <v>4817.8</v>
      </c>
      <c r="W43" s="50" t="s">
        <v>95</v>
      </c>
      <c r="X43" s="50" t="s">
        <v>96</v>
      </c>
      <c r="Z43" s="105"/>
      <c r="AA43" s="105"/>
      <c r="AB43" s="105"/>
      <c r="AC43" s="105"/>
      <c r="AD43" s="105"/>
      <c r="AE43" s="105"/>
      <c r="AF43" s="105"/>
      <c r="AG43" s="105"/>
      <c r="AH43" s="105"/>
      <c r="AI43" s="105"/>
      <c r="AJ43" s="105"/>
      <c r="AK43" s="105"/>
      <c r="AL43" s="105"/>
      <c r="AM43" s="105"/>
      <c r="AN43" s="105"/>
      <c r="AO43" s="105"/>
      <c r="AP43" s="105"/>
      <c r="AQ43" s="105"/>
      <c r="AR43" s="105"/>
      <c r="AS43" s="105"/>
      <c r="AT43" s="105"/>
      <c r="AU43" s="105"/>
      <c r="AV43" s="105"/>
      <c r="AW43" s="105"/>
      <c r="AX43" s="105"/>
      <c r="AY43" s="105"/>
      <c r="AZ43" s="105"/>
      <c r="BA43" s="105"/>
      <c r="BB43" s="105"/>
      <c r="BC43" s="105"/>
      <c r="BD43" s="105"/>
      <c r="BE43" s="105"/>
      <c r="BF43" s="105"/>
      <c r="BG43" s="105"/>
      <c r="BH43" s="105"/>
      <c r="BI43" s="105"/>
      <c r="BJ43" s="105"/>
      <c r="BK43" s="105"/>
      <c r="BL43" s="105"/>
      <c r="BM43" s="105"/>
      <c r="BN43" s="105"/>
      <c r="BO43" s="107"/>
    </row>
    <row r="44" s="50" customFormat="1" ht="17.25" customHeight="1" spans="1:67">
      <c r="A44" s="50">
        <v>40</v>
      </c>
      <c r="B44" s="80">
        <v>0.102777777777778</v>
      </c>
      <c r="C44" s="50" t="s">
        <v>127</v>
      </c>
      <c r="D44" s="50" t="s">
        <v>124</v>
      </c>
      <c r="E44" s="50" t="s">
        <v>128</v>
      </c>
      <c r="F44" s="50">
        <v>13854931002</v>
      </c>
      <c r="G44" s="50" t="s">
        <v>124</v>
      </c>
      <c r="H44" s="50" t="s">
        <v>126</v>
      </c>
      <c r="I44" s="50" t="s">
        <v>35</v>
      </c>
      <c r="J44" s="92" t="s">
        <v>36</v>
      </c>
      <c r="K44" s="50">
        <v>60.32</v>
      </c>
      <c r="L44" s="50">
        <v>17.44</v>
      </c>
      <c r="M44" s="50">
        <v>42.88</v>
      </c>
      <c r="Q44" s="50" t="s">
        <v>37</v>
      </c>
      <c r="R44" s="50">
        <v>7</v>
      </c>
      <c r="S44" s="50">
        <v>0.58</v>
      </c>
      <c r="T44" s="50">
        <v>42.3</v>
      </c>
      <c r="U44" s="50">
        <v>109</v>
      </c>
      <c r="V44" s="50">
        <f t="shared" si="2"/>
        <v>4610.7</v>
      </c>
      <c r="W44" s="50" t="s">
        <v>95</v>
      </c>
      <c r="X44" s="50" t="s">
        <v>96</v>
      </c>
      <c r="Z44" s="105"/>
      <c r="AA44" s="105"/>
      <c r="AB44" s="105"/>
      <c r="AC44" s="105"/>
      <c r="AD44" s="105"/>
      <c r="AE44" s="105"/>
      <c r="AF44" s="105"/>
      <c r="AG44" s="105"/>
      <c r="AH44" s="105"/>
      <c r="AI44" s="105"/>
      <c r="AJ44" s="105"/>
      <c r="AK44" s="105"/>
      <c r="AL44" s="105"/>
      <c r="AM44" s="105"/>
      <c r="AN44" s="105"/>
      <c r="AO44" s="105"/>
      <c r="AP44" s="105"/>
      <c r="AQ44" s="105"/>
      <c r="AR44" s="105"/>
      <c r="AS44" s="105"/>
      <c r="AT44" s="105"/>
      <c r="AU44" s="105"/>
      <c r="AV44" s="105"/>
      <c r="AW44" s="105"/>
      <c r="AX44" s="105"/>
      <c r="AY44" s="105"/>
      <c r="AZ44" s="105"/>
      <c r="BA44" s="105"/>
      <c r="BB44" s="105"/>
      <c r="BC44" s="105"/>
      <c r="BD44" s="105"/>
      <c r="BE44" s="105"/>
      <c r="BF44" s="105"/>
      <c r="BG44" s="105"/>
      <c r="BH44" s="105"/>
      <c r="BI44" s="105"/>
      <c r="BJ44" s="105"/>
      <c r="BK44" s="105"/>
      <c r="BL44" s="105"/>
      <c r="BM44" s="105"/>
      <c r="BN44" s="105"/>
      <c r="BO44" s="107"/>
    </row>
    <row r="45" s="50" customFormat="1" ht="18.75" customHeight="1" spans="1:67">
      <c r="A45" s="50">
        <v>41</v>
      </c>
      <c r="B45" s="80">
        <v>0.10625</v>
      </c>
      <c r="C45" s="50" t="s">
        <v>129</v>
      </c>
      <c r="D45" s="50" t="s">
        <v>124</v>
      </c>
      <c r="E45" s="50" t="s">
        <v>130</v>
      </c>
      <c r="F45" s="50">
        <v>15269919183</v>
      </c>
      <c r="G45" s="50" t="s">
        <v>124</v>
      </c>
      <c r="H45" s="50" t="s">
        <v>126</v>
      </c>
      <c r="I45" s="50" t="s">
        <v>35</v>
      </c>
      <c r="J45" s="92" t="s">
        <v>36</v>
      </c>
      <c r="K45" s="50">
        <v>62.76</v>
      </c>
      <c r="L45" s="50">
        <v>17.38</v>
      </c>
      <c r="M45" s="50">
        <v>45.38</v>
      </c>
      <c r="Q45" s="50" t="s">
        <v>37</v>
      </c>
      <c r="R45" s="50">
        <v>7</v>
      </c>
      <c r="S45" s="50">
        <v>0.58</v>
      </c>
      <c r="T45" s="50">
        <v>44.8</v>
      </c>
      <c r="U45" s="50">
        <v>109</v>
      </c>
      <c r="V45" s="50">
        <f t="shared" si="2"/>
        <v>4883.2</v>
      </c>
      <c r="W45" s="50" t="s">
        <v>95</v>
      </c>
      <c r="X45" s="50" t="s">
        <v>96</v>
      </c>
      <c r="Z45" s="105"/>
      <c r="AA45" s="105"/>
      <c r="AB45" s="105"/>
      <c r="AC45" s="105"/>
      <c r="AD45" s="105"/>
      <c r="AE45" s="105"/>
      <c r="AF45" s="105"/>
      <c r="AG45" s="105"/>
      <c r="AH45" s="105"/>
      <c r="AI45" s="105"/>
      <c r="AJ45" s="105"/>
      <c r="AK45" s="105"/>
      <c r="AL45" s="105"/>
      <c r="AM45" s="105"/>
      <c r="AN45" s="105"/>
      <c r="AO45" s="105"/>
      <c r="AP45" s="105"/>
      <c r="AQ45" s="105"/>
      <c r="AR45" s="105"/>
      <c r="AS45" s="105"/>
      <c r="AT45" s="105"/>
      <c r="AU45" s="105"/>
      <c r="AV45" s="105"/>
      <c r="AW45" s="105"/>
      <c r="AX45" s="105"/>
      <c r="AY45" s="105"/>
      <c r="AZ45" s="105"/>
      <c r="BA45" s="105"/>
      <c r="BB45" s="105"/>
      <c r="BC45" s="105"/>
      <c r="BD45" s="105"/>
      <c r="BE45" s="105"/>
      <c r="BF45" s="105"/>
      <c r="BG45" s="105"/>
      <c r="BH45" s="105"/>
      <c r="BI45" s="105"/>
      <c r="BJ45" s="105"/>
      <c r="BK45" s="105"/>
      <c r="BL45" s="105"/>
      <c r="BM45" s="105"/>
      <c r="BN45" s="105"/>
      <c r="BO45" s="107"/>
    </row>
    <row r="46" s="50" customFormat="1" ht="18.75" customHeight="1" spans="1:67">
      <c r="A46" s="50">
        <v>42</v>
      </c>
      <c r="B46" s="80">
        <v>0.107638888888889</v>
      </c>
      <c r="C46" s="50" t="s">
        <v>131</v>
      </c>
      <c r="D46" s="50" t="s">
        <v>124</v>
      </c>
      <c r="E46" s="50" t="s">
        <v>132</v>
      </c>
      <c r="F46" s="50">
        <v>15092985676</v>
      </c>
      <c r="G46" s="50" t="s">
        <v>124</v>
      </c>
      <c r="H46" s="50" t="s">
        <v>126</v>
      </c>
      <c r="I46" s="50" t="s">
        <v>35</v>
      </c>
      <c r="J46" s="92" t="s">
        <v>36</v>
      </c>
      <c r="K46" s="50">
        <v>62.04</v>
      </c>
      <c r="L46" s="50">
        <v>17.52</v>
      </c>
      <c r="M46" s="50">
        <v>44.52</v>
      </c>
      <c r="Q46" s="50" t="s">
        <v>37</v>
      </c>
      <c r="R46" s="50">
        <v>7</v>
      </c>
      <c r="S46" s="50">
        <v>0.52</v>
      </c>
      <c r="T46" s="50">
        <v>44</v>
      </c>
      <c r="U46" s="50">
        <v>109</v>
      </c>
      <c r="V46" s="50">
        <f t="shared" si="2"/>
        <v>4796</v>
      </c>
      <c r="W46" s="50" t="s">
        <v>95</v>
      </c>
      <c r="X46" s="50" t="s">
        <v>96</v>
      </c>
      <c r="Z46" s="105"/>
      <c r="AA46" s="105"/>
      <c r="AB46" s="105"/>
      <c r="AC46" s="105"/>
      <c r="AD46" s="105"/>
      <c r="AE46" s="105"/>
      <c r="AF46" s="105"/>
      <c r="AG46" s="105"/>
      <c r="AH46" s="105"/>
      <c r="AI46" s="105"/>
      <c r="AJ46" s="105"/>
      <c r="AK46" s="105"/>
      <c r="AL46" s="105"/>
      <c r="AM46" s="105"/>
      <c r="AN46" s="105"/>
      <c r="AO46" s="105"/>
      <c r="AP46" s="105"/>
      <c r="AQ46" s="105"/>
      <c r="AR46" s="105"/>
      <c r="AS46" s="105"/>
      <c r="AT46" s="105"/>
      <c r="AU46" s="105"/>
      <c r="AV46" s="105"/>
      <c r="AW46" s="105"/>
      <c r="AX46" s="105"/>
      <c r="AY46" s="105"/>
      <c r="AZ46" s="105"/>
      <c r="BA46" s="105"/>
      <c r="BB46" s="105"/>
      <c r="BC46" s="105"/>
      <c r="BD46" s="105"/>
      <c r="BE46" s="105"/>
      <c r="BF46" s="105"/>
      <c r="BG46" s="105"/>
      <c r="BH46" s="105"/>
      <c r="BI46" s="105"/>
      <c r="BJ46" s="105"/>
      <c r="BK46" s="105"/>
      <c r="BL46" s="105"/>
      <c r="BM46" s="105"/>
      <c r="BN46" s="105"/>
      <c r="BO46" s="107"/>
    </row>
    <row r="47" s="50" customFormat="1" ht="18.75" customHeight="1" spans="1:67">
      <c r="A47" s="50">
        <v>43</v>
      </c>
      <c r="B47" s="80">
        <v>0.160416666666667</v>
      </c>
      <c r="C47" s="50" t="s">
        <v>109</v>
      </c>
      <c r="D47" s="50" t="s">
        <v>110</v>
      </c>
      <c r="E47" s="50" t="s">
        <v>111</v>
      </c>
      <c r="F47" s="50">
        <v>13954999268</v>
      </c>
      <c r="G47" s="50" t="s">
        <v>33</v>
      </c>
      <c r="H47" s="81" t="s">
        <v>94</v>
      </c>
      <c r="I47" s="50" t="s">
        <v>106</v>
      </c>
      <c r="J47" s="92" t="s">
        <v>46</v>
      </c>
      <c r="K47" s="50">
        <v>103.6</v>
      </c>
      <c r="L47" s="50">
        <v>28.9</v>
      </c>
      <c r="M47" s="50">
        <v>74.7</v>
      </c>
      <c r="N47" s="50">
        <v>7</v>
      </c>
      <c r="O47" s="50">
        <v>1.8</v>
      </c>
      <c r="P47" s="50">
        <v>2.6</v>
      </c>
      <c r="Q47" s="102" t="s">
        <v>47</v>
      </c>
      <c r="S47" s="50">
        <v>0.8</v>
      </c>
      <c r="T47" s="50">
        <v>73.9</v>
      </c>
      <c r="U47" s="50">
        <v>112</v>
      </c>
      <c r="V47" s="50">
        <f t="shared" si="2"/>
        <v>8276.8</v>
      </c>
      <c r="W47" s="50" t="s">
        <v>95</v>
      </c>
      <c r="X47" s="50" t="s">
        <v>96</v>
      </c>
      <c r="Z47" s="105"/>
      <c r="AA47" s="105"/>
      <c r="AB47" s="105"/>
      <c r="AC47" s="105"/>
      <c r="AD47" s="105"/>
      <c r="AE47" s="105"/>
      <c r="AF47" s="105"/>
      <c r="AG47" s="105"/>
      <c r="AH47" s="105"/>
      <c r="AI47" s="105"/>
      <c r="AJ47" s="105"/>
      <c r="AK47" s="105"/>
      <c r="AL47" s="105"/>
      <c r="AM47" s="105"/>
      <c r="AN47" s="105"/>
      <c r="AO47" s="105"/>
      <c r="AP47" s="105"/>
      <c r="AQ47" s="105"/>
      <c r="AR47" s="105"/>
      <c r="AS47" s="105"/>
      <c r="AT47" s="105"/>
      <c r="AU47" s="105"/>
      <c r="AV47" s="105"/>
      <c r="AW47" s="105"/>
      <c r="AX47" s="105"/>
      <c r="AY47" s="105"/>
      <c r="AZ47" s="105"/>
      <c r="BA47" s="105"/>
      <c r="BB47" s="105"/>
      <c r="BC47" s="105"/>
      <c r="BD47" s="105"/>
      <c r="BE47" s="105"/>
      <c r="BF47" s="105"/>
      <c r="BG47" s="105"/>
      <c r="BH47" s="105"/>
      <c r="BI47" s="105"/>
      <c r="BJ47" s="105"/>
      <c r="BK47" s="105"/>
      <c r="BL47" s="105"/>
      <c r="BM47" s="105"/>
      <c r="BN47" s="105"/>
      <c r="BO47" s="107"/>
    </row>
    <row r="48" s="50" customFormat="1" ht="18.75" customHeight="1" spans="1:67">
      <c r="A48" s="50">
        <v>44</v>
      </c>
      <c r="B48" s="80">
        <v>0.165277777777778</v>
      </c>
      <c r="C48" s="50" t="s">
        <v>104</v>
      </c>
      <c r="D48" s="50" t="s">
        <v>105</v>
      </c>
      <c r="E48" s="50" t="s">
        <v>105</v>
      </c>
      <c r="F48" s="50">
        <v>15253915869</v>
      </c>
      <c r="G48" s="50" t="s">
        <v>33</v>
      </c>
      <c r="H48" s="81" t="s">
        <v>94</v>
      </c>
      <c r="I48" s="50" t="s">
        <v>106</v>
      </c>
      <c r="J48" s="92" t="s">
        <v>46</v>
      </c>
      <c r="K48" s="50">
        <v>93.5</v>
      </c>
      <c r="L48" s="50">
        <v>22.54</v>
      </c>
      <c r="M48" s="50">
        <v>70.96</v>
      </c>
      <c r="N48" s="50">
        <v>7</v>
      </c>
      <c r="O48" s="50">
        <v>1.8</v>
      </c>
      <c r="P48" s="50">
        <v>2.6</v>
      </c>
      <c r="Q48" s="102" t="s">
        <v>47</v>
      </c>
      <c r="S48" s="50">
        <v>0.76</v>
      </c>
      <c r="T48" s="50">
        <v>70.2</v>
      </c>
      <c r="U48" s="50">
        <v>112</v>
      </c>
      <c r="V48" s="50">
        <f t="shared" si="2"/>
        <v>7862.4</v>
      </c>
      <c r="W48" s="50" t="s">
        <v>95</v>
      </c>
      <c r="X48" s="50" t="s">
        <v>96</v>
      </c>
      <c r="Z48" s="105"/>
      <c r="AA48" s="105"/>
      <c r="AB48" s="105"/>
      <c r="AC48" s="105"/>
      <c r="AD48" s="105"/>
      <c r="AE48" s="105"/>
      <c r="AF48" s="105"/>
      <c r="AG48" s="105"/>
      <c r="AH48" s="105"/>
      <c r="AI48" s="105"/>
      <c r="AJ48" s="105"/>
      <c r="AK48" s="105"/>
      <c r="AL48" s="105"/>
      <c r="AM48" s="105"/>
      <c r="AN48" s="105"/>
      <c r="AO48" s="105"/>
      <c r="AP48" s="105"/>
      <c r="AQ48" s="105"/>
      <c r="AR48" s="105"/>
      <c r="AS48" s="105"/>
      <c r="AT48" s="105"/>
      <c r="AU48" s="105"/>
      <c r="AV48" s="105"/>
      <c r="AW48" s="105"/>
      <c r="AX48" s="105"/>
      <c r="AY48" s="105"/>
      <c r="AZ48" s="105"/>
      <c r="BA48" s="105"/>
      <c r="BB48" s="105"/>
      <c r="BC48" s="105"/>
      <c r="BD48" s="105"/>
      <c r="BE48" s="105"/>
      <c r="BF48" s="105"/>
      <c r="BG48" s="105"/>
      <c r="BH48" s="105"/>
      <c r="BI48" s="105"/>
      <c r="BJ48" s="105"/>
      <c r="BK48" s="105"/>
      <c r="BL48" s="105"/>
      <c r="BM48" s="105"/>
      <c r="BN48" s="105"/>
      <c r="BO48" s="107"/>
    </row>
    <row r="49" s="50" customFormat="1" ht="18.75" customHeight="1" spans="2:67">
      <c r="B49" s="80"/>
      <c r="J49" s="92"/>
      <c r="Q49" s="102"/>
      <c r="Z49" s="105"/>
      <c r="AA49" s="105"/>
      <c r="AB49" s="105"/>
      <c r="AC49" s="105"/>
      <c r="AD49" s="105"/>
      <c r="AE49" s="105"/>
      <c r="AF49" s="105"/>
      <c r="AG49" s="105"/>
      <c r="AH49" s="105"/>
      <c r="AI49" s="105"/>
      <c r="AJ49" s="105"/>
      <c r="AK49" s="105"/>
      <c r="AL49" s="105"/>
      <c r="AM49" s="105"/>
      <c r="AN49" s="105"/>
      <c r="AO49" s="105"/>
      <c r="AP49" s="105"/>
      <c r="AQ49" s="105"/>
      <c r="AR49" s="105"/>
      <c r="AS49" s="105"/>
      <c r="AT49" s="105"/>
      <c r="AU49" s="105"/>
      <c r="AV49" s="105"/>
      <c r="AW49" s="105"/>
      <c r="AX49" s="105"/>
      <c r="AY49" s="105"/>
      <c r="AZ49" s="105"/>
      <c r="BA49" s="105"/>
      <c r="BB49" s="105"/>
      <c r="BC49" s="105"/>
      <c r="BD49" s="105"/>
      <c r="BE49" s="105"/>
      <c r="BF49" s="105"/>
      <c r="BG49" s="105"/>
      <c r="BH49" s="105"/>
      <c r="BI49" s="105"/>
      <c r="BJ49" s="105"/>
      <c r="BK49" s="105"/>
      <c r="BL49" s="105"/>
      <c r="BM49" s="105"/>
      <c r="BN49" s="105"/>
      <c r="BO49" s="107"/>
    </row>
    <row r="50" s="65" customFormat="1" ht="18.95" customHeight="1" spans="1:66">
      <c r="A50" s="36" t="s">
        <v>133</v>
      </c>
      <c r="B50" s="82"/>
      <c r="C50" s="37"/>
      <c r="D50" s="37"/>
      <c r="E50" s="37"/>
      <c r="F50" s="36"/>
      <c r="G50" s="37"/>
      <c r="H50" s="36"/>
      <c r="I50" s="37"/>
      <c r="J50" s="93"/>
      <c r="K50" s="94"/>
      <c r="L50" s="36"/>
      <c r="M50" s="36">
        <f>SUM(M5:M49)</f>
        <v>1657.26</v>
      </c>
      <c r="N50" s="36"/>
      <c r="O50" s="36"/>
      <c r="P50" s="36"/>
      <c r="Q50" s="36"/>
      <c r="R50" s="36"/>
      <c r="S50" s="36">
        <f>SUM(S5:S49)</f>
        <v>28.56</v>
      </c>
      <c r="T50" s="36">
        <f>SUM(T5:T49)</f>
        <v>1628.7</v>
      </c>
      <c r="U50" s="36"/>
      <c r="V50" s="36">
        <f>SUM(V5:V49)</f>
        <v>191776.5</v>
      </c>
      <c r="W50" s="36"/>
      <c r="X50" s="37"/>
      <c r="Y50" s="41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workbookViewId="0">
      <selection activeCell="A1" sqref="A1:Y73"/>
    </sheetView>
  </sheetViews>
  <sheetFormatPr defaultColWidth="9" defaultRowHeight="13.5"/>
  <cols>
    <col min="3" max="3" width="10.375" customWidth="1"/>
    <col min="4" max="4" width="11.25" customWidth="1"/>
    <col min="6" max="6" width="13.875" customWidth="1"/>
  </cols>
  <sheetData>
    <row r="1" ht="45" customHeight="1" spans="1:25">
      <c r="A1" s="30" t="s">
        <v>134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54"/>
      <c r="X1" s="54"/>
      <c r="Y1" s="54"/>
    </row>
    <row r="2" ht="20.25" spans="1:25">
      <c r="A2" s="31"/>
      <c r="B2" s="32" t="s">
        <v>135</v>
      </c>
      <c r="C2" s="33"/>
      <c r="D2" s="33"/>
      <c r="E2" s="33"/>
      <c r="F2" s="33"/>
      <c r="G2" s="33"/>
      <c r="H2" s="33"/>
      <c r="I2" s="33"/>
      <c r="J2" s="33"/>
      <c r="K2" s="33"/>
      <c r="L2" s="45"/>
      <c r="M2" s="33"/>
      <c r="N2" s="33"/>
      <c r="O2" s="33"/>
      <c r="P2" s="33"/>
      <c r="Q2" s="33"/>
      <c r="R2" s="33"/>
      <c r="S2" s="33"/>
      <c r="T2" s="33"/>
      <c r="U2" s="33"/>
      <c r="V2" s="55"/>
      <c r="W2" s="54"/>
      <c r="X2" s="54"/>
      <c r="Y2" s="54"/>
    </row>
    <row r="3" ht="18.75" spans="1:25">
      <c r="A3" s="34" t="s">
        <v>2</v>
      </c>
      <c r="B3" s="35" t="s">
        <v>3</v>
      </c>
      <c r="C3" s="35" t="s">
        <v>4</v>
      </c>
      <c r="D3" s="35"/>
      <c r="E3" s="35"/>
      <c r="F3" s="35"/>
      <c r="G3" s="35"/>
      <c r="H3" s="35" t="s">
        <v>5</v>
      </c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56" t="s">
        <v>6</v>
      </c>
      <c r="U3" s="56"/>
      <c r="V3" s="56"/>
      <c r="W3" s="56" t="s">
        <v>7</v>
      </c>
      <c r="X3" s="56" t="s">
        <v>8</v>
      </c>
      <c r="Y3" s="56" t="s">
        <v>9</v>
      </c>
    </row>
    <row r="4" ht="18.75" spans="1:25">
      <c r="A4" s="36"/>
      <c r="B4" s="35" t="s">
        <v>136</v>
      </c>
      <c r="C4" s="35" t="s">
        <v>11</v>
      </c>
      <c r="D4" s="35" t="s">
        <v>137</v>
      </c>
      <c r="E4" s="35" t="s">
        <v>13</v>
      </c>
      <c r="F4" s="35" t="s">
        <v>14</v>
      </c>
      <c r="G4" s="35" t="s">
        <v>15</v>
      </c>
      <c r="H4" s="35" t="s">
        <v>16</v>
      </c>
      <c r="I4" s="35" t="s">
        <v>17</v>
      </c>
      <c r="J4" s="35" t="s">
        <v>18</v>
      </c>
      <c r="K4" s="35" t="s">
        <v>138</v>
      </c>
      <c r="L4" s="35" t="s">
        <v>139</v>
      </c>
      <c r="M4" s="35" t="s">
        <v>140</v>
      </c>
      <c r="N4" s="46" t="s">
        <v>22</v>
      </c>
      <c r="O4" s="46" t="s">
        <v>23</v>
      </c>
      <c r="P4" s="46" t="s">
        <v>24</v>
      </c>
      <c r="Q4" s="46" t="s">
        <v>141</v>
      </c>
      <c r="R4" s="46" t="s">
        <v>142</v>
      </c>
      <c r="S4" s="46" t="s">
        <v>27</v>
      </c>
      <c r="T4" s="46" t="s">
        <v>28</v>
      </c>
      <c r="U4" s="46" t="s">
        <v>143</v>
      </c>
      <c r="V4" s="46" t="s">
        <v>144</v>
      </c>
      <c r="W4" s="46"/>
      <c r="X4" s="46"/>
      <c r="Y4" s="46"/>
    </row>
    <row r="5" ht="14.25" spans="1:25">
      <c r="A5" s="37">
        <v>1</v>
      </c>
      <c r="B5" s="38" t="s">
        <v>145</v>
      </c>
      <c r="C5" s="39" t="s">
        <v>146</v>
      </c>
      <c r="D5" s="39" t="s">
        <v>147</v>
      </c>
      <c r="E5" s="39" t="s">
        <v>148</v>
      </c>
      <c r="F5" s="39">
        <v>17753053019</v>
      </c>
      <c r="G5" s="39" t="s">
        <v>149</v>
      </c>
      <c r="H5" s="108" t="s">
        <v>150</v>
      </c>
      <c r="I5" s="39" t="s">
        <v>151</v>
      </c>
      <c r="J5" s="47" t="s">
        <v>152</v>
      </c>
      <c r="K5" s="39">
        <v>90.5</v>
      </c>
      <c r="L5" s="39">
        <v>25.11</v>
      </c>
      <c r="M5" s="39">
        <f t="shared" ref="M5:M68" si="0">K5-L5</f>
        <v>65.39</v>
      </c>
      <c r="N5" s="48"/>
      <c r="O5" s="48"/>
      <c r="P5" s="48"/>
      <c r="Q5" s="48"/>
      <c r="R5" s="48"/>
      <c r="S5" s="57">
        <v>0.003</v>
      </c>
      <c r="T5" s="39">
        <v>65.19</v>
      </c>
      <c r="U5" s="39">
        <v>525</v>
      </c>
      <c r="V5" s="39">
        <f t="shared" ref="V5:V68" si="1">T5*U5</f>
        <v>34224.75</v>
      </c>
      <c r="W5" s="39" t="s">
        <v>153</v>
      </c>
      <c r="X5" s="39" t="s">
        <v>154</v>
      </c>
      <c r="Y5" s="48"/>
    </row>
    <row r="6" ht="14.25" spans="1:25">
      <c r="A6" s="36">
        <v>2</v>
      </c>
      <c r="B6" s="38">
        <v>0.304166666666667</v>
      </c>
      <c r="C6" s="39" t="s">
        <v>155</v>
      </c>
      <c r="D6" s="39" t="s">
        <v>156</v>
      </c>
      <c r="E6" s="39" t="s">
        <v>156</v>
      </c>
      <c r="F6" s="39">
        <v>15615300919</v>
      </c>
      <c r="G6" s="39" t="s">
        <v>157</v>
      </c>
      <c r="H6" s="108" t="s">
        <v>158</v>
      </c>
      <c r="I6" s="39" t="s">
        <v>35</v>
      </c>
      <c r="J6" s="49" t="s">
        <v>159</v>
      </c>
      <c r="K6" s="39">
        <v>46.6</v>
      </c>
      <c r="L6" s="39">
        <v>14.56</v>
      </c>
      <c r="M6" s="39">
        <f t="shared" si="0"/>
        <v>32.04</v>
      </c>
      <c r="N6" s="48"/>
      <c r="O6" s="48"/>
      <c r="P6" s="48"/>
      <c r="Q6" s="48"/>
      <c r="R6" s="48"/>
      <c r="S6" s="58" t="s">
        <v>160</v>
      </c>
      <c r="T6" s="39">
        <v>31.9</v>
      </c>
      <c r="U6" s="39">
        <v>137</v>
      </c>
      <c r="V6" s="39">
        <f t="shared" si="1"/>
        <v>4370.3</v>
      </c>
      <c r="W6" s="39" t="s">
        <v>153</v>
      </c>
      <c r="X6" s="39" t="s">
        <v>154</v>
      </c>
      <c r="Y6" s="48"/>
    </row>
    <row r="7" ht="14.25" spans="1:25">
      <c r="A7" s="36">
        <v>3</v>
      </c>
      <c r="B7" s="40">
        <v>0.306944444444444</v>
      </c>
      <c r="C7" s="39" t="s">
        <v>161</v>
      </c>
      <c r="D7" s="39" t="s">
        <v>162</v>
      </c>
      <c r="E7" s="39" t="s">
        <v>162</v>
      </c>
      <c r="F7" s="39">
        <v>15020461222</v>
      </c>
      <c r="G7" s="39" t="s">
        <v>157</v>
      </c>
      <c r="H7" s="108" t="s">
        <v>163</v>
      </c>
      <c r="I7" s="39" t="s">
        <v>35</v>
      </c>
      <c r="J7" s="49" t="s">
        <v>159</v>
      </c>
      <c r="K7" s="39">
        <v>49.26</v>
      </c>
      <c r="L7" s="41">
        <v>15.82</v>
      </c>
      <c r="M7" s="39">
        <f t="shared" si="0"/>
        <v>33.44</v>
      </c>
      <c r="N7" s="48"/>
      <c r="O7" s="48"/>
      <c r="P7" s="48"/>
      <c r="Q7" s="48"/>
      <c r="R7" s="48"/>
      <c r="S7" s="58" t="s">
        <v>160</v>
      </c>
      <c r="T7" s="39">
        <v>33.3</v>
      </c>
      <c r="U7" s="39">
        <v>137</v>
      </c>
      <c r="V7" s="39">
        <f t="shared" si="1"/>
        <v>4562.1</v>
      </c>
      <c r="W7" s="39" t="s">
        <v>153</v>
      </c>
      <c r="X7" s="39" t="s">
        <v>154</v>
      </c>
      <c r="Y7" s="48"/>
    </row>
    <row r="8" ht="14.25" spans="1:25">
      <c r="A8" s="37">
        <v>4</v>
      </c>
      <c r="B8" s="40">
        <v>0.308333333333333</v>
      </c>
      <c r="C8" s="39" t="s">
        <v>164</v>
      </c>
      <c r="D8" s="39" t="s">
        <v>41</v>
      </c>
      <c r="E8" s="39" t="s">
        <v>165</v>
      </c>
      <c r="F8" s="39">
        <v>18605302187</v>
      </c>
      <c r="G8" s="39" t="s">
        <v>157</v>
      </c>
      <c r="H8" s="108" t="s">
        <v>166</v>
      </c>
      <c r="I8" s="39" t="s">
        <v>35</v>
      </c>
      <c r="J8" s="49" t="s">
        <v>159</v>
      </c>
      <c r="K8" s="39">
        <v>46.56</v>
      </c>
      <c r="L8" s="50">
        <v>15.48</v>
      </c>
      <c r="M8" s="39">
        <f t="shared" si="0"/>
        <v>31.08</v>
      </c>
      <c r="N8" s="48"/>
      <c r="O8" s="48"/>
      <c r="P8" s="48"/>
      <c r="Q8" s="48"/>
      <c r="R8" s="48"/>
      <c r="S8" s="58" t="s">
        <v>160</v>
      </c>
      <c r="T8" s="39">
        <v>30.9</v>
      </c>
      <c r="U8" s="39">
        <v>137</v>
      </c>
      <c r="V8" s="39">
        <f t="shared" si="1"/>
        <v>4233.3</v>
      </c>
      <c r="W8" s="39" t="s">
        <v>153</v>
      </c>
      <c r="X8" s="39" t="s">
        <v>154</v>
      </c>
      <c r="Y8" s="48"/>
    </row>
    <row r="9" ht="14.25" spans="1:25">
      <c r="A9" s="37">
        <v>5</v>
      </c>
      <c r="B9" s="40">
        <v>0.310416666666667</v>
      </c>
      <c r="C9" s="39" t="s">
        <v>167</v>
      </c>
      <c r="D9" s="39" t="s">
        <v>168</v>
      </c>
      <c r="E9" s="39" t="s">
        <v>168</v>
      </c>
      <c r="F9" s="39">
        <v>13563852482</v>
      </c>
      <c r="G9" s="39" t="s">
        <v>157</v>
      </c>
      <c r="H9" s="108" t="s">
        <v>169</v>
      </c>
      <c r="I9" s="39" t="s">
        <v>35</v>
      </c>
      <c r="J9" s="49" t="s">
        <v>159</v>
      </c>
      <c r="K9" s="39">
        <v>46.75</v>
      </c>
      <c r="L9" s="50">
        <v>15.23</v>
      </c>
      <c r="M9" s="39">
        <f t="shared" si="0"/>
        <v>31.52</v>
      </c>
      <c r="N9" s="48"/>
      <c r="O9" s="48"/>
      <c r="P9" s="48"/>
      <c r="Q9" s="48"/>
      <c r="R9" s="48"/>
      <c r="S9" s="58" t="s">
        <v>160</v>
      </c>
      <c r="T9" s="39">
        <v>31.4</v>
      </c>
      <c r="U9" s="39">
        <v>137</v>
      </c>
      <c r="V9" s="39">
        <f t="shared" si="1"/>
        <v>4301.8</v>
      </c>
      <c r="W9" s="39" t="s">
        <v>153</v>
      </c>
      <c r="X9" s="39" t="s">
        <v>154</v>
      </c>
      <c r="Y9" s="48"/>
    </row>
    <row r="10" ht="14.25" spans="1:25">
      <c r="A10" s="37">
        <v>6</v>
      </c>
      <c r="B10" s="40">
        <v>0.311805555555556</v>
      </c>
      <c r="C10" s="39" t="s">
        <v>170</v>
      </c>
      <c r="D10" s="39" t="s">
        <v>171</v>
      </c>
      <c r="E10" s="39" t="s">
        <v>171</v>
      </c>
      <c r="F10" s="39">
        <v>15153785444</v>
      </c>
      <c r="G10" s="39" t="s">
        <v>172</v>
      </c>
      <c r="H10" s="108" t="s">
        <v>173</v>
      </c>
      <c r="I10" s="39" t="s">
        <v>35</v>
      </c>
      <c r="J10" s="49" t="s">
        <v>159</v>
      </c>
      <c r="K10" s="39">
        <v>31.5</v>
      </c>
      <c r="L10" s="50">
        <v>9.34</v>
      </c>
      <c r="M10" s="39">
        <f t="shared" si="0"/>
        <v>22.16</v>
      </c>
      <c r="N10" s="48"/>
      <c r="O10" s="48"/>
      <c r="P10" s="48"/>
      <c r="Q10" s="48"/>
      <c r="R10" s="48"/>
      <c r="S10" s="58" t="s">
        <v>160</v>
      </c>
      <c r="T10" s="39">
        <v>22</v>
      </c>
      <c r="U10" s="39">
        <v>108</v>
      </c>
      <c r="V10" s="39">
        <f t="shared" si="1"/>
        <v>2376</v>
      </c>
      <c r="W10" s="39" t="s">
        <v>153</v>
      </c>
      <c r="X10" s="39" t="s">
        <v>154</v>
      </c>
      <c r="Y10" s="48"/>
    </row>
    <row r="11" ht="14.25" spans="1:25">
      <c r="A11" s="37">
        <v>7</v>
      </c>
      <c r="B11" s="40">
        <v>0.313888888888889</v>
      </c>
      <c r="C11" s="39" t="s">
        <v>174</v>
      </c>
      <c r="D11" s="39" t="s">
        <v>147</v>
      </c>
      <c r="E11" s="39" t="s">
        <v>175</v>
      </c>
      <c r="F11" s="41">
        <v>17753053005</v>
      </c>
      <c r="G11" s="39" t="s">
        <v>149</v>
      </c>
      <c r="H11" s="108" t="s">
        <v>176</v>
      </c>
      <c r="I11" s="39" t="s">
        <v>151</v>
      </c>
      <c r="J11" s="47" t="s">
        <v>152</v>
      </c>
      <c r="K11" s="39">
        <v>93.04</v>
      </c>
      <c r="L11" s="50">
        <v>26.73</v>
      </c>
      <c r="M11" s="39">
        <f t="shared" si="0"/>
        <v>66.31</v>
      </c>
      <c r="N11" s="48"/>
      <c r="O11" s="48"/>
      <c r="P11" s="48"/>
      <c r="Q11" s="48"/>
      <c r="R11" s="48"/>
      <c r="S11" s="57">
        <v>0.003</v>
      </c>
      <c r="T11" s="39">
        <v>66.1</v>
      </c>
      <c r="U11" s="39">
        <v>525</v>
      </c>
      <c r="V11" s="39">
        <f t="shared" si="1"/>
        <v>34702.5</v>
      </c>
      <c r="W11" s="39" t="s">
        <v>153</v>
      </c>
      <c r="X11" s="39" t="s">
        <v>154</v>
      </c>
      <c r="Y11" s="48"/>
    </row>
    <row r="12" ht="14.25" spans="1:25">
      <c r="A12" s="37">
        <v>8</v>
      </c>
      <c r="B12" s="40">
        <v>0.320833333333333</v>
      </c>
      <c r="C12" s="39" t="s">
        <v>177</v>
      </c>
      <c r="D12" s="39" t="s">
        <v>178</v>
      </c>
      <c r="E12" s="39" t="s">
        <v>178</v>
      </c>
      <c r="F12" s="39">
        <v>13678867849</v>
      </c>
      <c r="G12" s="39" t="s">
        <v>172</v>
      </c>
      <c r="H12" s="108" t="s">
        <v>179</v>
      </c>
      <c r="I12" s="39" t="s">
        <v>35</v>
      </c>
      <c r="J12" s="49" t="s">
        <v>159</v>
      </c>
      <c r="K12" s="39">
        <v>49.48</v>
      </c>
      <c r="L12" s="50">
        <v>16.1</v>
      </c>
      <c r="M12" s="39">
        <f t="shared" si="0"/>
        <v>33.38</v>
      </c>
      <c r="N12" s="48"/>
      <c r="O12" s="48"/>
      <c r="P12" s="48"/>
      <c r="Q12" s="48"/>
      <c r="R12" s="48"/>
      <c r="S12" s="58" t="s">
        <v>160</v>
      </c>
      <c r="T12" s="39">
        <v>33.2</v>
      </c>
      <c r="U12" s="39">
        <v>137</v>
      </c>
      <c r="V12" s="39">
        <f t="shared" si="1"/>
        <v>4548.4</v>
      </c>
      <c r="W12" s="39" t="s">
        <v>153</v>
      </c>
      <c r="X12" s="39" t="s">
        <v>154</v>
      </c>
      <c r="Y12" s="48"/>
    </row>
    <row r="13" ht="14.25" spans="1:25">
      <c r="A13" s="37">
        <v>9</v>
      </c>
      <c r="B13" s="40">
        <v>0.322222222222222</v>
      </c>
      <c r="C13" s="39" t="s">
        <v>180</v>
      </c>
      <c r="D13" s="39" t="s">
        <v>181</v>
      </c>
      <c r="E13" s="39" t="s">
        <v>181</v>
      </c>
      <c r="F13" s="39">
        <v>17854063958</v>
      </c>
      <c r="G13" s="39" t="s">
        <v>172</v>
      </c>
      <c r="H13" s="108" t="s">
        <v>182</v>
      </c>
      <c r="I13" s="39" t="s">
        <v>35</v>
      </c>
      <c r="J13" s="49" t="s">
        <v>159</v>
      </c>
      <c r="K13" s="39">
        <v>49.92</v>
      </c>
      <c r="L13" s="50">
        <v>15.79</v>
      </c>
      <c r="M13" s="39">
        <f t="shared" si="0"/>
        <v>34.13</v>
      </c>
      <c r="N13" s="48"/>
      <c r="O13" s="48"/>
      <c r="P13" s="48"/>
      <c r="Q13" s="48"/>
      <c r="R13" s="48"/>
      <c r="S13" s="58" t="s">
        <v>160</v>
      </c>
      <c r="T13" s="39">
        <v>34</v>
      </c>
      <c r="U13" s="39">
        <v>137</v>
      </c>
      <c r="V13" s="39">
        <f t="shared" si="1"/>
        <v>4658</v>
      </c>
      <c r="W13" s="39" t="s">
        <v>153</v>
      </c>
      <c r="X13" s="39" t="s">
        <v>154</v>
      </c>
      <c r="Y13" s="48"/>
    </row>
    <row r="14" ht="14.25" spans="1:25">
      <c r="A14" s="37">
        <v>10</v>
      </c>
      <c r="B14" s="40">
        <v>0.324305555555556</v>
      </c>
      <c r="C14" s="39" t="s">
        <v>183</v>
      </c>
      <c r="D14" s="39" t="s">
        <v>184</v>
      </c>
      <c r="E14" s="39" t="s">
        <v>184</v>
      </c>
      <c r="F14" s="39">
        <v>13678867849</v>
      </c>
      <c r="G14" s="39" t="s">
        <v>172</v>
      </c>
      <c r="H14" s="108" t="s">
        <v>185</v>
      </c>
      <c r="I14" s="39" t="s">
        <v>35</v>
      </c>
      <c r="J14" s="49" t="s">
        <v>159</v>
      </c>
      <c r="K14" s="39">
        <v>49.95</v>
      </c>
      <c r="L14" s="50">
        <v>16.64</v>
      </c>
      <c r="M14" s="39">
        <f t="shared" si="0"/>
        <v>33.31</v>
      </c>
      <c r="N14" s="48"/>
      <c r="O14" s="48"/>
      <c r="P14" s="48"/>
      <c r="Q14" s="48"/>
      <c r="R14" s="48"/>
      <c r="S14" s="58" t="s">
        <v>160</v>
      </c>
      <c r="T14" s="39">
        <v>33.2</v>
      </c>
      <c r="U14" s="39">
        <v>137</v>
      </c>
      <c r="V14" s="39">
        <f t="shared" si="1"/>
        <v>4548.4</v>
      </c>
      <c r="W14" s="39" t="s">
        <v>153</v>
      </c>
      <c r="X14" s="39" t="s">
        <v>154</v>
      </c>
      <c r="Y14" s="48"/>
    </row>
    <row r="15" ht="14.25" spans="1:25">
      <c r="A15" s="36">
        <v>11</v>
      </c>
      <c r="B15" s="40">
        <v>0.325694444444444</v>
      </c>
      <c r="C15" s="39" t="s">
        <v>186</v>
      </c>
      <c r="D15" s="39" t="s">
        <v>187</v>
      </c>
      <c r="E15" s="39" t="s">
        <v>187</v>
      </c>
      <c r="F15" s="39">
        <v>18605309508</v>
      </c>
      <c r="G15" s="39" t="s">
        <v>172</v>
      </c>
      <c r="H15" s="108" t="s">
        <v>188</v>
      </c>
      <c r="I15" s="39" t="s">
        <v>35</v>
      </c>
      <c r="J15" s="49" t="s">
        <v>159</v>
      </c>
      <c r="K15" s="39">
        <v>49.97</v>
      </c>
      <c r="L15" s="50">
        <v>16.36</v>
      </c>
      <c r="M15" s="39">
        <f t="shared" si="0"/>
        <v>33.61</v>
      </c>
      <c r="N15" s="48"/>
      <c r="O15" s="48"/>
      <c r="P15" s="48"/>
      <c r="Q15" s="48"/>
      <c r="R15" s="48"/>
      <c r="S15" s="58" t="s">
        <v>160</v>
      </c>
      <c r="T15" s="39">
        <v>33.5</v>
      </c>
      <c r="U15" s="39">
        <v>137</v>
      </c>
      <c r="V15" s="39">
        <f t="shared" si="1"/>
        <v>4589.5</v>
      </c>
      <c r="W15" s="39" t="s">
        <v>153</v>
      </c>
      <c r="X15" s="39" t="s">
        <v>154</v>
      </c>
      <c r="Y15" s="48"/>
    </row>
    <row r="16" ht="14.25" spans="1:25">
      <c r="A16" s="36">
        <v>12</v>
      </c>
      <c r="B16" s="40">
        <v>0.349305555555556</v>
      </c>
      <c r="C16" s="39" t="s">
        <v>189</v>
      </c>
      <c r="D16" s="39" t="s">
        <v>190</v>
      </c>
      <c r="E16" s="39" t="s">
        <v>190</v>
      </c>
      <c r="F16" s="39">
        <v>15965695489</v>
      </c>
      <c r="G16" s="39" t="s">
        <v>172</v>
      </c>
      <c r="H16" s="108" t="s">
        <v>191</v>
      </c>
      <c r="I16" s="39" t="s">
        <v>35</v>
      </c>
      <c r="J16" s="49" t="s">
        <v>159</v>
      </c>
      <c r="K16" s="39">
        <v>49.58</v>
      </c>
      <c r="L16" s="50">
        <v>16.21</v>
      </c>
      <c r="M16" s="39">
        <f t="shared" si="0"/>
        <v>33.37</v>
      </c>
      <c r="N16" s="48"/>
      <c r="O16" s="48"/>
      <c r="P16" s="48"/>
      <c r="Q16" s="48"/>
      <c r="R16" s="48"/>
      <c r="S16" s="58" t="s">
        <v>160</v>
      </c>
      <c r="T16" s="39">
        <v>33.2</v>
      </c>
      <c r="U16" s="39">
        <v>137</v>
      </c>
      <c r="V16" s="39">
        <f t="shared" si="1"/>
        <v>4548.4</v>
      </c>
      <c r="W16" s="39" t="s">
        <v>153</v>
      </c>
      <c r="X16" s="39" t="s">
        <v>154</v>
      </c>
      <c r="Y16" s="48"/>
    </row>
    <row r="17" ht="14.25" spans="1:25">
      <c r="A17" s="37">
        <v>13</v>
      </c>
      <c r="B17" s="40">
        <v>0.350694444444444</v>
      </c>
      <c r="C17" s="39" t="s">
        <v>192</v>
      </c>
      <c r="D17" s="39" t="s">
        <v>193</v>
      </c>
      <c r="E17" s="39" t="s">
        <v>193</v>
      </c>
      <c r="F17" s="39">
        <v>15552062966</v>
      </c>
      <c r="G17" s="39" t="s">
        <v>157</v>
      </c>
      <c r="H17" s="108" t="s">
        <v>194</v>
      </c>
      <c r="I17" s="39" t="s">
        <v>35</v>
      </c>
      <c r="J17" s="49" t="s">
        <v>159</v>
      </c>
      <c r="K17" s="39">
        <v>49.96</v>
      </c>
      <c r="L17" s="50">
        <v>16.49</v>
      </c>
      <c r="M17" s="39">
        <f t="shared" si="0"/>
        <v>33.47</v>
      </c>
      <c r="N17" s="48"/>
      <c r="O17" s="48"/>
      <c r="P17" s="48"/>
      <c r="Q17" s="48"/>
      <c r="R17" s="48"/>
      <c r="S17" s="58" t="s">
        <v>160</v>
      </c>
      <c r="T17" s="39">
        <v>33.3</v>
      </c>
      <c r="U17" s="39">
        <v>137</v>
      </c>
      <c r="V17" s="39">
        <f t="shared" si="1"/>
        <v>4562.1</v>
      </c>
      <c r="W17" s="39" t="s">
        <v>153</v>
      </c>
      <c r="X17" s="39" t="s">
        <v>154</v>
      </c>
      <c r="Y17" s="48"/>
    </row>
    <row r="18" ht="14.25" spans="1:25">
      <c r="A18" s="37">
        <v>14</v>
      </c>
      <c r="B18" s="40">
        <v>0.352083333333333</v>
      </c>
      <c r="C18" s="39" t="s">
        <v>195</v>
      </c>
      <c r="D18" s="39" t="s">
        <v>196</v>
      </c>
      <c r="E18" s="39" t="s">
        <v>196</v>
      </c>
      <c r="F18" s="39">
        <v>13396217663</v>
      </c>
      <c r="G18" s="39" t="s">
        <v>157</v>
      </c>
      <c r="H18" s="108" t="s">
        <v>197</v>
      </c>
      <c r="I18" s="39" t="s">
        <v>35</v>
      </c>
      <c r="J18" s="49" t="s">
        <v>159</v>
      </c>
      <c r="K18" s="39">
        <v>46.69</v>
      </c>
      <c r="L18" s="50">
        <v>15.9</v>
      </c>
      <c r="M18" s="39">
        <f t="shared" si="0"/>
        <v>30.79</v>
      </c>
      <c r="N18" s="48"/>
      <c r="O18" s="48"/>
      <c r="P18" s="48"/>
      <c r="Q18" s="48"/>
      <c r="R18" s="48"/>
      <c r="S18" s="58" t="s">
        <v>160</v>
      </c>
      <c r="T18" s="39">
        <v>30.6</v>
      </c>
      <c r="U18" s="39">
        <v>137</v>
      </c>
      <c r="V18" s="39">
        <f t="shared" si="1"/>
        <v>4192.2</v>
      </c>
      <c r="W18" s="39" t="s">
        <v>153</v>
      </c>
      <c r="X18" s="39" t="s">
        <v>154</v>
      </c>
      <c r="Y18" s="48"/>
    </row>
    <row r="19" ht="14.25" spans="1:25">
      <c r="A19" s="42">
        <v>15</v>
      </c>
      <c r="B19" s="43">
        <v>0.369444444444444</v>
      </c>
      <c r="C19" s="44" t="s">
        <v>198</v>
      </c>
      <c r="D19" s="44" t="s">
        <v>199</v>
      </c>
      <c r="E19" s="44" t="s">
        <v>199</v>
      </c>
      <c r="F19" s="44">
        <v>13455449399</v>
      </c>
      <c r="G19" s="44" t="s">
        <v>157</v>
      </c>
      <c r="H19" s="109" t="s">
        <v>200</v>
      </c>
      <c r="I19" s="44" t="s">
        <v>35</v>
      </c>
      <c r="J19" s="51" t="s">
        <v>159</v>
      </c>
      <c r="K19" s="44">
        <v>49.6</v>
      </c>
      <c r="L19" s="52">
        <v>16.17</v>
      </c>
      <c r="M19" s="44">
        <f t="shared" si="0"/>
        <v>33.43</v>
      </c>
      <c r="N19" s="53"/>
      <c r="O19" s="53"/>
      <c r="P19" s="53"/>
      <c r="Q19" s="53"/>
      <c r="R19" s="53"/>
      <c r="S19" s="59" t="s">
        <v>160</v>
      </c>
      <c r="T19" s="44">
        <v>33.3</v>
      </c>
      <c r="U19" s="39">
        <v>137</v>
      </c>
      <c r="V19" s="44">
        <f t="shared" si="1"/>
        <v>4562.1</v>
      </c>
      <c r="W19" s="44" t="s">
        <v>153</v>
      </c>
      <c r="X19" s="44" t="s">
        <v>154</v>
      </c>
      <c r="Y19" s="53"/>
    </row>
    <row r="20" ht="14.25" spans="1:25">
      <c r="A20" s="37">
        <v>16</v>
      </c>
      <c r="B20" s="40">
        <v>0.370833333333333</v>
      </c>
      <c r="C20" s="39" t="s">
        <v>201</v>
      </c>
      <c r="D20" s="39" t="s">
        <v>202</v>
      </c>
      <c r="E20" s="39" t="s">
        <v>202</v>
      </c>
      <c r="F20" s="39">
        <v>18953086599</v>
      </c>
      <c r="G20" s="39" t="s">
        <v>157</v>
      </c>
      <c r="H20" s="108" t="s">
        <v>203</v>
      </c>
      <c r="I20" s="39" t="s">
        <v>35</v>
      </c>
      <c r="J20" s="49" t="s">
        <v>159</v>
      </c>
      <c r="K20" s="39">
        <v>49.62</v>
      </c>
      <c r="L20" s="50">
        <v>15.88</v>
      </c>
      <c r="M20" s="39">
        <f t="shared" si="0"/>
        <v>33.74</v>
      </c>
      <c r="N20" s="48"/>
      <c r="O20" s="48"/>
      <c r="P20" s="48"/>
      <c r="Q20" s="48"/>
      <c r="R20" s="48"/>
      <c r="S20" s="58" t="s">
        <v>160</v>
      </c>
      <c r="T20" s="39">
        <v>33.6</v>
      </c>
      <c r="U20" s="39">
        <v>137</v>
      </c>
      <c r="V20" s="39">
        <f t="shared" si="1"/>
        <v>4603.2</v>
      </c>
      <c r="W20" s="39" t="s">
        <v>153</v>
      </c>
      <c r="X20" s="39" t="s">
        <v>154</v>
      </c>
      <c r="Y20" s="48"/>
    </row>
    <row r="21" ht="14.25" spans="1:25">
      <c r="A21" s="36">
        <v>17</v>
      </c>
      <c r="B21" s="40">
        <v>0.522916666666667</v>
      </c>
      <c r="C21" s="39" t="s">
        <v>204</v>
      </c>
      <c r="D21" s="39" t="s">
        <v>205</v>
      </c>
      <c r="E21" s="39" t="s">
        <v>205</v>
      </c>
      <c r="F21" s="39">
        <v>13793035308</v>
      </c>
      <c r="G21" s="39" t="s">
        <v>172</v>
      </c>
      <c r="H21" s="108" t="s">
        <v>206</v>
      </c>
      <c r="I21" s="39" t="s">
        <v>35</v>
      </c>
      <c r="J21" s="49" t="s">
        <v>159</v>
      </c>
      <c r="K21" s="39">
        <v>49.67</v>
      </c>
      <c r="L21" s="50">
        <v>15.68</v>
      </c>
      <c r="M21" s="39">
        <f t="shared" si="0"/>
        <v>33.99</v>
      </c>
      <c r="N21" s="48"/>
      <c r="O21" s="48"/>
      <c r="P21" s="48"/>
      <c r="Q21" s="48"/>
      <c r="R21" s="48"/>
      <c r="S21" s="58" t="s">
        <v>160</v>
      </c>
      <c r="T21" s="39">
        <v>33.8</v>
      </c>
      <c r="U21" s="39">
        <v>137</v>
      </c>
      <c r="V21" s="39">
        <f t="shared" si="1"/>
        <v>4630.6</v>
      </c>
      <c r="W21" s="39" t="s">
        <v>153</v>
      </c>
      <c r="X21" s="39" t="s">
        <v>154</v>
      </c>
      <c r="Y21" s="48"/>
    </row>
    <row r="22" ht="14.25" spans="1:25">
      <c r="A22" s="36">
        <v>18</v>
      </c>
      <c r="B22" s="40">
        <v>0.524305555555556</v>
      </c>
      <c r="C22" s="39" t="s">
        <v>207</v>
      </c>
      <c r="D22" s="39" t="s">
        <v>208</v>
      </c>
      <c r="E22" s="39" t="s">
        <v>208</v>
      </c>
      <c r="F22" s="39">
        <v>15910549094</v>
      </c>
      <c r="G22" s="39" t="s">
        <v>172</v>
      </c>
      <c r="H22" s="108" t="s">
        <v>209</v>
      </c>
      <c r="I22" s="39" t="s">
        <v>35</v>
      </c>
      <c r="J22" s="49" t="s">
        <v>159</v>
      </c>
      <c r="K22" s="39">
        <v>49.36</v>
      </c>
      <c r="L22" s="50">
        <v>15.72</v>
      </c>
      <c r="M22" s="39">
        <f t="shared" si="0"/>
        <v>33.64</v>
      </c>
      <c r="N22" s="48"/>
      <c r="O22" s="48"/>
      <c r="P22" s="48"/>
      <c r="Q22" s="48"/>
      <c r="R22" s="48"/>
      <c r="S22" s="58" t="s">
        <v>160</v>
      </c>
      <c r="T22" s="39">
        <v>33.3</v>
      </c>
      <c r="U22" s="39">
        <v>137</v>
      </c>
      <c r="V22" s="39">
        <f t="shared" si="1"/>
        <v>4562.1</v>
      </c>
      <c r="W22" s="39" t="s">
        <v>153</v>
      </c>
      <c r="X22" s="39" t="s">
        <v>154</v>
      </c>
      <c r="Y22" s="48"/>
    </row>
    <row r="23" ht="14.25" spans="1:25">
      <c r="A23" s="37">
        <v>19</v>
      </c>
      <c r="B23" s="40">
        <v>0.760416666666667</v>
      </c>
      <c r="C23" s="39" t="s">
        <v>210</v>
      </c>
      <c r="D23" s="39" t="s">
        <v>211</v>
      </c>
      <c r="E23" s="39" t="s">
        <v>211</v>
      </c>
      <c r="F23" s="39">
        <v>13562773440</v>
      </c>
      <c r="G23" s="39" t="s">
        <v>157</v>
      </c>
      <c r="H23" s="108" t="s">
        <v>212</v>
      </c>
      <c r="I23" s="39" t="s">
        <v>35</v>
      </c>
      <c r="J23" s="49" t="s">
        <v>159</v>
      </c>
      <c r="K23" s="39">
        <v>49.54</v>
      </c>
      <c r="L23" s="41">
        <v>15.75</v>
      </c>
      <c r="M23" s="39">
        <f t="shared" si="0"/>
        <v>33.79</v>
      </c>
      <c r="N23" s="48"/>
      <c r="O23" s="48"/>
      <c r="P23" s="48"/>
      <c r="Q23" s="48"/>
      <c r="R23" s="48"/>
      <c r="S23" s="58" t="s">
        <v>160</v>
      </c>
      <c r="T23" s="39">
        <v>33.6</v>
      </c>
      <c r="U23" s="39">
        <v>108</v>
      </c>
      <c r="V23" s="39">
        <f t="shared" si="1"/>
        <v>3628.8</v>
      </c>
      <c r="W23" s="39" t="s">
        <v>153</v>
      </c>
      <c r="X23" s="39" t="s">
        <v>154</v>
      </c>
      <c r="Y23" s="48"/>
    </row>
    <row r="24" ht="14.25" spans="1:25">
      <c r="A24" s="37">
        <v>20</v>
      </c>
      <c r="B24" s="40">
        <v>0.761805555555556</v>
      </c>
      <c r="C24" s="39" t="s">
        <v>213</v>
      </c>
      <c r="D24" s="39" t="s">
        <v>214</v>
      </c>
      <c r="E24" s="39" t="s">
        <v>214</v>
      </c>
      <c r="F24" s="39">
        <v>15263761813</v>
      </c>
      <c r="G24" s="39" t="s">
        <v>157</v>
      </c>
      <c r="H24" s="108" t="s">
        <v>215</v>
      </c>
      <c r="I24" s="39" t="s">
        <v>35</v>
      </c>
      <c r="J24" s="49" t="s">
        <v>159</v>
      </c>
      <c r="K24" s="39">
        <v>49.41</v>
      </c>
      <c r="L24" s="41">
        <v>16.42</v>
      </c>
      <c r="M24" s="39">
        <f t="shared" si="0"/>
        <v>32.99</v>
      </c>
      <c r="N24" s="48"/>
      <c r="O24" s="48"/>
      <c r="P24" s="48"/>
      <c r="Q24" s="48"/>
      <c r="R24" s="48"/>
      <c r="S24" s="58" t="s">
        <v>160</v>
      </c>
      <c r="T24" s="39">
        <v>32.8</v>
      </c>
      <c r="U24" s="39">
        <v>108</v>
      </c>
      <c r="V24" s="39">
        <f t="shared" si="1"/>
        <v>3542.4</v>
      </c>
      <c r="W24" s="39" t="s">
        <v>153</v>
      </c>
      <c r="X24" s="39" t="s">
        <v>154</v>
      </c>
      <c r="Y24" s="48"/>
    </row>
    <row r="25" ht="14.25" spans="1:25">
      <c r="A25" s="37">
        <v>21</v>
      </c>
      <c r="B25" s="40">
        <v>0.763194444444444</v>
      </c>
      <c r="C25" s="39" t="s">
        <v>216</v>
      </c>
      <c r="D25" s="39" t="s">
        <v>217</v>
      </c>
      <c r="E25" s="39" t="s">
        <v>217</v>
      </c>
      <c r="F25" s="39">
        <v>18854766606</v>
      </c>
      <c r="G25" s="39" t="s">
        <v>157</v>
      </c>
      <c r="H25" s="108" t="s">
        <v>218</v>
      </c>
      <c r="I25" s="39" t="s">
        <v>35</v>
      </c>
      <c r="J25" s="49" t="s">
        <v>159</v>
      </c>
      <c r="K25" s="39">
        <v>49.67</v>
      </c>
      <c r="L25" s="41">
        <v>16.45</v>
      </c>
      <c r="M25" s="39">
        <f t="shared" si="0"/>
        <v>33.22</v>
      </c>
      <c r="N25" s="48"/>
      <c r="O25" s="48"/>
      <c r="P25" s="48"/>
      <c r="Q25" s="48"/>
      <c r="R25" s="48"/>
      <c r="S25" s="58" t="s">
        <v>160</v>
      </c>
      <c r="T25" s="39">
        <v>33.1</v>
      </c>
      <c r="U25" s="39">
        <v>108</v>
      </c>
      <c r="V25" s="39">
        <f t="shared" si="1"/>
        <v>3574.8</v>
      </c>
      <c r="W25" s="39" t="s">
        <v>153</v>
      </c>
      <c r="X25" s="39" t="s">
        <v>154</v>
      </c>
      <c r="Y25" s="48"/>
    </row>
    <row r="26" ht="14.25" spans="1:25">
      <c r="A26" s="37">
        <v>22</v>
      </c>
      <c r="B26" s="40">
        <v>0.764583333333333</v>
      </c>
      <c r="C26" s="39" t="s">
        <v>219</v>
      </c>
      <c r="D26" s="39" t="s">
        <v>220</v>
      </c>
      <c r="E26" s="39" t="s">
        <v>220</v>
      </c>
      <c r="F26" s="39">
        <v>13355473788</v>
      </c>
      <c r="G26" s="39" t="s">
        <v>157</v>
      </c>
      <c r="H26" s="108" t="s">
        <v>221</v>
      </c>
      <c r="I26" s="39" t="s">
        <v>35</v>
      </c>
      <c r="J26" s="49" t="s">
        <v>159</v>
      </c>
      <c r="K26" s="39">
        <v>48.98</v>
      </c>
      <c r="L26" s="41">
        <v>15.79</v>
      </c>
      <c r="M26" s="39">
        <f t="shared" si="0"/>
        <v>33.19</v>
      </c>
      <c r="N26" s="48"/>
      <c r="O26" s="48"/>
      <c r="P26" s="48"/>
      <c r="Q26" s="48"/>
      <c r="R26" s="48"/>
      <c r="S26" s="58" t="s">
        <v>160</v>
      </c>
      <c r="T26" s="39">
        <v>33</v>
      </c>
      <c r="U26" s="39">
        <v>108</v>
      </c>
      <c r="V26" s="39">
        <f t="shared" si="1"/>
        <v>3564</v>
      </c>
      <c r="W26" s="39" t="s">
        <v>153</v>
      </c>
      <c r="X26" s="39" t="s">
        <v>154</v>
      </c>
      <c r="Y26" s="48"/>
    </row>
    <row r="27" ht="14.25" spans="1:25">
      <c r="A27" s="37">
        <v>23</v>
      </c>
      <c r="B27" s="40">
        <v>0.766666666666667</v>
      </c>
      <c r="C27" s="39" t="s">
        <v>222</v>
      </c>
      <c r="D27" s="39" t="s">
        <v>223</v>
      </c>
      <c r="E27" s="39" t="s">
        <v>223</v>
      </c>
      <c r="F27" s="39">
        <v>18753752093</v>
      </c>
      <c r="G27" s="39" t="s">
        <v>157</v>
      </c>
      <c r="H27" s="108" t="s">
        <v>224</v>
      </c>
      <c r="I27" s="39" t="s">
        <v>35</v>
      </c>
      <c r="J27" s="49" t="s">
        <v>159</v>
      </c>
      <c r="K27" s="39">
        <v>46.92</v>
      </c>
      <c r="L27" s="41">
        <v>15.08</v>
      </c>
      <c r="M27" s="39">
        <f t="shared" si="0"/>
        <v>31.84</v>
      </c>
      <c r="N27" s="48"/>
      <c r="O27" s="48"/>
      <c r="P27" s="48"/>
      <c r="Q27" s="48"/>
      <c r="R27" s="48"/>
      <c r="S27" s="58" t="s">
        <v>160</v>
      </c>
      <c r="T27" s="39">
        <v>31.7</v>
      </c>
      <c r="U27" s="39">
        <v>108</v>
      </c>
      <c r="V27" s="39">
        <f t="shared" si="1"/>
        <v>3423.6</v>
      </c>
      <c r="W27" s="39" t="s">
        <v>153</v>
      </c>
      <c r="X27" s="39" t="s">
        <v>154</v>
      </c>
      <c r="Y27" s="48"/>
    </row>
    <row r="28" ht="14.25" spans="1:25">
      <c r="A28" s="37">
        <v>24</v>
      </c>
      <c r="B28" s="40">
        <v>0.768055555555556</v>
      </c>
      <c r="C28" s="39" t="s">
        <v>225</v>
      </c>
      <c r="D28" s="39" t="s">
        <v>226</v>
      </c>
      <c r="E28" s="39" t="s">
        <v>226</v>
      </c>
      <c r="F28" s="39">
        <v>18854766809</v>
      </c>
      <c r="G28" s="39" t="s">
        <v>157</v>
      </c>
      <c r="H28" s="108" t="s">
        <v>227</v>
      </c>
      <c r="I28" s="39" t="s">
        <v>35</v>
      </c>
      <c r="J28" s="49" t="s">
        <v>159</v>
      </c>
      <c r="K28" s="39">
        <v>49.57</v>
      </c>
      <c r="L28" s="41">
        <v>15.39</v>
      </c>
      <c r="M28" s="39">
        <f t="shared" si="0"/>
        <v>34.18</v>
      </c>
      <c r="N28" s="48"/>
      <c r="O28" s="48"/>
      <c r="P28" s="48"/>
      <c r="Q28" s="48"/>
      <c r="R28" s="48"/>
      <c r="S28" s="58" t="s">
        <v>160</v>
      </c>
      <c r="T28" s="39">
        <v>34</v>
      </c>
      <c r="U28" s="39">
        <v>108</v>
      </c>
      <c r="V28" s="39">
        <f t="shared" si="1"/>
        <v>3672</v>
      </c>
      <c r="W28" s="39" t="s">
        <v>153</v>
      </c>
      <c r="X28" s="39" t="s">
        <v>154</v>
      </c>
      <c r="Y28" s="48"/>
    </row>
    <row r="29" ht="14.25" spans="1:25">
      <c r="A29" s="37">
        <v>25</v>
      </c>
      <c r="B29" s="40">
        <v>0.783333333333333</v>
      </c>
      <c r="C29" s="39" t="s">
        <v>177</v>
      </c>
      <c r="D29" s="39" t="s">
        <v>178</v>
      </c>
      <c r="E29" s="39" t="s">
        <v>178</v>
      </c>
      <c r="F29" s="39">
        <v>13678867849</v>
      </c>
      <c r="G29" s="39" t="s">
        <v>172</v>
      </c>
      <c r="H29" s="108" t="s">
        <v>228</v>
      </c>
      <c r="I29" s="39" t="s">
        <v>35</v>
      </c>
      <c r="J29" s="49" t="s">
        <v>159</v>
      </c>
      <c r="K29" s="39">
        <v>49.71</v>
      </c>
      <c r="L29" s="41">
        <v>16.01</v>
      </c>
      <c r="M29" s="39">
        <f t="shared" si="0"/>
        <v>33.7</v>
      </c>
      <c r="N29" s="48"/>
      <c r="O29" s="48"/>
      <c r="P29" s="48"/>
      <c r="Q29" s="48"/>
      <c r="R29" s="48"/>
      <c r="S29" s="58" t="s">
        <v>160</v>
      </c>
      <c r="T29" s="39">
        <v>33.6</v>
      </c>
      <c r="U29" s="39">
        <v>137</v>
      </c>
      <c r="V29" s="39">
        <f t="shared" si="1"/>
        <v>4603.2</v>
      </c>
      <c r="W29" s="39" t="s">
        <v>153</v>
      </c>
      <c r="X29" s="39" t="s">
        <v>154</v>
      </c>
      <c r="Y29" s="48"/>
    </row>
    <row r="30" ht="14.25" spans="1:25">
      <c r="A30" s="36">
        <v>26</v>
      </c>
      <c r="B30" s="40">
        <v>0.784722222222222</v>
      </c>
      <c r="C30" s="39" t="s">
        <v>183</v>
      </c>
      <c r="D30" s="39" t="s">
        <v>184</v>
      </c>
      <c r="E30" s="39" t="s">
        <v>184</v>
      </c>
      <c r="F30" s="39">
        <v>13678867849</v>
      </c>
      <c r="G30" s="39" t="s">
        <v>172</v>
      </c>
      <c r="H30" s="108" t="s">
        <v>229</v>
      </c>
      <c r="I30" s="39" t="s">
        <v>35</v>
      </c>
      <c r="J30" s="49" t="s">
        <v>159</v>
      </c>
      <c r="K30" s="39">
        <v>49.62</v>
      </c>
      <c r="L30" s="41">
        <v>16.54</v>
      </c>
      <c r="M30" s="39">
        <f t="shared" si="0"/>
        <v>33.08</v>
      </c>
      <c r="N30" s="48"/>
      <c r="O30" s="48"/>
      <c r="P30" s="48"/>
      <c r="Q30" s="48"/>
      <c r="R30" s="48"/>
      <c r="S30" s="58" t="s">
        <v>160</v>
      </c>
      <c r="T30" s="39">
        <v>32.9</v>
      </c>
      <c r="U30" s="39">
        <v>137</v>
      </c>
      <c r="V30" s="39">
        <f t="shared" si="1"/>
        <v>4507.3</v>
      </c>
      <c r="W30" s="39" t="s">
        <v>153</v>
      </c>
      <c r="X30" s="39" t="s">
        <v>154</v>
      </c>
      <c r="Y30" s="48"/>
    </row>
    <row r="31" ht="14.25" spans="1:25">
      <c r="A31" s="36">
        <v>27</v>
      </c>
      <c r="B31" s="40">
        <v>0.803472222222222</v>
      </c>
      <c r="C31" s="39" t="s">
        <v>174</v>
      </c>
      <c r="D31" s="39" t="s">
        <v>147</v>
      </c>
      <c r="E31" s="39" t="s">
        <v>175</v>
      </c>
      <c r="F31" s="41">
        <v>17753053005</v>
      </c>
      <c r="G31" s="39" t="s">
        <v>149</v>
      </c>
      <c r="H31" s="108" t="s">
        <v>230</v>
      </c>
      <c r="I31" s="39" t="s">
        <v>151</v>
      </c>
      <c r="J31" s="47" t="s">
        <v>152</v>
      </c>
      <c r="K31" s="39">
        <v>99.81</v>
      </c>
      <c r="L31" s="41">
        <v>65.16</v>
      </c>
      <c r="M31" s="39">
        <f t="shared" si="0"/>
        <v>34.65</v>
      </c>
      <c r="N31" s="48"/>
      <c r="O31" s="48"/>
      <c r="P31" s="48"/>
      <c r="Q31" s="48"/>
      <c r="R31" s="48"/>
      <c r="S31" s="57">
        <v>0.003</v>
      </c>
      <c r="T31" s="39">
        <v>34.54</v>
      </c>
      <c r="U31" s="39">
        <v>525</v>
      </c>
      <c r="V31" s="39">
        <f t="shared" si="1"/>
        <v>18133.5</v>
      </c>
      <c r="W31" s="39" t="s">
        <v>153</v>
      </c>
      <c r="X31" s="39" t="s">
        <v>154</v>
      </c>
      <c r="Y31" s="48"/>
    </row>
    <row r="32" ht="14.25" spans="1:25">
      <c r="A32" s="37">
        <v>28</v>
      </c>
      <c r="B32" s="40">
        <v>0.769444444444444</v>
      </c>
      <c r="C32" s="39" t="s">
        <v>186</v>
      </c>
      <c r="D32" s="39" t="s">
        <v>187</v>
      </c>
      <c r="E32" s="39" t="s">
        <v>187</v>
      </c>
      <c r="F32" s="39">
        <v>18605309508</v>
      </c>
      <c r="G32" s="39" t="s">
        <v>172</v>
      </c>
      <c r="H32" s="108" t="s">
        <v>231</v>
      </c>
      <c r="I32" s="39" t="s">
        <v>35</v>
      </c>
      <c r="J32" s="49" t="s">
        <v>159</v>
      </c>
      <c r="K32" s="39">
        <v>49.93</v>
      </c>
      <c r="L32" s="41">
        <v>16.29</v>
      </c>
      <c r="M32" s="39">
        <f t="shared" si="0"/>
        <v>33.64</v>
      </c>
      <c r="N32" s="48"/>
      <c r="O32" s="48"/>
      <c r="P32" s="48"/>
      <c r="Q32" s="48"/>
      <c r="R32" s="48"/>
      <c r="S32" s="58" t="s">
        <v>160</v>
      </c>
      <c r="T32" s="39">
        <v>33.5</v>
      </c>
      <c r="U32" s="39">
        <v>137</v>
      </c>
      <c r="V32" s="39">
        <f t="shared" si="1"/>
        <v>4589.5</v>
      </c>
      <c r="W32" s="39" t="s">
        <v>153</v>
      </c>
      <c r="X32" s="39" t="s">
        <v>154</v>
      </c>
      <c r="Y32" s="48"/>
    </row>
    <row r="33" ht="14.25" spans="1:25">
      <c r="A33" s="37">
        <v>29</v>
      </c>
      <c r="B33" s="40">
        <v>0.8125</v>
      </c>
      <c r="C33" s="39" t="s">
        <v>189</v>
      </c>
      <c r="D33" s="39" t="s">
        <v>190</v>
      </c>
      <c r="E33" s="39" t="s">
        <v>190</v>
      </c>
      <c r="F33" s="39">
        <v>15965695489</v>
      </c>
      <c r="G33" s="39" t="s">
        <v>157</v>
      </c>
      <c r="H33" s="108" t="s">
        <v>232</v>
      </c>
      <c r="I33" s="39" t="s">
        <v>35</v>
      </c>
      <c r="J33" s="49" t="s">
        <v>159</v>
      </c>
      <c r="K33" s="39">
        <v>49.65</v>
      </c>
      <c r="L33" s="41">
        <v>16.15</v>
      </c>
      <c r="M33" s="39">
        <f t="shared" si="0"/>
        <v>33.5</v>
      </c>
      <c r="N33" s="48"/>
      <c r="O33" s="48"/>
      <c r="P33" s="48"/>
      <c r="Q33" s="48"/>
      <c r="R33" s="48"/>
      <c r="S33" s="58" t="s">
        <v>160</v>
      </c>
      <c r="T33" s="39">
        <v>33.4</v>
      </c>
      <c r="U33" s="39">
        <v>137</v>
      </c>
      <c r="V33" s="39">
        <f t="shared" si="1"/>
        <v>4575.8</v>
      </c>
      <c r="W33" s="39" t="s">
        <v>153</v>
      </c>
      <c r="X33" s="39" t="s">
        <v>154</v>
      </c>
      <c r="Y33" s="48"/>
    </row>
    <row r="34" ht="14.25" spans="1:25">
      <c r="A34" s="37">
        <v>30</v>
      </c>
      <c r="B34" s="40">
        <v>0.814583333333333</v>
      </c>
      <c r="C34" s="39" t="s">
        <v>146</v>
      </c>
      <c r="D34" s="39" t="s">
        <v>147</v>
      </c>
      <c r="E34" s="39" t="s">
        <v>148</v>
      </c>
      <c r="F34" s="39">
        <v>17753053019</v>
      </c>
      <c r="G34" s="39" t="s">
        <v>149</v>
      </c>
      <c r="H34" s="108" t="s">
        <v>233</v>
      </c>
      <c r="I34" s="39" t="s">
        <v>151</v>
      </c>
      <c r="J34" s="47" t="s">
        <v>152</v>
      </c>
      <c r="K34" s="39">
        <v>94.67</v>
      </c>
      <c r="L34" s="41">
        <v>25.18</v>
      </c>
      <c r="M34" s="39">
        <f t="shared" si="0"/>
        <v>69.49</v>
      </c>
      <c r="N34" s="48"/>
      <c r="O34" s="48"/>
      <c r="P34" s="48"/>
      <c r="Q34" s="48"/>
      <c r="R34" s="48"/>
      <c r="S34" s="57">
        <v>0.003</v>
      </c>
      <c r="T34" s="39">
        <v>69.28</v>
      </c>
      <c r="U34" s="39">
        <v>525</v>
      </c>
      <c r="V34" s="39">
        <f t="shared" si="1"/>
        <v>36372</v>
      </c>
      <c r="W34" s="39" t="s">
        <v>153</v>
      </c>
      <c r="X34" s="39" t="s">
        <v>154</v>
      </c>
      <c r="Y34" s="48"/>
    </row>
    <row r="35" ht="14.25" spans="1:25">
      <c r="A35" s="37">
        <v>31</v>
      </c>
      <c r="B35" s="38">
        <v>0.840277777777778</v>
      </c>
      <c r="C35" s="39" t="s">
        <v>164</v>
      </c>
      <c r="D35" s="39" t="s">
        <v>41</v>
      </c>
      <c r="E35" s="39" t="s">
        <v>165</v>
      </c>
      <c r="F35" s="39">
        <v>18605302187</v>
      </c>
      <c r="G35" s="39" t="s">
        <v>157</v>
      </c>
      <c r="H35" s="108" t="s">
        <v>234</v>
      </c>
      <c r="I35" s="39" t="s">
        <v>35</v>
      </c>
      <c r="J35" s="49" t="s">
        <v>159</v>
      </c>
      <c r="K35" s="39">
        <v>46.5</v>
      </c>
      <c r="L35" s="41">
        <v>15.45</v>
      </c>
      <c r="M35" s="39">
        <f t="shared" si="0"/>
        <v>31.05</v>
      </c>
      <c r="N35" s="48"/>
      <c r="O35" s="48"/>
      <c r="P35" s="48"/>
      <c r="Q35" s="48"/>
      <c r="R35" s="48"/>
      <c r="S35" s="58" t="s">
        <v>160</v>
      </c>
      <c r="T35" s="39">
        <v>30.9</v>
      </c>
      <c r="U35" s="39">
        <v>137</v>
      </c>
      <c r="V35" s="39">
        <f t="shared" si="1"/>
        <v>4233.3</v>
      </c>
      <c r="W35" s="39" t="s">
        <v>153</v>
      </c>
      <c r="X35" s="39" t="s">
        <v>154</v>
      </c>
      <c r="Y35" s="48"/>
    </row>
    <row r="36" ht="14.25" spans="1:25">
      <c r="A36" s="36">
        <v>32</v>
      </c>
      <c r="B36" s="38">
        <v>0.841666666666667</v>
      </c>
      <c r="C36" s="39" t="s">
        <v>167</v>
      </c>
      <c r="D36" s="39" t="s">
        <v>168</v>
      </c>
      <c r="E36" s="39" t="s">
        <v>168</v>
      </c>
      <c r="F36" s="39">
        <v>13563852482</v>
      </c>
      <c r="G36" s="39" t="s">
        <v>157</v>
      </c>
      <c r="H36" s="108" t="s">
        <v>235</v>
      </c>
      <c r="I36" s="39" t="s">
        <v>35</v>
      </c>
      <c r="J36" s="49" t="s">
        <v>159</v>
      </c>
      <c r="K36" s="39">
        <v>46.32</v>
      </c>
      <c r="L36" s="41">
        <v>15.21</v>
      </c>
      <c r="M36" s="39">
        <f t="shared" si="0"/>
        <v>31.11</v>
      </c>
      <c r="N36" s="48"/>
      <c r="O36" s="48"/>
      <c r="P36" s="48"/>
      <c r="Q36" s="48"/>
      <c r="R36" s="48"/>
      <c r="S36" s="58" t="s">
        <v>160</v>
      </c>
      <c r="T36" s="39">
        <v>31</v>
      </c>
      <c r="U36" s="39">
        <v>137</v>
      </c>
      <c r="V36" s="39">
        <f t="shared" si="1"/>
        <v>4247</v>
      </c>
      <c r="W36" s="39" t="s">
        <v>153</v>
      </c>
      <c r="X36" s="39" t="s">
        <v>154</v>
      </c>
      <c r="Y36" s="48"/>
    </row>
    <row r="37" ht="14.25" spans="1:25">
      <c r="A37" s="36">
        <v>33</v>
      </c>
      <c r="B37" s="38">
        <v>0.84375</v>
      </c>
      <c r="C37" s="39" t="s">
        <v>236</v>
      </c>
      <c r="D37" s="39" t="s">
        <v>237</v>
      </c>
      <c r="E37" s="39" t="s">
        <v>237</v>
      </c>
      <c r="F37" s="39">
        <v>18953005713</v>
      </c>
      <c r="G37" s="39" t="s">
        <v>157</v>
      </c>
      <c r="H37" s="108" t="s">
        <v>238</v>
      </c>
      <c r="I37" s="39" t="s">
        <v>35</v>
      </c>
      <c r="J37" s="49" t="s">
        <v>159</v>
      </c>
      <c r="K37" s="39">
        <v>49.57</v>
      </c>
      <c r="L37" s="41">
        <v>16.43</v>
      </c>
      <c r="M37" s="39">
        <f t="shared" si="0"/>
        <v>33.14</v>
      </c>
      <c r="N37" s="48"/>
      <c r="O37" s="48"/>
      <c r="P37" s="48"/>
      <c r="Q37" s="48"/>
      <c r="R37" s="48"/>
      <c r="S37" s="58" t="s">
        <v>160</v>
      </c>
      <c r="T37" s="39">
        <v>33</v>
      </c>
      <c r="U37" s="39">
        <v>137</v>
      </c>
      <c r="V37" s="39">
        <f t="shared" si="1"/>
        <v>4521</v>
      </c>
      <c r="W37" s="39" t="s">
        <v>153</v>
      </c>
      <c r="X37" s="39" t="s">
        <v>154</v>
      </c>
      <c r="Y37" s="48"/>
    </row>
    <row r="38" ht="14.25" spans="1:25">
      <c r="A38" s="37">
        <v>34</v>
      </c>
      <c r="B38" s="38">
        <v>0.845138888888889</v>
      </c>
      <c r="C38" s="39" t="s">
        <v>192</v>
      </c>
      <c r="D38" s="39" t="s">
        <v>193</v>
      </c>
      <c r="E38" s="39" t="s">
        <v>193</v>
      </c>
      <c r="F38" s="39">
        <v>15552062966</v>
      </c>
      <c r="G38" s="39" t="s">
        <v>157</v>
      </c>
      <c r="H38" s="108" t="s">
        <v>239</v>
      </c>
      <c r="I38" s="39" t="s">
        <v>35</v>
      </c>
      <c r="J38" s="49" t="s">
        <v>159</v>
      </c>
      <c r="K38" s="39">
        <v>49.68</v>
      </c>
      <c r="L38" s="41">
        <v>16.57</v>
      </c>
      <c r="M38" s="39">
        <f t="shared" si="0"/>
        <v>33.11</v>
      </c>
      <c r="N38" s="48"/>
      <c r="O38" s="48"/>
      <c r="P38" s="48"/>
      <c r="Q38" s="48"/>
      <c r="R38" s="48"/>
      <c r="S38" s="58" t="s">
        <v>160</v>
      </c>
      <c r="T38" s="39">
        <v>33</v>
      </c>
      <c r="U38" s="39">
        <v>137</v>
      </c>
      <c r="V38" s="39">
        <f t="shared" si="1"/>
        <v>4521</v>
      </c>
      <c r="W38" s="39" t="s">
        <v>153</v>
      </c>
      <c r="X38" s="39" t="s">
        <v>154</v>
      </c>
      <c r="Y38" s="48"/>
    </row>
    <row r="39" ht="14.25" spans="1:25">
      <c r="A39" s="37">
        <v>35</v>
      </c>
      <c r="B39" s="38">
        <v>0.846527777777778</v>
      </c>
      <c r="C39" s="39" t="s">
        <v>195</v>
      </c>
      <c r="D39" s="39" t="s">
        <v>196</v>
      </c>
      <c r="E39" s="39" t="s">
        <v>196</v>
      </c>
      <c r="F39" s="39">
        <v>13396217663</v>
      </c>
      <c r="G39" s="39" t="s">
        <v>157</v>
      </c>
      <c r="H39" s="108" t="s">
        <v>240</v>
      </c>
      <c r="I39" s="39" t="s">
        <v>35</v>
      </c>
      <c r="J39" s="49" t="s">
        <v>159</v>
      </c>
      <c r="K39" s="39">
        <v>46.57</v>
      </c>
      <c r="L39" s="41">
        <v>15.81</v>
      </c>
      <c r="M39" s="39">
        <f t="shared" si="0"/>
        <v>30.76</v>
      </c>
      <c r="N39" s="48"/>
      <c r="O39" s="48"/>
      <c r="P39" s="48"/>
      <c r="Q39" s="48"/>
      <c r="R39" s="48"/>
      <c r="S39" s="58" t="s">
        <v>160</v>
      </c>
      <c r="T39" s="39">
        <v>30.6</v>
      </c>
      <c r="U39" s="39">
        <v>137</v>
      </c>
      <c r="V39" s="39">
        <f t="shared" si="1"/>
        <v>4192.2</v>
      </c>
      <c r="W39" s="39" t="s">
        <v>153</v>
      </c>
      <c r="X39" s="39" t="s">
        <v>154</v>
      </c>
      <c r="Y39" s="48"/>
    </row>
    <row r="40" ht="14.25" spans="1:25">
      <c r="A40" s="37">
        <v>36</v>
      </c>
      <c r="B40" s="38">
        <v>0.868055555555556</v>
      </c>
      <c r="C40" s="39" t="s">
        <v>198</v>
      </c>
      <c r="D40" s="39" t="s">
        <v>199</v>
      </c>
      <c r="E40" s="39" t="s">
        <v>199</v>
      </c>
      <c r="F40" s="39">
        <v>13455449399</v>
      </c>
      <c r="G40" s="39" t="s">
        <v>157</v>
      </c>
      <c r="H40" s="108" t="s">
        <v>241</v>
      </c>
      <c r="I40" s="39" t="s">
        <v>35</v>
      </c>
      <c r="J40" s="49" t="s">
        <v>159</v>
      </c>
      <c r="K40" s="39">
        <v>49.76</v>
      </c>
      <c r="L40" s="41">
        <v>16.07</v>
      </c>
      <c r="M40" s="39">
        <f t="shared" si="0"/>
        <v>33.69</v>
      </c>
      <c r="N40" s="48"/>
      <c r="O40" s="48"/>
      <c r="P40" s="48"/>
      <c r="Q40" s="48"/>
      <c r="R40" s="48"/>
      <c r="S40" s="58" t="s">
        <v>160</v>
      </c>
      <c r="T40" s="39">
        <v>33.5</v>
      </c>
      <c r="U40" s="39">
        <v>137</v>
      </c>
      <c r="V40" s="39">
        <f t="shared" si="1"/>
        <v>4589.5</v>
      </c>
      <c r="W40" s="39" t="s">
        <v>153</v>
      </c>
      <c r="X40" s="39" t="s">
        <v>154</v>
      </c>
      <c r="Y40" s="48"/>
    </row>
    <row r="41" ht="14.25" spans="1:25">
      <c r="A41" s="37">
        <v>37</v>
      </c>
      <c r="B41" s="38"/>
      <c r="C41" s="39"/>
      <c r="D41" s="39"/>
      <c r="E41" s="39"/>
      <c r="F41" s="39"/>
      <c r="G41" s="39"/>
      <c r="H41" s="39"/>
      <c r="I41" s="39"/>
      <c r="J41" s="49"/>
      <c r="K41" s="39"/>
      <c r="L41" s="41"/>
      <c r="M41" s="39">
        <f t="shared" si="0"/>
        <v>0</v>
      </c>
      <c r="N41" s="48"/>
      <c r="O41" s="48"/>
      <c r="P41" s="48"/>
      <c r="Q41" s="48"/>
      <c r="R41" s="48"/>
      <c r="S41" s="58"/>
      <c r="T41" s="39"/>
      <c r="U41" s="39"/>
      <c r="V41" s="39">
        <f t="shared" si="1"/>
        <v>0</v>
      </c>
      <c r="W41" s="39"/>
      <c r="X41" s="39"/>
      <c r="Y41" s="48"/>
    </row>
    <row r="42" ht="14.25" spans="1:25">
      <c r="A42" s="37">
        <v>38</v>
      </c>
      <c r="B42" s="38"/>
      <c r="C42" s="39"/>
      <c r="D42" s="39"/>
      <c r="E42" s="39"/>
      <c r="F42" s="39"/>
      <c r="G42" s="39"/>
      <c r="H42" s="39"/>
      <c r="I42" s="39"/>
      <c r="J42" s="49"/>
      <c r="K42" s="39"/>
      <c r="L42" s="41"/>
      <c r="M42" s="39">
        <f t="shared" si="0"/>
        <v>0</v>
      </c>
      <c r="N42" s="48"/>
      <c r="O42" s="48"/>
      <c r="P42" s="48"/>
      <c r="Q42" s="48"/>
      <c r="R42" s="48"/>
      <c r="S42" s="58"/>
      <c r="T42" s="39"/>
      <c r="U42" s="39"/>
      <c r="V42" s="39">
        <f t="shared" si="1"/>
        <v>0</v>
      </c>
      <c r="W42" s="39"/>
      <c r="X42" s="39"/>
      <c r="Y42" s="48"/>
    </row>
    <row r="43" ht="14.25" spans="1:25">
      <c r="A43" s="37">
        <v>39</v>
      </c>
      <c r="B43" s="38"/>
      <c r="C43" s="39"/>
      <c r="D43" s="39"/>
      <c r="E43" s="39"/>
      <c r="F43" s="39"/>
      <c r="G43" s="39"/>
      <c r="H43" s="39"/>
      <c r="I43" s="39"/>
      <c r="J43" s="49"/>
      <c r="K43" s="39"/>
      <c r="L43" s="39"/>
      <c r="M43" s="39">
        <f t="shared" si="0"/>
        <v>0</v>
      </c>
      <c r="N43" s="48"/>
      <c r="O43" s="48"/>
      <c r="P43" s="48"/>
      <c r="Q43" s="48"/>
      <c r="R43" s="48"/>
      <c r="S43" s="58"/>
      <c r="T43" s="39"/>
      <c r="U43" s="39"/>
      <c r="V43" s="39">
        <f t="shared" si="1"/>
        <v>0</v>
      </c>
      <c r="W43" s="39"/>
      <c r="X43" s="39"/>
      <c r="Y43" s="48"/>
    </row>
    <row r="44" ht="14.25" spans="1:25">
      <c r="A44" s="37">
        <v>40</v>
      </c>
      <c r="B44" s="38"/>
      <c r="C44" s="39"/>
      <c r="D44" s="39"/>
      <c r="E44" s="39"/>
      <c r="F44" s="39"/>
      <c r="G44" s="39"/>
      <c r="H44" s="39"/>
      <c r="I44" s="39"/>
      <c r="J44" s="49"/>
      <c r="K44" s="39"/>
      <c r="L44" s="39"/>
      <c r="M44" s="39">
        <f t="shared" si="0"/>
        <v>0</v>
      </c>
      <c r="N44" s="48"/>
      <c r="O44" s="48"/>
      <c r="P44" s="48"/>
      <c r="Q44" s="48"/>
      <c r="R44" s="48"/>
      <c r="S44" s="58"/>
      <c r="T44" s="39"/>
      <c r="U44" s="39"/>
      <c r="V44" s="39">
        <f t="shared" si="1"/>
        <v>0</v>
      </c>
      <c r="W44" s="39"/>
      <c r="X44" s="39"/>
      <c r="Y44" s="48"/>
    </row>
    <row r="45" ht="18.75" spans="1:25">
      <c r="A45" s="36">
        <v>41</v>
      </c>
      <c r="B45" s="38"/>
      <c r="C45" s="39"/>
      <c r="D45" s="39"/>
      <c r="E45" s="39"/>
      <c r="F45" s="39"/>
      <c r="G45" s="39"/>
      <c r="H45" s="39"/>
      <c r="I45" s="39"/>
      <c r="J45" s="49"/>
      <c r="K45" s="39"/>
      <c r="L45" s="39"/>
      <c r="M45" s="39">
        <f t="shared" si="0"/>
        <v>0</v>
      </c>
      <c r="N45" s="39"/>
      <c r="O45" s="39"/>
      <c r="P45" s="39"/>
      <c r="Q45" s="39"/>
      <c r="R45" s="39"/>
      <c r="S45" s="58"/>
      <c r="T45" s="39"/>
      <c r="U45" s="39"/>
      <c r="V45" s="39">
        <f t="shared" si="1"/>
        <v>0</v>
      </c>
      <c r="W45" s="39" t="s">
        <v>153</v>
      </c>
      <c r="X45" s="39" t="s">
        <v>154</v>
      </c>
      <c r="Y45" s="35"/>
    </row>
    <row r="46" ht="18.75" spans="1:25">
      <c r="A46" s="36">
        <v>42</v>
      </c>
      <c r="B46" s="38"/>
      <c r="C46" s="39"/>
      <c r="D46" s="39"/>
      <c r="E46" s="39"/>
      <c r="F46" s="36"/>
      <c r="G46" s="39"/>
      <c r="H46" s="39"/>
      <c r="I46" s="39"/>
      <c r="J46" s="49"/>
      <c r="K46" s="39"/>
      <c r="L46" s="39"/>
      <c r="M46" s="39">
        <f t="shared" si="0"/>
        <v>0</v>
      </c>
      <c r="N46" s="39"/>
      <c r="O46" s="39"/>
      <c r="P46" s="39"/>
      <c r="Q46" s="39"/>
      <c r="R46" s="39"/>
      <c r="S46" s="58"/>
      <c r="T46" s="39"/>
      <c r="U46" s="39"/>
      <c r="V46" s="39">
        <f t="shared" si="1"/>
        <v>0</v>
      </c>
      <c r="W46" s="39" t="s">
        <v>153</v>
      </c>
      <c r="X46" s="39" t="s">
        <v>154</v>
      </c>
      <c r="Y46" s="35"/>
    </row>
    <row r="47" ht="18.75" spans="1:25">
      <c r="A47" s="37">
        <v>43</v>
      </c>
      <c r="B47" s="38"/>
      <c r="C47" s="39"/>
      <c r="D47" s="39"/>
      <c r="E47" s="39"/>
      <c r="F47" s="39"/>
      <c r="G47" s="39"/>
      <c r="H47" s="39"/>
      <c r="I47" s="39"/>
      <c r="J47" s="49"/>
      <c r="K47" s="39"/>
      <c r="L47" s="39"/>
      <c r="M47" s="39">
        <f t="shared" si="0"/>
        <v>0</v>
      </c>
      <c r="N47" s="39"/>
      <c r="O47" s="39"/>
      <c r="P47" s="39"/>
      <c r="Q47" s="39"/>
      <c r="R47" s="39"/>
      <c r="S47" s="58"/>
      <c r="T47" s="39"/>
      <c r="U47" s="39"/>
      <c r="V47" s="39">
        <f t="shared" si="1"/>
        <v>0</v>
      </c>
      <c r="W47" s="39" t="s">
        <v>153</v>
      </c>
      <c r="X47" s="39" t="s">
        <v>154</v>
      </c>
      <c r="Y47" s="35"/>
    </row>
    <row r="48" ht="18.75" spans="1:25">
      <c r="A48" s="37">
        <v>44</v>
      </c>
      <c r="B48" s="38"/>
      <c r="C48" s="39"/>
      <c r="D48" s="39"/>
      <c r="E48" s="39"/>
      <c r="F48" s="41"/>
      <c r="G48" s="39"/>
      <c r="H48" s="39"/>
      <c r="I48" s="39"/>
      <c r="J48" s="49"/>
      <c r="K48" s="39"/>
      <c r="L48" s="39"/>
      <c r="M48" s="39">
        <f t="shared" si="0"/>
        <v>0</v>
      </c>
      <c r="N48" s="39"/>
      <c r="O48" s="39"/>
      <c r="P48" s="39"/>
      <c r="Q48" s="39"/>
      <c r="R48" s="39"/>
      <c r="S48" s="58"/>
      <c r="T48" s="39"/>
      <c r="U48" s="39"/>
      <c r="V48" s="39">
        <f t="shared" si="1"/>
        <v>0</v>
      </c>
      <c r="W48" s="39" t="s">
        <v>153</v>
      </c>
      <c r="X48" s="39" t="s">
        <v>154</v>
      </c>
      <c r="Y48" s="35"/>
    </row>
    <row r="49" ht="18.75" spans="1:25">
      <c r="A49" s="37">
        <v>45</v>
      </c>
      <c r="B49" s="38"/>
      <c r="C49" s="39"/>
      <c r="D49" s="39"/>
      <c r="E49" s="39"/>
      <c r="F49" s="39"/>
      <c r="G49" s="39"/>
      <c r="H49" s="39"/>
      <c r="I49" s="39"/>
      <c r="J49" s="49"/>
      <c r="K49" s="39"/>
      <c r="L49" s="39"/>
      <c r="M49" s="39">
        <f t="shared" si="0"/>
        <v>0</v>
      </c>
      <c r="N49" s="39"/>
      <c r="O49" s="39"/>
      <c r="P49" s="39"/>
      <c r="Q49" s="39"/>
      <c r="R49" s="39"/>
      <c r="S49" s="58"/>
      <c r="T49" s="39"/>
      <c r="U49" s="39"/>
      <c r="V49" s="39">
        <f t="shared" si="1"/>
        <v>0</v>
      </c>
      <c r="W49" s="39" t="s">
        <v>153</v>
      </c>
      <c r="X49" s="39" t="s">
        <v>154</v>
      </c>
      <c r="Y49" s="35"/>
    </row>
    <row r="50" ht="18.75" spans="1:25">
      <c r="A50" s="37">
        <v>46</v>
      </c>
      <c r="B50" s="38"/>
      <c r="C50" s="39"/>
      <c r="D50" s="39"/>
      <c r="E50" s="39"/>
      <c r="F50" s="39"/>
      <c r="G50" s="39"/>
      <c r="H50" s="39"/>
      <c r="I50" s="39"/>
      <c r="J50" s="49"/>
      <c r="K50" s="39"/>
      <c r="L50" s="39"/>
      <c r="M50" s="39">
        <f t="shared" si="0"/>
        <v>0</v>
      </c>
      <c r="N50" s="39"/>
      <c r="O50" s="39"/>
      <c r="P50" s="39"/>
      <c r="Q50" s="39"/>
      <c r="R50" s="39"/>
      <c r="S50" s="58"/>
      <c r="T50" s="39"/>
      <c r="U50" s="39"/>
      <c r="V50" s="39">
        <f t="shared" si="1"/>
        <v>0</v>
      </c>
      <c r="W50" s="39" t="s">
        <v>153</v>
      </c>
      <c r="X50" s="39" t="s">
        <v>154</v>
      </c>
      <c r="Y50" s="35"/>
    </row>
    <row r="51" ht="18.75" spans="1:25">
      <c r="A51" s="36">
        <v>47</v>
      </c>
      <c r="B51" s="38"/>
      <c r="C51" s="39"/>
      <c r="D51" s="39"/>
      <c r="E51" s="39"/>
      <c r="F51" s="39"/>
      <c r="G51" s="39"/>
      <c r="H51" s="39"/>
      <c r="I51" s="39"/>
      <c r="J51" s="49"/>
      <c r="K51" s="39"/>
      <c r="L51" s="39"/>
      <c r="M51" s="39">
        <f t="shared" si="0"/>
        <v>0</v>
      </c>
      <c r="N51" s="39"/>
      <c r="O51" s="39"/>
      <c r="P51" s="39"/>
      <c r="Q51" s="39"/>
      <c r="R51" s="39"/>
      <c r="S51" s="58"/>
      <c r="T51" s="39"/>
      <c r="U51" s="39"/>
      <c r="V51" s="39">
        <f t="shared" si="1"/>
        <v>0</v>
      </c>
      <c r="W51" s="39" t="s">
        <v>153</v>
      </c>
      <c r="X51" s="39" t="s">
        <v>154</v>
      </c>
      <c r="Y51" s="35"/>
    </row>
    <row r="52" ht="18.75" spans="1:25">
      <c r="A52" s="36">
        <v>48</v>
      </c>
      <c r="B52" s="38"/>
      <c r="C52" s="39"/>
      <c r="D52" s="39"/>
      <c r="E52" s="39"/>
      <c r="F52" s="39"/>
      <c r="G52" s="39"/>
      <c r="H52" s="39"/>
      <c r="I52" s="39"/>
      <c r="J52" s="49"/>
      <c r="K52" s="39"/>
      <c r="L52" s="39"/>
      <c r="M52" s="39">
        <f t="shared" si="0"/>
        <v>0</v>
      </c>
      <c r="N52" s="39"/>
      <c r="O52" s="39"/>
      <c r="P52" s="39"/>
      <c r="Q52" s="39"/>
      <c r="R52" s="39"/>
      <c r="S52" s="58"/>
      <c r="T52" s="39"/>
      <c r="U52" s="39"/>
      <c r="V52" s="39">
        <f t="shared" si="1"/>
        <v>0</v>
      </c>
      <c r="W52" s="39" t="s">
        <v>153</v>
      </c>
      <c r="X52" s="39" t="s">
        <v>154</v>
      </c>
      <c r="Y52" s="35"/>
    </row>
    <row r="53" ht="18.75" spans="1:25">
      <c r="A53" s="37">
        <v>49</v>
      </c>
      <c r="B53" s="38"/>
      <c r="C53" s="39"/>
      <c r="D53" s="39"/>
      <c r="E53" s="39"/>
      <c r="F53" s="39"/>
      <c r="G53" s="39"/>
      <c r="H53" s="39"/>
      <c r="I53" s="39"/>
      <c r="J53" s="49"/>
      <c r="K53" s="39"/>
      <c r="L53" s="39"/>
      <c r="M53" s="39">
        <f t="shared" si="0"/>
        <v>0</v>
      </c>
      <c r="N53" s="39"/>
      <c r="O53" s="39"/>
      <c r="P53" s="39"/>
      <c r="Q53" s="39"/>
      <c r="R53" s="39"/>
      <c r="S53" s="58"/>
      <c r="T53" s="39"/>
      <c r="U53" s="39"/>
      <c r="V53" s="39">
        <f t="shared" si="1"/>
        <v>0</v>
      </c>
      <c r="W53" s="39" t="s">
        <v>153</v>
      </c>
      <c r="X53" s="39" t="s">
        <v>154</v>
      </c>
      <c r="Y53" s="35"/>
    </row>
    <row r="54" ht="18.75" spans="1:25">
      <c r="A54" s="37">
        <v>50</v>
      </c>
      <c r="B54" s="38"/>
      <c r="C54" s="39"/>
      <c r="D54" s="39"/>
      <c r="E54" s="39"/>
      <c r="F54" s="39"/>
      <c r="G54" s="39"/>
      <c r="H54" s="39"/>
      <c r="I54" s="39"/>
      <c r="J54" s="49"/>
      <c r="K54" s="39"/>
      <c r="L54" s="39"/>
      <c r="M54" s="39">
        <f t="shared" si="0"/>
        <v>0</v>
      </c>
      <c r="N54" s="39"/>
      <c r="O54" s="39"/>
      <c r="P54" s="39"/>
      <c r="Q54" s="39"/>
      <c r="R54" s="39"/>
      <c r="S54" s="58"/>
      <c r="T54" s="39"/>
      <c r="U54" s="39"/>
      <c r="V54" s="39">
        <f t="shared" si="1"/>
        <v>0</v>
      </c>
      <c r="W54" s="39" t="s">
        <v>153</v>
      </c>
      <c r="X54" s="39" t="s">
        <v>154</v>
      </c>
      <c r="Y54" s="35"/>
    </row>
    <row r="55" ht="18.75" spans="1:25">
      <c r="A55" s="37">
        <v>51</v>
      </c>
      <c r="B55" s="38"/>
      <c r="C55" s="39"/>
      <c r="D55" s="39"/>
      <c r="E55" s="39"/>
      <c r="F55" s="41"/>
      <c r="G55" s="39"/>
      <c r="H55" s="39"/>
      <c r="I55" s="39"/>
      <c r="J55" s="49"/>
      <c r="K55" s="39"/>
      <c r="L55" s="39"/>
      <c r="M55" s="39">
        <f t="shared" si="0"/>
        <v>0</v>
      </c>
      <c r="N55" s="39"/>
      <c r="O55" s="39"/>
      <c r="P55" s="39"/>
      <c r="Q55" s="39"/>
      <c r="R55" s="39"/>
      <c r="S55" s="58"/>
      <c r="T55" s="39"/>
      <c r="U55" s="39"/>
      <c r="V55" s="39">
        <f t="shared" si="1"/>
        <v>0</v>
      </c>
      <c r="W55" s="39" t="s">
        <v>153</v>
      </c>
      <c r="X55" s="39" t="s">
        <v>154</v>
      </c>
      <c r="Y55" s="35"/>
    </row>
    <row r="56" ht="18.75" spans="1:25">
      <c r="A56" s="37">
        <v>52</v>
      </c>
      <c r="B56" s="38"/>
      <c r="C56" s="39"/>
      <c r="D56" s="39"/>
      <c r="E56" s="39"/>
      <c r="F56" s="39"/>
      <c r="G56" s="39"/>
      <c r="H56" s="39"/>
      <c r="I56" s="39"/>
      <c r="J56" s="49"/>
      <c r="K56" s="39"/>
      <c r="L56" s="39"/>
      <c r="M56" s="39">
        <f t="shared" si="0"/>
        <v>0</v>
      </c>
      <c r="N56" s="39"/>
      <c r="O56" s="39"/>
      <c r="P56" s="39"/>
      <c r="Q56" s="39"/>
      <c r="R56" s="39"/>
      <c r="S56" s="58"/>
      <c r="T56" s="39"/>
      <c r="U56" s="39"/>
      <c r="V56" s="39">
        <f t="shared" si="1"/>
        <v>0</v>
      </c>
      <c r="W56" s="39" t="s">
        <v>153</v>
      </c>
      <c r="X56" s="39" t="s">
        <v>154</v>
      </c>
      <c r="Y56" s="35"/>
    </row>
    <row r="57" ht="18.75" spans="1:25">
      <c r="A57" s="37">
        <v>53</v>
      </c>
      <c r="B57" s="38"/>
      <c r="C57" s="39"/>
      <c r="D57" s="39"/>
      <c r="E57" s="39"/>
      <c r="F57" s="41"/>
      <c r="G57" s="39"/>
      <c r="H57" s="39"/>
      <c r="I57" s="39"/>
      <c r="J57" s="49"/>
      <c r="K57" s="39"/>
      <c r="L57" s="39"/>
      <c r="M57" s="39">
        <f t="shared" si="0"/>
        <v>0</v>
      </c>
      <c r="N57" s="39"/>
      <c r="O57" s="39"/>
      <c r="P57" s="39"/>
      <c r="Q57" s="39"/>
      <c r="R57" s="39"/>
      <c r="S57" s="58"/>
      <c r="T57" s="39"/>
      <c r="U57" s="39"/>
      <c r="V57" s="39">
        <f t="shared" si="1"/>
        <v>0</v>
      </c>
      <c r="W57" s="39" t="s">
        <v>153</v>
      </c>
      <c r="X57" s="39" t="s">
        <v>154</v>
      </c>
      <c r="Y57" s="35"/>
    </row>
    <row r="58" ht="18.75" spans="1:25">
      <c r="A58" s="37">
        <v>54</v>
      </c>
      <c r="B58" s="38"/>
      <c r="C58" s="39"/>
      <c r="D58" s="39"/>
      <c r="E58" s="39"/>
      <c r="F58" s="39"/>
      <c r="G58" s="39"/>
      <c r="H58" s="39"/>
      <c r="I58" s="39"/>
      <c r="J58" s="49"/>
      <c r="K58" s="39"/>
      <c r="L58" s="39"/>
      <c r="M58" s="39">
        <f t="shared" si="0"/>
        <v>0</v>
      </c>
      <c r="N58" s="39"/>
      <c r="O58" s="39"/>
      <c r="P58" s="39"/>
      <c r="Q58" s="39"/>
      <c r="R58" s="39"/>
      <c r="S58" s="58"/>
      <c r="T58" s="39"/>
      <c r="U58" s="39"/>
      <c r="V58" s="39">
        <f t="shared" si="1"/>
        <v>0</v>
      </c>
      <c r="W58" s="39" t="s">
        <v>153</v>
      </c>
      <c r="X58" s="39" t="s">
        <v>154</v>
      </c>
      <c r="Y58" s="35"/>
    </row>
    <row r="59" ht="18.75" spans="1:25">
      <c r="A59" s="37">
        <v>55</v>
      </c>
      <c r="B59" s="38"/>
      <c r="C59" s="39"/>
      <c r="D59" s="39"/>
      <c r="E59" s="39"/>
      <c r="F59" s="39"/>
      <c r="G59" s="39"/>
      <c r="H59" s="39"/>
      <c r="I59" s="39"/>
      <c r="J59" s="49"/>
      <c r="K59" s="39"/>
      <c r="L59" s="39"/>
      <c r="M59" s="39">
        <f t="shared" si="0"/>
        <v>0</v>
      </c>
      <c r="N59" s="39"/>
      <c r="O59" s="39"/>
      <c r="P59" s="39"/>
      <c r="Q59" s="39"/>
      <c r="R59" s="39"/>
      <c r="S59" s="58"/>
      <c r="T59" s="39"/>
      <c r="U59" s="39"/>
      <c r="V59" s="39">
        <f t="shared" si="1"/>
        <v>0</v>
      </c>
      <c r="W59" s="39" t="s">
        <v>153</v>
      </c>
      <c r="X59" s="39" t="s">
        <v>154</v>
      </c>
      <c r="Y59" s="35"/>
    </row>
    <row r="60" ht="18.75" spans="1:25">
      <c r="A60" s="36">
        <v>56</v>
      </c>
      <c r="B60" s="38"/>
      <c r="C60" s="39"/>
      <c r="D60" s="39"/>
      <c r="E60" s="39"/>
      <c r="F60" s="39"/>
      <c r="G60" s="39"/>
      <c r="H60" s="39"/>
      <c r="I60" s="39"/>
      <c r="J60" s="49"/>
      <c r="K60" s="39"/>
      <c r="L60" s="39"/>
      <c r="M60" s="39">
        <f t="shared" si="0"/>
        <v>0</v>
      </c>
      <c r="N60" s="39"/>
      <c r="O60" s="39"/>
      <c r="P60" s="39"/>
      <c r="Q60" s="39"/>
      <c r="R60" s="39"/>
      <c r="S60" s="57"/>
      <c r="T60" s="39"/>
      <c r="U60" s="39"/>
      <c r="V60" s="39">
        <f t="shared" si="1"/>
        <v>0</v>
      </c>
      <c r="W60" s="39" t="s">
        <v>153</v>
      </c>
      <c r="X60" s="39" t="s">
        <v>154</v>
      </c>
      <c r="Y60" s="35"/>
    </row>
    <row r="61" ht="18.75" spans="1:25">
      <c r="A61" s="36">
        <v>57</v>
      </c>
      <c r="B61" s="38"/>
      <c r="C61" s="39"/>
      <c r="D61" s="39"/>
      <c r="E61" s="39"/>
      <c r="F61" s="39"/>
      <c r="G61" s="39"/>
      <c r="H61" s="39"/>
      <c r="I61" s="39"/>
      <c r="J61" s="49"/>
      <c r="K61" s="39"/>
      <c r="L61" s="39"/>
      <c r="M61" s="39">
        <f t="shared" si="0"/>
        <v>0</v>
      </c>
      <c r="N61" s="39"/>
      <c r="O61" s="39"/>
      <c r="P61" s="39"/>
      <c r="Q61" s="39"/>
      <c r="R61" s="39"/>
      <c r="S61" s="57"/>
      <c r="T61" s="39"/>
      <c r="U61" s="39"/>
      <c r="V61" s="39">
        <f t="shared" si="1"/>
        <v>0</v>
      </c>
      <c r="W61" s="39" t="s">
        <v>153</v>
      </c>
      <c r="X61" s="39" t="s">
        <v>154</v>
      </c>
      <c r="Y61" s="35"/>
    </row>
    <row r="62" ht="18.75" spans="1:25">
      <c r="A62" s="37">
        <v>58</v>
      </c>
      <c r="B62" s="38"/>
      <c r="C62" s="39"/>
      <c r="D62" s="39"/>
      <c r="E62" s="39"/>
      <c r="F62" s="41"/>
      <c r="G62" s="39"/>
      <c r="H62" s="39"/>
      <c r="I62" s="39"/>
      <c r="J62" s="49"/>
      <c r="K62" s="39"/>
      <c r="L62" s="39"/>
      <c r="M62" s="39">
        <f t="shared" si="0"/>
        <v>0</v>
      </c>
      <c r="N62" s="39"/>
      <c r="O62" s="39"/>
      <c r="P62" s="39"/>
      <c r="Q62" s="39"/>
      <c r="R62" s="39"/>
      <c r="S62" s="39"/>
      <c r="T62" s="39"/>
      <c r="U62" s="39"/>
      <c r="V62" s="39">
        <f t="shared" si="1"/>
        <v>0</v>
      </c>
      <c r="W62" s="39" t="s">
        <v>153</v>
      </c>
      <c r="X62" s="39" t="s">
        <v>154</v>
      </c>
      <c r="Y62" s="35"/>
    </row>
    <row r="63" ht="18.75" spans="1:25">
      <c r="A63" s="37">
        <v>59</v>
      </c>
      <c r="B63" s="38"/>
      <c r="C63" s="39"/>
      <c r="D63" s="39"/>
      <c r="E63" s="39"/>
      <c r="F63" s="41"/>
      <c r="G63" s="39"/>
      <c r="H63" s="39"/>
      <c r="I63" s="39"/>
      <c r="J63" s="49"/>
      <c r="K63" s="39"/>
      <c r="L63" s="39"/>
      <c r="M63" s="39">
        <f t="shared" si="0"/>
        <v>0</v>
      </c>
      <c r="N63" s="39"/>
      <c r="O63" s="39"/>
      <c r="P63" s="39"/>
      <c r="Q63" s="39"/>
      <c r="R63" s="39"/>
      <c r="S63" s="57"/>
      <c r="T63" s="39"/>
      <c r="U63" s="39"/>
      <c r="V63" s="39">
        <f t="shared" si="1"/>
        <v>0</v>
      </c>
      <c r="W63" s="39" t="s">
        <v>153</v>
      </c>
      <c r="X63" s="39" t="s">
        <v>154</v>
      </c>
      <c r="Y63" s="35"/>
    </row>
    <row r="64" ht="18.75" spans="1:25">
      <c r="A64" s="37">
        <v>60</v>
      </c>
      <c r="B64" s="38"/>
      <c r="C64" s="39"/>
      <c r="D64" s="39"/>
      <c r="E64" s="39"/>
      <c r="F64" s="41"/>
      <c r="G64" s="39"/>
      <c r="H64" s="39"/>
      <c r="I64" s="39"/>
      <c r="J64" s="49"/>
      <c r="K64" s="39"/>
      <c r="L64" s="39"/>
      <c r="M64" s="39">
        <f t="shared" si="0"/>
        <v>0</v>
      </c>
      <c r="N64" s="39"/>
      <c r="O64" s="39"/>
      <c r="P64" s="39"/>
      <c r="Q64" s="39"/>
      <c r="R64" s="39"/>
      <c r="S64" s="39"/>
      <c r="T64" s="39"/>
      <c r="U64" s="39"/>
      <c r="V64" s="39">
        <f t="shared" si="1"/>
        <v>0</v>
      </c>
      <c r="W64" s="39" t="s">
        <v>153</v>
      </c>
      <c r="X64" s="39" t="s">
        <v>154</v>
      </c>
      <c r="Y64" s="35"/>
    </row>
    <row r="65" ht="18.75" spans="1:25">
      <c r="A65" s="37">
        <v>61</v>
      </c>
      <c r="B65" s="38"/>
      <c r="C65" s="39"/>
      <c r="D65" s="39"/>
      <c r="E65" s="39"/>
      <c r="F65" s="41"/>
      <c r="G65" s="39"/>
      <c r="H65" s="39"/>
      <c r="I65" s="39"/>
      <c r="J65" s="49"/>
      <c r="K65" s="39"/>
      <c r="L65" s="39"/>
      <c r="M65" s="39">
        <f t="shared" si="0"/>
        <v>0</v>
      </c>
      <c r="N65" s="39"/>
      <c r="O65" s="39"/>
      <c r="P65" s="39"/>
      <c r="Q65" s="39"/>
      <c r="R65" s="39"/>
      <c r="S65" s="39"/>
      <c r="T65" s="39"/>
      <c r="U65" s="39"/>
      <c r="V65" s="39">
        <f t="shared" si="1"/>
        <v>0</v>
      </c>
      <c r="W65" s="39" t="s">
        <v>153</v>
      </c>
      <c r="X65" s="39" t="s">
        <v>154</v>
      </c>
      <c r="Y65" s="35"/>
    </row>
    <row r="66" ht="18.75" spans="1:25">
      <c r="A66" s="36">
        <v>62</v>
      </c>
      <c r="B66" s="38"/>
      <c r="C66" s="39"/>
      <c r="D66" s="39"/>
      <c r="E66" s="39"/>
      <c r="F66" s="41"/>
      <c r="G66" s="39"/>
      <c r="H66" s="39"/>
      <c r="I66" s="39"/>
      <c r="J66" s="49"/>
      <c r="K66" s="39"/>
      <c r="L66" s="39"/>
      <c r="M66" s="39">
        <f t="shared" si="0"/>
        <v>0</v>
      </c>
      <c r="N66" s="39"/>
      <c r="O66" s="39"/>
      <c r="P66" s="39"/>
      <c r="Q66" s="39"/>
      <c r="R66" s="39"/>
      <c r="S66" s="39"/>
      <c r="T66" s="39"/>
      <c r="U66" s="39"/>
      <c r="V66" s="39">
        <f t="shared" si="1"/>
        <v>0</v>
      </c>
      <c r="W66" s="39" t="s">
        <v>153</v>
      </c>
      <c r="X66" s="39" t="s">
        <v>154</v>
      </c>
      <c r="Y66" s="35"/>
    </row>
    <row r="67" ht="18.75" spans="1:25">
      <c r="A67" s="36">
        <v>63</v>
      </c>
      <c r="B67" s="38"/>
      <c r="C67" s="39"/>
      <c r="D67" s="39"/>
      <c r="E67" s="39"/>
      <c r="F67" s="41"/>
      <c r="G67" s="39"/>
      <c r="H67" s="39"/>
      <c r="I67" s="39"/>
      <c r="J67" s="49"/>
      <c r="K67" s="39"/>
      <c r="L67" s="39"/>
      <c r="M67" s="39">
        <f t="shared" si="0"/>
        <v>0</v>
      </c>
      <c r="N67" s="39"/>
      <c r="O67" s="39"/>
      <c r="P67" s="39"/>
      <c r="Q67" s="39"/>
      <c r="R67" s="39"/>
      <c r="S67" s="57"/>
      <c r="T67" s="39"/>
      <c r="U67" s="39"/>
      <c r="V67" s="39">
        <f t="shared" si="1"/>
        <v>0</v>
      </c>
      <c r="W67" s="39" t="s">
        <v>153</v>
      </c>
      <c r="X67" s="39" t="s">
        <v>154</v>
      </c>
      <c r="Y67" s="35"/>
    </row>
    <row r="68" ht="18.75" spans="1:25">
      <c r="A68" s="37">
        <v>64</v>
      </c>
      <c r="B68" s="38"/>
      <c r="C68" s="39"/>
      <c r="D68" s="39"/>
      <c r="E68" s="39"/>
      <c r="F68" s="41"/>
      <c r="G68" s="39"/>
      <c r="H68" s="39"/>
      <c r="I68" s="39"/>
      <c r="J68" s="49"/>
      <c r="K68" s="39"/>
      <c r="L68" s="39"/>
      <c r="M68" s="39">
        <f t="shared" si="0"/>
        <v>0</v>
      </c>
      <c r="N68" s="39"/>
      <c r="O68" s="39"/>
      <c r="P68" s="39"/>
      <c r="Q68" s="39"/>
      <c r="R68" s="39"/>
      <c r="S68" s="39"/>
      <c r="T68" s="39"/>
      <c r="U68" s="39"/>
      <c r="V68" s="39">
        <f t="shared" si="1"/>
        <v>0</v>
      </c>
      <c r="W68" s="39" t="s">
        <v>153</v>
      </c>
      <c r="X68" s="39" t="s">
        <v>154</v>
      </c>
      <c r="Y68" s="35"/>
    </row>
    <row r="69" ht="18.75" spans="1:25">
      <c r="A69" s="37">
        <v>65</v>
      </c>
      <c r="B69" s="38"/>
      <c r="C69" s="39"/>
      <c r="D69" s="39"/>
      <c r="E69" s="39"/>
      <c r="F69" s="41"/>
      <c r="G69" s="39"/>
      <c r="H69" s="39"/>
      <c r="I69" s="39"/>
      <c r="J69" s="49"/>
      <c r="K69" s="39"/>
      <c r="L69" s="39"/>
      <c r="M69" s="39">
        <f t="shared" ref="M69:M72" si="2">K69-L69</f>
        <v>0</v>
      </c>
      <c r="N69" s="39"/>
      <c r="O69" s="39"/>
      <c r="P69" s="39"/>
      <c r="Q69" s="39"/>
      <c r="R69" s="39"/>
      <c r="S69" s="39"/>
      <c r="T69" s="39"/>
      <c r="U69" s="39"/>
      <c r="V69" s="39">
        <f t="shared" ref="V69:V72" si="3">T69*U69</f>
        <v>0</v>
      </c>
      <c r="W69" s="39" t="s">
        <v>153</v>
      </c>
      <c r="X69" s="39" t="s">
        <v>154</v>
      </c>
      <c r="Y69" s="35"/>
    </row>
    <row r="70" ht="18.75" spans="1:25">
      <c r="A70" s="37">
        <v>66</v>
      </c>
      <c r="B70" s="38"/>
      <c r="C70" s="39"/>
      <c r="D70" s="39"/>
      <c r="E70" s="39"/>
      <c r="F70" s="41"/>
      <c r="G70" s="39"/>
      <c r="H70" s="39"/>
      <c r="I70" s="39"/>
      <c r="J70" s="49"/>
      <c r="K70" s="39"/>
      <c r="L70" s="39"/>
      <c r="M70" s="39">
        <f t="shared" si="2"/>
        <v>0</v>
      </c>
      <c r="N70" s="39"/>
      <c r="O70" s="39"/>
      <c r="P70" s="39"/>
      <c r="Q70" s="39"/>
      <c r="R70" s="39"/>
      <c r="S70" s="39"/>
      <c r="T70" s="39"/>
      <c r="U70" s="39"/>
      <c r="V70" s="39">
        <f t="shared" si="3"/>
        <v>0</v>
      </c>
      <c r="W70" s="39" t="s">
        <v>153</v>
      </c>
      <c r="X70" s="39" t="s">
        <v>154</v>
      </c>
      <c r="Y70" s="35"/>
    </row>
    <row r="71" ht="18.75" spans="1:25">
      <c r="A71" s="37">
        <v>67</v>
      </c>
      <c r="B71" s="60"/>
      <c r="C71" s="39"/>
      <c r="D71" s="39"/>
      <c r="E71" s="39"/>
      <c r="F71" s="41"/>
      <c r="G71" s="39"/>
      <c r="H71" s="39"/>
      <c r="I71" s="39"/>
      <c r="J71" s="49"/>
      <c r="K71" s="39"/>
      <c r="L71" s="39"/>
      <c r="M71" s="39">
        <f t="shared" si="2"/>
        <v>0</v>
      </c>
      <c r="N71" s="39"/>
      <c r="O71" s="39"/>
      <c r="P71" s="39"/>
      <c r="Q71" s="39"/>
      <c r="R71" s="39"/>
      <c r="S71" s="39"/>
      <c r="T71" s="39"/>
      <c r="U71" s="39"/>
      <c r="V71" s="39">
        <f t="shared" si="3"/>
        <v>0</v>
      </c>
      <c r="W71" s="39" t="s">
        <v>153</v>
      </c>
      <c r="X71" s="39" t="s">
        <v>154</v>
      </c>
      <c r="Y71" s="35"/>
    </row>
    <row r="72" ht="18.75" spans="1:25">
      <c r="A72" s="37">
        <v>68</v>
      </c>
      <c r="B72" s="60"/>
      <c r="C72" s="39"/>
      <c r="D72" s="39"/>
      <c r="E72" s="39"/>
      <c r="F72" s="41"/>
      <c r="G72" s="39"/>
      <c r="H72" s="39"/>
      <c r="I72" s="39"/>
      <c r="J72" s="49"/>
      <c r="K72" s="39"/>
      <c r="L72" s="39"/>
      <c r="M72" s="39">
        <f t="shared" si="2"/>
        <v>0</v>
      </c>
      <c r="N72" s="39"/>
      <c r="O72" s="39"/>
      <c r="P72" s="39"/>
      <c r="Q72" s="39"/>
      <c r="R72" s="39"/>
      <c r="S72" s="39"/>
      <c r="T72" s="39"/>
      <c r="U72" s="39"/>
      <c r="V72" s="39">
        <f t="shared" si="3"/>
        <v>0</v>
      </c>
      <c r="W72" s="39" t="s">
        <v>153</v>
      </c>
      <c r="X72" s="39" t="s">
        <v>154</v>
      </c>
      <c r="Y72" s="35"/>
    </row>
    <row r="73" ht="14.25" spans="1:25">
      <c r="A73" s="41"/>
      <c r="B73" s="61"/>
      <c r="C73" s="56"/>
      <c r="D73" s="62"/>
      <c r="E73" s="62"/>
      <c r="F73" s="62"/>
      <c r="G73" s="62"/>
      <c r="H73" s="62"/>
      <c r="I73" s="62"/>
      <c r="J73" s="62"/>
      <c r="K73" s="62"/>
      <c r="L73" s="41"/>
      <c r="M73" s="39"/>
      <c r="N73" s="62"/>
      <c r="O73" s="62"/>
      <c r="P73" s="62"/>
      <c r="Q73" s="62"/>
      <c r="R73" s="62"/>
      <c r="S73" s="62"/>
      <c r="T73" s="62"/>
      <c r="U73" s="62"/>
      <c r="V73" s="41">
        <f>SUM(V5:V72)</f>
        <v>259266.65</v>
      </c>
      <c r="W73" s="62"/>
      <c r="X73" s="62"/>
      <c r="Y73" s="62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2"/>
  <sheetViews>
    <sheetView tabSelected="1" workbookViewId="0">
      <selection activeCell="A1" sqref="A1:X1"/>
    </sheetView>
  </sheetViews>
  <sheetFormatPr defaultColWidth="9" defaultRowHeight="13.5"/>
  <cols>
    <col min="6" max="6" width="12.625" customWidth="1"/>
  </cols>
  <sheetData>
    <row r="1" ht="41" customHeight="1" spans="1:24">
      <c r="A1" s="1" t="s">
        <v>242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243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26"/>
      <c r="X2" s="26"/>
    </row>
    <row r="3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0"/>
      <c r="J3" s="20"/>
      <c r="K3" s="20"/>
      <c r="L3" s="20"/>
      <c r="M3" s="20"/>
      <c r="N3" s="20"/>
      <c r="O3" s="20"/>
      <c r="P3" s="20"/>
      <c r="Q3" s="20"/>
      <c r="R3" s="20"/>
      <c r="S3" s="27"/>
      <c r="T3" s="6" t="s">
        <v>6</v>
      </c>
      <c r="U3" s="6"/>
      <c r="V3" s="6"/>
      <c r="W3" s="7" t="s">
        <v>7</v>
      </c>
      <c r="X3" s="28" t="s">
        <v>8</v>
      </c>
    </row>
    <row r="4" ht="2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141</v>
      </c>
      <c r="R4" s="13" t="s">
        <v>142</v>
      </c>
      <c r="S4" s="13" t="s">
        <v>27</v>
      </c>
      <c r="T4" s="13" t="s">
        <v>28</v>
      </c>
      <c r="U4" s="13" t="s">
        <v>143</v>
      </c>
      <c r="V4" s="13" t="s">
        <v>144</v>
      </c>
      <c r="W4" s="7"/>
      <c r="X4" s="29"/>
    </row>
    <row r="5" spans="1:24">
      <c r="A5" s="14">
        <v>1</v>
      </c>
      <c r="B5" s="14">
        <v>5.58</v>
      </c>
      <c r="C5" s="14">
        <v>798</v>
      </c>
      <c r="D5" s="14" t="s">
        <v>244</v>
      </c>
      <c r="E5" s="14" t="s">
        <v>244</v>
      </c>
      <c r="F5" s="14">
        <v>15312654439</v>
      </c>
      <c r="G5" s="15" t="s">
        <v>43</v>
      </c>
      <c r="H5" s="14">
        <v>46180</v>
      </c>
      <c r="I5" s="14" t="s">
        <v>245</v>
      </c>
      <c r="J5" s="21"/>
      <c r="K5" s="14">
        <v>55.54</v>
      </c>
      <c r="L5" s="14">
        <v>19.44</v>
      </c>
      <c r="M5" s="19">
        <f t="shared" ref="M5:M32" si="0">+K5-L5-S5</f>
        <v>35.4</v>
      </c>
      <c r="N5" s="15">
        <v>5.5</v>
      </c>
      <c r="O5" s="15">
        <v>2.2</v>
      </c>
      <c r="P5" s="15">
        <v>2.3</v>
      </c>
      <c r="Q5" s="14"/>
      <c r="R5" s="14"/>
      <c r="S5" s="15">
        <v>0.7</v>
      </c>
      <c r="T5" s="14"/>
      <c r="U5" s="19"/>
      <c r="V5" s="19"/>
      <c r="W5" s="15" t="s">
        <v>246</v>
      </c>
      <c r="X5" s="15" t="s">
        <v>247</v>
      </c>
    </row>
    <row r="6" ht="27" spans="1:24">
      <c r="A6" s="14">
        <v>2</v>
      </c>
      <c r="B6" s="14">
        <v>6</v>
      </c>
      <c r="C6" s="14">
        <v>625</v>
      </c>
      <c r="D6" s="15" t="s">
        <v>248</v>
      </c>
      <c r="E6" s="15" t="s">
        <v>248</v>
      </c>
      <c r="F6" s="16" t="s">
        <v>249</v>
      </c>
      <c r="G6" s="15" t="s">
        <v>43</v>
      </c>
      <c r="H6" s="14">
        <v>46181</v>
      </c>
      <c r="I6" s="14" t="s">
        <v>245</v>
      </c>
      <c r="J6" s="22"/>
      <c r="K6" s="14">
        <v>53.66</v>
      </c>
      <c r="L6" s="14">
        <v>16.8</v>
      </c>
      <c r="M6" s="19">
        <f t="shared" si="0"/>
        <v>36</v>
      </c>
      <c r="N6" s="15">
        <v>5.8</v>
      </c>
      <c r="O6" s="15">
        <v>2.3</v>
      </c>
      <c r="P6" s="15">
        <v>2.8</v>
      </c>
      <c r="Q6" s="14"/>
      <c r="R6" s="14"/>
      <c r="S6" s="15">
        <v>0.86</v>
      </c>
      <c r="T6" s="14"/>
      <c r="U6" s="19"/>
      <c r="V6" s="19"/>
      <c r="W6" s="15" t="s">
        <v>246</v>
      </c>
      <c r="X6" s="15" t="s">
        <v>247</v>
      </c>
    </row>
    <row r="7" ht="27" spans="1:24">
      <c r="A7" s="14">
        <v>3</v>
      </c>
      <c r="B7" s="14">
        <v>8.21</v>
      </c>
      <c r="C7" s="14">
        <v>208</v>
      </c>
      <c r="D7" s="15" t="s">
        <v>250</v>
      </c>
      <c r="E7" s="15" t="s">
        <v>250</v>
      </c>
      <c r="F7" s="16" t="s">
        <v>251</v>
      </c>
      <c r="G7" s="15" t="s">
        <v>43</v>
      </c>
      <c r="H7" s="14">
        <v>46185</v>
      </c>
      <c r="I7" s="14" t="s">
        <v>245</v>
      </c>
      <c r="J7" s="22"/>
      <c r="K7" s="19">
        <v>54.24</v>
      </c>
      <c r="L7" s="19">
        <v>18.62</v>
      </c>
      <c r="M7" s="19">
        <f t="shared" si="0"/>
        <v>34.9</v>
      </c>
      <c r="N7" s="15">
        <v>5.8</v>
      </c>
      <c r="O7" s="15">
        <v>2.5</v>
      </c>
      <c r="P7" s="15">
        <v>2.6</v>
      </c>
      <c r="Q7" s="14"/>
      <c r="R7" s="14"/>
      <c r="S7" s="15">
        <v>0.72</v>
      </c>
      <c r="T7" s="14"/>
      <c r="U7" s="19"/>
      <c r="V7" s="19"/>
      <c r="W7" s="15" t="s">
        <v>246</v>
      </c>
      <c r="X7" s="15" t="s">
        <v>247</v>
      </c>
    </row>
    <row r="8" ht="27" spans="1:24">
      <c r="A8" s="14">
        <v>4</v>
      </c>
      <c r="B8" s="14">
        <v>9.02</v>
      </c>
      <c r="C8" s="14">
        <v>637</v>
      </c>
      <c r="D8" s="15" t="s">
        <v>252</v>
      </c>
      <c r="E8" s="15" t="s">
        <v>252</v>
      </c>
      <c r="F8" s="16" t="s">
        <v>253</v>
      </c>
      <c r="G8" s="15" t="s">
        <v>43</v>
      </c>
      <c r="H8" s="14">
        <v>46188</v>
      </c>
      <c r="I8" s="14" t="s">
        <v>245</v>
      </c>
      <c r="J8" s="22"/>
      <c r="K8" s="19">
        <v>62.06</v>
      </c>
      <c r="L8" s="19">
        <v>17.18</v>
      </c>
      <c r="M8" s="19">
        <f t="shared" si="0"/>
        <v>44</v>
      </c>
      <c r="N8" s="17">
        <v>5.2</v>
      </c>
      <c r="O8" s="17">
        <v>2.6</v>
      </c>
      <c r="P8" s="17">
        <v>2.4</v>
      </c>
      <c r="Q8" s="14"/>
      <c r="R8" s="14"/>
      <c r="S8" s="14">
        <v>0.88</v>
      </c>
      <c r="T8" s="14"/>
      <c r="U8" s="19"/>
      <c r="V8" s="19"/>
      <c r="W8" s="15" t="s">
        <v>246</v>
      </c>
      <c r="X8" s="15" t="s">
        <v>247</v>
      </c>
    </row>
    <row r="9" spans="1:24">
      <c r="A9" s="14">
        <v>5</v>
      </c>
      <c r="B9" s="14">
        <v>12.11</v>
      </c>
      <c r="C9" s="14">
        <v>272</v>
      </c>
      <c r="D9" s="14" t="s">
        <v>254</v>
      </c>
      <c r="E9" s="14" t="s">
        <v>254</v>
      </c>
      <c r="F9" s="14">
        <v>13815334019</v>
      </c>
      <c r="G9" s="14" t="s">
        <v>43</v>
      </c>
      <c r="H9" s="14">
        <v>46195</v>
      </c>
      <c r="I9" s="14" t="s">
        <v>245</v>
      </c>
      <c r="J9" s="22"/>
      <c r="K9" s="19">
        <v>65.5</v>
      </c>
      <c r="L9" s="19">
        <v>17.48</v>
      </c>
      <c r="M9" s="19">
        <f t="shared" si="0"/>
        <v>47.1</v>
      </c>
      <c r="N9" s="15">
        <v>5.9</v>
      </c>
      <c r="O9" s="15">
        <v>2.1</v>
      </c>
      <c r="P9" s="15">
        <v>2.3</v>
      </c>
      <c r="Q9" s="14"/>
      <c r="R9" s="14"/>
      <c r="S9" s="14">
        <v>0.92</v>
      </c>
      <c r="T9" s="14"/>
      <c r="U9" s="19"/>
      <c r="V9" s="19"/>
      <c r="W9" s="15" t="s">
        <v>246</v>
      </c>
      <c r="X9" s="15" t="s">
        <v>247</v>
      </c>
    </row>
    <row r="10" ht="27" spans="1:24">
      <c r="A10" s="14">
        <v>6</v>
      </c>
      <c r="B10" s="14">
        <v>12.13</v>
      </c>
      <c r="C10" s="14">
        <v>991</v>
      </c>
      <c r="D10" s="15" t="s">
        <v>255</v>
      </c>
      <c r="E10" s="15" t="s">
        <v>255</v>
      </c>
      <c r="F10" s="16" t="s">
        <v>256</v>
      </c>
      <c r="G10" s="15" t="s">
        <v>43</v>
      </c>
      <c r="H10" s="14">
        <v>46196</v>
      </c>
      <c r="I10" s="14" t="s">
        <v>245</v>
      </c>
      <c r="J10" s="22"/>
      <c r="K10" s="19">
        <v>63.76</v>
      </c>
      <c r="L10" s="19">
        <v>17.24</v>
      </c>
      <c r="M10" s="19">
        <f t="shared" si="0"/>
        <v>45.72</v>
      </c>
      <c r="N10" s="15">
        <v>5.6</v>
      </c>
      <c r="O10" s="15">
        <v>2.5</v>
      </c>
      <c r="P10" s="15">
        <v>2.3</v>
      </c>
      <c r="Q10" s="14"/>
      <c r="R10" s="14"/>
      <c r="S10" s="14">
        <v>0.8</v>
      </c>
      <c r="T10" s="14"/>
      <c r="U10" s="19"/>
      <c r="V10" s="19"/>
      <c r="W10" s="15" t="s">
        <v>246</v>
      </c>
      <c r="X10" s="15" t="s">
        <v>247</v>
      </c>
    </row>
    <row r="11" ht="27" spans="1:24">
      <c r="A11" s="14">
        <v>7</v>
      </c>
      <c r="B11" s="14">
        <v>12.15</v>
      </c>
      <c r="C11" s="14">
        <v>238</v>
      </c>
      <c r="D11" s="15" t="s">
        <v>257</v>
      </c>
      <c r="E11" s="15" t="s">
        <v>257</v>
      </c>
      <c r="F11" s="16" t="s">
        <v>258</v>
      </c>
      <c r="G11" s="15" t="s">
        <v>43</v>
      </c>
      <c r="H11" s="14">
        <v>46197</v>
      </c>
      <c r="I11" s="14" t="s">
        <v>245</v>
      </c>
      <c r="J11" s="22"/>
      <c r="K11" s="19">
        <v>64.7</v>
      </c>
      <c r="L11" s="19">
        <v>17.6</v>
      </c>
      <c r="M11" s="19">
        <f t="shared" si="0"/>
        <v>46.2</v>
      </c>
      <c r="N11" s="15">
        <v>5.8</v>
      </c>
      <c r="O11" s="15">
        <v>2.4</v>
      </c>
      <c r="P11" s="15">
        <v>2.3</v>
      </c>
      <c r="Q11" s="14"/>
      <c r="R11" s="14"/>
      <c r="S11" s="14">
        <v>0.9</v>
      </c>
      <c r="T11" s="14"/>
      <c r="U11" s="19"/>
      <c r="V11" s="19"/>
      <c r="W11" s="15" t="s">
        <v>246</v>
      </c>
      <c r="X11" s="15" t="s">
        <v>247</v>
      </c>
    </row>
    <row r="12" spans="1:24">
      <c r="A12" s="14">
        <v>8</v>
      </c>
      <c r="B12" s="14">
        <v>7.58</v>
      </c>
      <c r="C12" s="14">
        <v>187</v>
      </c>
      <c r="D12" s="14" t="s">
        <v>259</v>
      </c>
      <c r="E12" s="14" t="s">
        <v>260</v>
      </c>
      <c r="F12" s="14">
        <v>15866916396</v>
      </c>
      <c r="G12" s="15" t="s">
        <v>92</v>
      </c>
      <c r="H12" s="14">
        <v>46162</v>
      </c>
      <c r="I12" s="14" t="s">
        <v>35</v>
      </c>
      <c r="J12" s="22"/>
      <c r="K12" s="19">
        <v>75.82</v>
      </c>
      <c r="L12" s="19">
        <v>18.94</v>
      </c>
      <c r="M12" s="19">
        <f t="shared" si="0"/>
        <v>56.3</v>
      </c>
      <c r="N12" s="15"/>
      <c r="O12" s="15"/>
      <c r="P12" s="15"/>
      <c r="Q12" s="14"/>
      <c r="R12" s="14"/>
      <c r="S12" s="19">
        <v>0.58</v>
      </c>
      <c r="T12" s="14"/>
      <c r="U12" s="19"/>
      <c r="V12" s="19"/>
      <c r="W12" s="15" t="s">
        <v>246</v>
      </c>
      <c r="X12" s="15" t="s">
        <v>247</v>
      </c>
    </row>
    <row r="13" spans="1:24">
      <c r="A13" s="14">
        <v>9</v>
      </c>
      <c r="B13" s="14">
        <v>8.19</v>
      </c>
      <c r="C13" s="14">
        <v>837</v>
      </c>
      <c r="D13" s="17" t="s">
        <v>261</v>
      </c>
      <c r="E13" s="17" t="s">
        <v>261</v>
      </c>
      <c r="F13" s="17">
        <v>17798824507</v>
      </c>
      <c r="G13" s="15" t="s">
        <v>92</v>
      </c>
      <c r="H13" s="14">
        <v>46163</v>
      </c>
      <c r="I13" s="14" t="s">
        <v>35</v>
      </c>
      <c r="J13" s="22"/>
      <c r="K13" s="19">
        <v>81.04</v>
      </c>
      <c r="L13" s="19">
        <v>21.36</v>
      </c>
      <c r="M13" s="19">
        <f t="shared" si="0"/>
        <v>59</v>
      </c>
      <c r="N13" s="15"/>
      <c r="O13" s="15"/>
      <c r="P13" s="15"/>
      <c r="Q13" s="14"/>
      <c r="R13" s="14"/>
      <c r="S13" s="19">
        <v>0.68</v>
      </c>
      <c r="T13" s="14"/>
      <c r="U13" s="19"/>
      <c r="V13" s="19"/>
      <c r="W13" s="15" t="s">
        <v>246</v>
      </c>
      <c r="X13" s="15" t="s">
        <v>247</v>
      </c>
    </row>
    <row r="14" spans="1:24">
      <c r="A14" s="14">
        <v>10</v>
      </c>
      <c r="B14" s="14">
        <v>12.44</v>
      </c>
      <c r="C14" s="14">
        <v>367</v>
      </c>
      <c r="D14" s="14" t="s">
        <v>262</v>
      </c>
      <c r="E14" s="14" t="s">
        <v>263</v>
      </c>
      <c r="F14" s="14">
        <v>18251755119</v>
      </c>
      <c r="G14" s="15" t="s">
        <v>262</v>
      </c>
      <c r="H14" s="14">
        <v>46165</v>
      </c>
      <c r="I14" s="14" t="s">
        <v>35</v>
      </c>
      <c r="J14" s="22"/>
      <c r="K14" s="19">
        <v>64.68</v>
      </c>
      <c r="L14" s="19">
        <v>18.3</v>
      </c>
      <c r="M14" s="19">
        <f t="shared" si="0"/>
        <v>45.8</v>
      </c>
      <c r="N14" s="15"/>
      <c r="O14" s="15"/>
      <c r="P14" s="15"/>
      <c r="Q14" s="14"/>
      <c r="R14" s="14"/>
      <c r="S14" s="19">
        <v>0.58</v>
      </c>
      <c r="T14" s="14"/>
      <c r="U14" s="19"/>
      <c r="V14" s="19"/>
      <c r="W14" s="15" t="s">
        <v>246</v>
      </c>
      <c r="X14" s="15" t="s">
        <v>247</v>
      </c>
    </row>
    <row r="15" spans="1:24">
      <c r="A15" s="14">
        <v>11</v>
      </c>
      <c r="B15" s="14">
        <v>12.48</v>
      </c>
      <c r="C15" s="14">
        <v>277</v>
      </c>
      <c r="D15" s="14" t="s">
        <v>262</v>
      </c>
      <c r="E15" s="14" t="s">
        <v>263</v>
      </c>
      <c r="F15" s="14">
        <v>18251755119</v>
      </c>
      <c r="G15" s="15" t="s">
        <v>262</v>
      </c>
      <c r="H15" s="14">
        <v>46166</v>
      </c>
      <c r="I15" s="14" t="s">
        <v>35</v>
      </c>
      <c r="J15" s="19"/>
      <c r="K15" s="19">
        <v>64.32</v>
      </c>
      <c r="L15" s="19">
        <v>19.76</v>
      </c>
      <c r="M15" s="19">
        <f t="shared" si="0"/>
        <v>44</v>
      </c>
      <c r="N15" s="15"/>
      <c r="O15" s="15"/>
      <c r="P15" s="15"/>
      <c r="Q15" s="14"/>
      <c r="R15" s="14"/>
      <c r="S15" s="19">
        <v>0.56</v>
      </c>
      <c r="T15" s="14"/>
      <c r="U15" s="19"/>
      <c r="V15" s="19"/>
      <c r="W15" s="15" t="s">
        <v>246</v>
      </c>
      <c r="X15" s="15" t="s">
        <v>247</v>
      </c>
    </row>
    <row r="16" spans="1:24">
      <c r="A16" s="14">
        <v>12</v>
      </c>
      <c r="B16" s="6">
        <v>12.57</v>
      </c>
      <c r="C16" s="14">
        <v>197</v>
      </c>
      <c r="D16" s="14" t="s">
        <v>264</v>
      </c>
      <c r="E16" s="14" t="s">
        <v>264</v>
      </c>
      <c r="F16" s="14">
        <v>13375498234</v>
      </c>
      <c r="G16" s="15" t="s">
        <v>92</v>
      </c>
      <c r="H16" s="18">
        <v>46167</v>
      </c>
      <c r="I16" s="14" t="s">
        <v>35</v>
      </c>
      <c r="J16" s="23"/>
      <c r="K16" s="19">
        <v>77.78</v>
      </c>
      <c r="L16" s="23">
        <v>18.06</v>
      </c>
      <c r="M16" s="19">
        <f t="shared" si="0"/>
        <v>59.2</v>
      </c>
      <c r="N16" s="17"/>
      <c r="O16" s="17" t="s">
        <v>265</v>
      </c>
      <c r="P16" s="17"/>
      <c r="Q16" s="18"/>
      <c r="R16" s="18"/>
      <c r="S16" s="23">
        <v>0.52</v>
      </c>
      <c r="T16" s="18"/>
      <c r="U16" s="23"/>
      <c r="V16" s="23"/>
      <c r="W16" s="15" t="s">
        <v>246</v>
      </c>
      <c r="X16" s="15" t="s">
        <v>247</v>
      </c>
    </row>
    <row r="17" spans="1:24">
      <c r="A17" s="14">
        <v>13</v>
      </c>
      <c r="B17" s="14">
        <v>1.08</v>
      </c>
      <c r="C17" s="14">
        <v>380</v>
      </c>
      <c r="D17" s="14" t="s">
        <v>259</v>
      </c>
      <c r="E17" s="14" t="s">
        <v>260</v>
      </c>
      <c r="F17" s="14">
        <v>15866916396</v>
      </c>
      <c r="G17" s="15" t="s">
        <v>92</v>
      </c>
      <c r="H17" s="14">
        <v>46168</v>
      </c>
      <c r="I17" s="14" t="s">
        <v>35</v>
      </c>
      <c r="J17" s="19"/>
      <c r="K17" s="19">
        <v>81.8</v>
      </c>
      <c r="L17" s="14">
        <v>18.6</v>
      </c>
      <c r="M17" s="19">
        <f t="shared" si="0"/>
        <v>62.3</v>
      </c>
      <c r="N17" s="15"/>
      <c r="O17" s="15"/>
      <c r="P17" s="15"/>
      <c r="Q17" s="14"/>
      <c r="R17" s="14"/>
      <c r="S17" s="19">
        <v>0.9</v>
      </c>
      <c r="T17" s="14"/>
      <c r="U17" s="19"/>
      <c r="V17" s="19"/>
      <c r="W17" s="15" t="s">
        <v>246</v>
      </c>
      <c r="X17" s="15" t="s">
        <v>247</v>
      </c>
    </row>
    <row r="18" spans="1:24">
      <c r="A18" s="14">
        <v>14</v>
      </c>
      <c r="B18" s="14">
        <v>1.1</v>
      </c>
      <c r="C18" s="14">
        <v>673</v>
      </c>
      <c r="D18" s="17" t="s">
        <v>261</v>
      </c>
      <c r="E18" s="17" t="s">
        <v>261</v>
      </c>
      <c r="F18" s="17">
        <v>17798824507</v>
      </c>
      <c r="G18" s="15" t="s">
        <v>92</v>
      </c>
      <c r="H18" s="14">
        <v>46169</v>
      </c>
      <c r="I18" s="14" t="s">
        <v>35</v>
      </c>
      <c r="J18" s="19"/>
      <c r="K18" s="19">
        <v>74.92</v>
      </c>
      <c r="L18" s="19">
        <v>19.02</v>
      </c>
      <c r="M18" s="19">
        <f t="shared" si="0"/>
        <v>55.3</v>
      </c>
      <c r="N18" s="24"/>
      <c r="O18" s="24"/>
      <c r="P18" s="24"/>
      <c r="Q18" s="14"/>
      <c r="R18" s="14"/>
      <c r="S18" s="19">
        <v>0.6</v>
      </c>
      <c r="T18" s="18"/>
      <c r="U18" s="19"/>
      <c r="V18" s="19"/>
      <c r="W18" s="15" t="s">
        <v>246</v>
      </c>
      <c r="X18" s="15" t="s">
        <v>247</v>
      </c>
    </row>
    <row r="19" spans="1:24">
      <c r="A19" s="14">
        <v>15</v>
      </c>
      <c r="B19" s="14">
        <v>1.3</v>
      </c>
      <c r="C19" s="14">
        <v>636</v>
      </c>
      <c r="D19" s="14" t="s">
        <v>266</v>
      </c>
      <c r="E19" s="14" t="s">
        <v>267</v>
      </c>
      <c r="F19" s="14">
        <v>13805221433</v>
      </c>
      <c r="G19" s="15" t="s">
        <v>92</v>
      </c>
      <c r="H19" s="14">
        <v>46172</v>
      </c>
      <c r="I19" s="14" t="s">
        <v>35</v>
      </c>
      <c r="J19" s="19"/>
      <c r="K19" s="19">
        <v>78.26</v>
      </c>
      <c r="L19" s="19">
        <v>18.5</v>
      </c>
      <c r="M19" s="19">
        <f t="shared" si="0"/>
        <v>59</v>
      </c>
      <c r="N19" s="15"/>
      <c r="O19" s="15"/>
      <c r="P19" s="15"/>
      <c r="Q19" s="14"/>
      <c r="R19" s="14"/>
      <c r="S19" s="19">
        <v>0.76</v>
      </c>
      <c r="T19" s="14"/>
      <c r="U19" s="19"/>
      <c r="V19" s="19"/>
      <c r="W19" s="15" t="s">
        <v>246</v>
      </c>
      <c r="X19" s="15" t="s">
        <v>247</v>
      </c>
    </row>
    <row r="20" spans="1:24">
      <c r="A20" s="14">
        <v>16</v>
      </c>
      <c r="B20" s="14">
        <v>2.18</v>
      </c>
      <c r="C20" s="14">
        <v>867</v>
      </c>
      <c r="D20" s="14" t="s">
        <v>262</v>
      </c>
      <c r="E20" s="14" t="s">
        <v>263</v>
      </c>
      <c r="F20" s="14">
        <v>18251755119</v>
      </c>
      <c r="G20" s="15" t="s">
        <v>262</v>
      </c>
      <c r="H20" s="14">
        <v>46175</v>
      </c>
      <c r="I20" s="14" t="s">
        <v>35</v>
      </c>
      <c r="J20" s="19"/>
      <c r="K20" s="19">
        <v>62.52</v>
      </c>
      <c r="L20" s="19">
        <v>20.66</v>
      </c>
      <c r="M20" s="19">
        <f t="shared" si="0"/>
        <v>41.3</v>
      </c>
      <c r="N20" s="15"/>
      <c r="O20" s="15"/>
      <c r="P20" s="15"/>
      <c r="Q20" s="14"/>
      <c r="R20" s="14"/>
      <c r="S20" s="19">
        <v>0.56</v>
      </c>
      <c r="T20" s="18"/>
      <c r="U20" s="19"/>
      <c r="V20" s="19"/>
      <c r="W20" s="15" t="s">
        <v>246</v>
      </c>
      <c r="X20" s="15" t="s">
        <v>247</v>
      </c>
    </row>
    <row r="21" spans="1:24">
      <c r="A21" s="14">
        <v>17</v>
      </c>
      <c r="B21" s="14">
        <v>3.19</v>
      </c>
      <c r="C21" s="14">
        <v>337</v>
      </c>
      <c r="D21" s="14" t="s">
        <v>259</v>
      </c>
      <c r="E21" s="14" t="s">
        <v>260</v>
      </c>
      <c r="F21" s="14">
        <v>15866916396</v>
      </c>
      <c r="G21" s="15" t="s">
        <v>268</v>
      </c>
      <c r="H21" s="14">
        <v>46176</v>
      </c>
      <c r="I21" s="14" t="s">
        <v>35</v>
      </c>
      <c r="J21" s="19"/>
      <c r="K21" s="19">
        <v>74.4</v>
      </c>
      <c r="L21" s="19">
        <v>21.06</v>
      </c>
      <c r="M21" s="19">
        <f t="shared" si="0"/>
        <v>52.3</v>
      </c>
      <c r="N21" s="25"/>
      <c r="O21" s="25"/>
      <c r="P21" s="15"/>
      <c r="Q21" s="14"/>
      <c r="R21" s="14"/>
      <c r="S21" s="19">
        <v>1.04</v>
      </c>
      <c r="T21" s="14"/>
      <c r="U21" s="19"/>
      <c r="V21" s="19"/>
      <c r="W21" s="15" t="s">
        <v>246</v>
      </c>
      <c r="X21" s="15" t="s">
        <v>247</v>
      </c>
    </row>
    <row r="22" spans="1:24">
      <c r="A22" s="14">
        <v>18</v>
      </c>
      <c r="B22" s="14">
        <v>4.1</v>
      </c>
      <c r="C22" s="14">
        <v>6999</v>
      </c>
      <c r="D22" s="17" t="s">
        <v>261</v>
      </c>
      <c r="E22" s="17" t="s">
        <v>261</v>
      </c>
      <c r="F22" s="17">
        <v>17798824507</v>
      </c>
      <c r="G22" s="15" t="s">
        <v>268</v>
      </c>
      <c r="H22" s="14">
        <v>46177</v>
      </c>
      <c r="I22" s="14" t="s">
        <v>35</v>
      </c>
      <c r="J22" s="19"/>
      <c r="K22" s="19">
        <v>76.02</v>
      </c>
      <c r="L22" s="19">
        <v>21.36</v>
      </c>
      <c r="M22" s="19">
        <f t="shared" si="0"/>
        <v>53.9</v>
      </c>
      <c r="N22" s="25"/>
      <c r="O22" s="25"/>
      <c r="P22" s="15"/>
      <c r="Q22" s="14"/>
      <c r="R22" s="14"/>
      <c r="S22" s="19">
        <v>0.76</v>
      </c>
      <c r="T22" s="18"/>
      <c r="U22" s="19"/>
      <c r="V22" s="19"/>
      <c r="W22" s="15" t="s">
        <v>246</v>
      </c>
      <c r="X22" s="15" t="s">
        <v>247</v>
      </c>
    </row>
    <row r="23" spans="1:24">
      <c r="A23" s="14">
        <v>19</v>
      </c>
      <c r="B23" s="14">
        <v>8.54</v>
      </c>
      <c r="C23" s="14">
        <v>867</v>
      </c>
      <c r="D23" s="14" t="s">
        <v>262</v>
      </c>
      <c r="E23" s="14" t="s">
        <v>269</v>
      </c>
      <c r="F23" s="14">
        <v>18205220109</v>
      </c>
      <c r="G23" s="15" t="s">
        <v>262</v>
      </c>
      <c r="H23" s="14">
        <v>46186</v>
      </c>
      <c r="I23" s="14" t="s">
        <v>35</v>
      </c>
      <c r="J23" s="19"/>
      <c r="K23" s="19">
        <v>62.98</v>
      </c>
      <c r="L23" s="19">
        <v>20.66</v>
      </c>
      <c r="M23" s="19">
        <f t="shared" si="0"/>
        <v>41.68</v>
      </c>
      <c r="N23" s="25"/>
      <c r="O23" s="25"/>
      <c r="P23" s="15"/>
      <c r="Q23" s="14"/>
      <c r="R23" s="14"/>
      <c r="S23" s="19">
        <v>0.64</v>
      </c>
      <c r="T23" s="14"/>
      <c r="U23" s="19"/>
      <c r="V23" s="19"/>
      <c r="W23" s="15" t="s">
        <v>246</v>
      </c>
      <c r="X23" s="15" t="s">
        <v>247</v>
      </c>
    </row>
    <row r="24" spans="1:24">
      <c r="A24" s="14">
        <v>20</v>
      </c>
      <c r="B24" s="14">
        <v>9.03</v>
      </c>
      <c r="C24" s="14">
        <v>367</v>
      </c>
      <c r="D24" s="14" t="s">
        <v>262</v>
      </c>
      <c r="E24" s="14" t="s">
        <v>263</v>
      </c>
      <c r="F24" s="14">
        <v>18251755119</v>
      </c>
      <c r="G24" s="15" t="s">
        <v>262</v>
      </c>
      <c r="H24" s="14">
        <v>46189</v>
      </c>
      <c r="I24" s="14" t="s">
        <v>35</v>
      </c>
      <c r="J24" s="19"/>
      <c r="K24" s="19">
        <v>59.64</v>
      </c>
      <c r="L24" s="19">
        <v>18.12</v>
      </c>
      <c r="M24" s="19">
        <f t="shared" si="0"/>
        <v>40.9</v>
      </c>
      <c r="N24" s="15"/>
      <c r="O24" s="15"/>
      <c r="P24" s="15"/>
      <c r="Q24" s="14"/>
      <c r="R24" s="14"/>
      <c r="S24" s="19">
        <v>0.62</v>
      </c>
      <c r="T24" s="18"/>
      <c r="U24" s="19"/>
      <c r="V24" s="19"/>
      <c r="W24" s="15" t="s">
        <v>246</v>
      </c>
      <c r="X24" s="15" t="s">
        <v>247</v>
      </c>
    </row>
    <row r="25" spans="1:24">
      <c r="A25" s="14">
        <v>21</v>
      </c>
      <c r="B25" s="14">
        <v>9.11</v>
      </c>
      <c r="C25" s="14">
        <v>277</v>
      </c>
      <c r="D25" s="14" t="s">
        <v>262</v>
      </c>
      <c r="E25" s="14" t="s">
        <v>270</v>
      </c>
      <c r="F25" s="14">
        <v>18751672899</v>
      </c>
      <c r="G25" s="15" t="s">
        <v>262</v>
      </c>
      <c r="H25" s="14">
        <v>46190</v>
      </c>
      <c r="I25" s="14" t="s">
        <v>35</v>
      </c>
      <c r="J25" s="19"/>
      <c r="K25" s="19">
        <v>62.58</v>
      </c>
      <c r="L25" s="19">
        <v>19.88</v>
      </c>
      <c r="M25" s="19">
        <f t="shared" si="0"/>
        <v>42.2</v>
      </c>
      <c r="N25" s="15"/>
      <c r="O25" s="15"/>
      <c r="P25" s="15"/>
      <c r="Q25" s="14"/>
      <c r="R25" s="14"/>
      <c r="S25" s="19">
        <v>0.5</v>
      </c>
      <c r="T25" s="14"/>
      <c r="U25" s="19"/>
      <c r="V25" s="19"/>
      <c r="W25" s="15" t="s">
        <v>246</v>
      </c>
      <c r="X25" s="15" t="s">
        <v>247</v>
      </c>
    </row>
    <row r="26" spans="1:24">
      <c r="A26" s="14">
        <v>22</v>
      </c>
      <c r="B26" s="14">
        <v>11.15</v>
      </c>
      <c r="C26" s="14">
        <v>833</v>
      </c>
      <c r="D26" s="15" t="s">
        <v>271</v>
      </c>
      <c r="E26" s="15" t="s">
        <v>272</v>
      </c>
      <c r="F26" s="15">
        <v>15262157266</v>
      </c>
      <c r="G26" s="15" t="s">
        <v>271</v>
      </c>
      <c r="H26" s="14">
        <v>46192</v>
      </c>
      <c r="I26" s="14" t="s">
        <v>35</v>
      </c>
      <c r="J26" s="19"/>
      <c r="K26" s="19">
        <v>92.44</v>
      </c>
      <c r="L26" s="19">
        <v>22.58</v>
      </c>
      <c r="M26" s="19">
        <f t="shared" si="0"/>
        <v>69</v>
      </c>
      <c r="N26" s="15"/>
      <c r="O26" s="15"/>
      <c r="P26" s="15"/>
      <c r="Q26" s="14"/>
      <c r="R26" s="14"/>
      <c r="S26" s="19">
        <v>0.86</v>
      </c>
      <c r="T26" s="14"/>
      <c r="U26" s="19"/>
      <c r="V26" s="19"/>
      <c r="W26" s="15" t="s">
        <v>246</v>
      </c>
      <c r="X26" s="15" t="s">
        <v>247</v>
      </c>
    </row>
    <row r="27" spans="1:24">
      <c r="A27" s="14">
        <v>23</v>
      </c>
      <c r="B27" s="14">
        <v>5.43</v>
      </c>
      <c r="C27" s="14">
        <v>867</v>
      </c>
      <c r="D27" s="14" t="s">
        <v>262</v>
      </c>
      <c r="E27" s="14" t="s">
        <v>263</v>
      </c>
      <c r="F27" s="14">
        <v>18251755119</v>
      </c>
      <c r="G27" s="15" t="s">
        <v>262</v>
      </c>
      <c r="H27" s="14">
        <v>46200</v>
      </c>
      <c r="I27" s="14" t="s">
        <v>35</v>
      </c>
      <c r="J27" s="19"/>
      <c r="K27" s="19">
        <v>61.08</v>
      </c>
      <c r="L27" s="19">
        <v>20.5</v>
      </c>
      <c r="M27" s="19">
        <f t="shared" si="0"/>
        <v>39.9</v>
      </c>
      <c r="N27" s="15"/>
      <c r="O27" s="15"/>
      <c r="P27" s="15"/>
      <c r="Q27" s="14"/>
      <c r="R27" s="14"/>
      <c r="S27" s="19">
        <v>0.68</v>
      </c>
      <c r="T27" s="18"/>
      <c r="U27" s="19"/>
      <c r="V27" s="19"/>
      <c r="W27" s="15" t="s">
        <v>246</v>
      </c>
      <c r="X27" s="15" t="s">
        <v>247</v>
      </c>
    </row>
    <row r="28" spans="1:24">
      <c r="A28" s="14">
        <v>24</v>
      </c>
      <c r="B28" s="14">
        <v>5.45</v>
      </c>
      <c r="C28" s="14">
        <v>277</v>
      </c>
      <c r="D28" s="14" t="s">
        <v>262</v>
      </c>
      <c r="E28" s="14" t="s">
        <v>270</v>
      </c>
      <c r="F28" s="14">
        <v>18751672899</v>
      </c>
      <c r="G28" s="15" t="s">
        <v>262</v>
      </c>
      <c r="H28" s="14">
        <v>46201</v>
      </c>
      <c r="I28" s="14" t="s">
        <v>35</v>
      </c>
      <c r="J28" s="19"/>
      <c r="K28" s="19">
        <v>62.54</v>
      </c>
      <c r="L28" s="19">
        <v>19.9</v>
      </c>
      <c r="M28" s="19">
        <f t="shared" si="0"/>
        <v>42</v>
      </c>
      <c r="N28" s="17"/>
      <c r="O28" s="17"/>
      <c r="P28" s="17"/>
      <c r="Q28" s="14"/>
      <c r="R28" s="14"/>
      <c r="S28" s="19">
        <v>0.64</v>
      </c>
      <c r="T28" s="14"/>
      <c r="U28" s="19"/>
      <c r="V28" s="19"/>
      <c r="W28" s="15" t="s">
        <v>246</v>
      </c>
      <c r="X28" s="15" t="s">
        <v>247</v>
      </c>
    </row>
    <row r="29" spans="1:24">
      <c r="A29" s="14">
        <v>25</v>
      </c>
      <c r="B29" s="14">
        <v>5.57</v>
      </c>
      <c r="C29" s="14">
        <v>833</v>
      </c>
      <c r="D29" s="15" t="s">
        <v>271</v>
      </c>
      <c r="E29" s="15" t="s">
        <v>272</v>
      </c>
      <c r="F29" s="15">
        <v>15262157266</v>
      </c>
      <c r="G29" s="15" t="s">
        <v>271</v>
      </c>
      <c r="H29" s="14">
        <v>46205</v>
      </c>
      <c r="I29" s="14" t="s">
        <v>35</v>
      </c>
      <c r="J29" s="19"/>
      <c r="K29" s="19">
        <v>91.68</v>
      </c>
      <c r="L29" s="19">
        <v>22.32</v>
      </c>
      <c r="M29" s="19">
        <f t="shared" si="0"/>
        <v>68.6</v>
      </c>
      <c r="N29" s="15"/>
      <c r="O29" s="15"/>
      <c r="P29" s="15"/>
      <c r="Q29" s="14"/>
      <c r="R29" s="14"/>
      <c r="S29" s="19">
        <v>0.76</v>
      </c>
      <c r="T29" s="18"/>
      <c r="U29" s="19"/>
      <c r="V29" s="19"/>
      <c r="W29" s="15" t="s">
        <v>246</v>
      </c>
      <c r="X29" s="15" t="s">
        <v>247</v>
      </c>
    </row>
    <row r="30" spans="1:24">
      <c r="A30" s="14">
        <v>26</v>
      </c>
      <c r="B30" s="14">
        <v>7.07</v>
      </c>
      <c r="C30" s="14">
        <v>367</v>
      </c>
      <c r="D30" s="14" t="s">
        <v>262</v>
      </c>
      <c r="E30" s="14" t="s">
        <v>269</v>
      </c>
      <c r="F30" s="14">
        <v>18205220109</v>
      </c>
      <c r="G30" s="15" t="s">
        <v>262</v>
      </c>
      <c r="H30" s="14">
        <v>46208</v>
      </c>
      <c r="I30" s="14" t="s">
        <v>35</v>
      </c>
      <c r="J30" s="19"/>
      <c r="K30" s="19">
        <v>61.34</v>
      </c>
      <c r="L30" s="19">
        <v>17.98</v>
      </c>
      <c r="M30" s="19">
        <f t="shared" si="0"/>
        <v>42.8</v>
      </c>
      <c r="N30" s="15"/>
      <c r="O30" s="15"/>
      <c r="P30" s="15"/>
      <c r="Q30" s="14"/>
      <c r="R30" s="14"/>
      <c r="S30" s="19">
        <v>0.56</v>
      </c>
      <c r="T30" s="14"/>
      <c r="U30" s="19"/>
      <c r="V30" s="19"/>
      <c r="W30" s="15" t="s">
        <v>246</v>
      </c>
      <c r="X30" s="15" t="s">
        <v>247</v>
      </c>
    </row>
    <row r="31" spans="1:24">
      <c r="A31" s="14">
        <v>27</v>
      </c>
      <c r="B31" s="14">
        <v>7.18</v>
      </c>
      <c r="C31" s="14">
        <v>380</v>
      </c>
      <c r="D31" s="17" t="s">
        <v>261</v>
      </c>
      <c r="E31" s="17" t="s">
        <v>261</v>
      </c>
      <c r="F31" s="17">
        <v>17798824507</v>
      </c>
      <c r="G31" s="15" t="s">
        <v>273</v>
      </c>
      <c r="H31" s="14">
        <v>46211</v>
      </c>
      <c r="I31" s="14" t="s">
        <v>35</v>
      </c>
      <c r="J31" s="19"/>
      <c r="K31" s="19">
        <v>73.14</v>
      </c>
      <c r="L31" s="19">
        <v>18.8</v>
      </c>
      <c r="M31" s="19">
        <f t="shared" si="0"/>
        <v>53.7</v>
      </c>
      <c r="N31" s="15"/>
      <c r="O31" s="15"/>
      <c r="P31" s="15"/>
      <c r="Q31" s="14"/>
      <c r="R31" s="14"/>
      <c r="S31" s="19">
        <v>0.64</v>
      </c>
      <c r="T31" s="14"/>
      <c r="U31" s="19"/>
      <c r="V31" s="19"/>
      <c r="W31" s="15" t="s">
        <v>246</v>
      </c>
      <c r="X31" s="15" t="s">
        <v>247</v>
      </c>
    </row>
    <row r="32" spans="1:24">
      <c r="A32" s="14">
        <v>32</v>
      </c>
      <c r="B32" s="19"/>
      <c r="C32" s="19"/>
      <c r="D32" s="15"/>
      <c r="E32" s="15"/>
      <c r="F32" s="16"/>
      <c r="G32" s="15"/>
      <c r="H32" s="19"/>
      <c r="I32" s="19"/>
      <c r="J32" s="19"/>
      <c r="K32" s="19"/>
      <c r="L32" s="19"/>
      <c r="M32" s="19">
        <f t="shared" si="0"/>
        <v>0</v>
      </c>
      <c r="N32" s="15"/>
      <c r="O32" s="15"/>
      <c r="P32" s="15"/>
      <c r="Q32" s="14"/>
      <c r="R32" s="14"/>
      <c r="S32" s="14"/>
      <c r="T32" s="18"/>
      <c r="U32" s="19"/>
      <c r="V32" s="19"/>
      <c r="W32" s="15"/>
      <c r="X32" s="15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2018-11-13T08:23:38Z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2052-10.1.0.7668</vt:lpwstr>
  </property>
</Properties>
</file>