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 activeTab="2"/>
  </bookViews>
  <sheets>
    <sheet name="邳州分公司" sheetId="5" r:id="rId1"/>
    <sheet name="巨野分公司" sheetId="6" r:id="rId2"/>
    <sheet name="大唐混凝土" sheetId="7" r:id="rId3"/>
  </sheets>
  <calcPr calcId="144525"/>
</workbook>
</file>

<file path=xl/sharedStrings.xml><?xml version="1.0" encoding="utf-8"?>
<sst xmlns="http://schemas.openxmlformats.org/spreadsheetml/2006/main" count="370">
  <si>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11月11日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</si>
  <si>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</si>
  <si>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</si>
  <si>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</si>
  <si>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</si>
  <si>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</si>
  <si>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</si>
  <si>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</si>
  <si>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</si>
  <si>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</si>
  <si>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</si>
  <si>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</si>
  <si>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</si>
  <si>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</si>
  <si>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</si>
  <si>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</si>
  <si>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</si>
  <si>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</si>
  <si>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</si>
  <si>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</si>
  <si>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</si>
  <si>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</si>
  <si>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</si>
  <si>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</si>
  <si>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</si>
  <si>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</si>
  <si>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</si>
  <si>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</si>
  <si>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</si>
  <si>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</si>
  <si>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</si>
  <si>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苏CGY333</t>
  </si>
  <si>
    <t>冯振</t>
  </si>
  <si>
    <t>王伟</t>
  </si>
  <si>
    <t>庄团结</t>
  </si>
  <si>
    <t>WIN0048597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</si>
  <si>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</si>
  <si>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</si>
  <si>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</si>
  <si>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刘会良</t>
  </si>
  <si>
    <t>杜娥娥</t>
  </si>
  <si>
    <t>鲁Q360AV</t>
  </si>
  <si>
    <t>郑彬鹏</t>
  </si>
  <si>
    <t>吕鹏飞</t>
  </si>
  <si>
    <t>鲁Q153BH</t>
  </si>
  <si>
    <t>郑鹏</t>
  </si>
  <si>
    <t>刘海威</t>
  </si>
  <si>
    <t>苏CHH798</t>
  </si>
  <si>
    <t>薛道松</t>
  </si>
  <si>
    <t>苏CJJ921</t>
  </si>
  <si>
    <t>徐友雷</t>
  </si>
  <si>
    <t>徐大永</t>
  </si>
  <si>
    <t>苏CJJ779</t>
  </si>
  <si>
    <t>吕彦浩</t>
  </si>
  <si>
    <t>苏CGY996</t>
  </si>
  <si>
    <t>刘镇玉</t>
  </si>
  <si>
    <t>韩立广</t>
  </si>
  <si>
    <t>苏CHC625</t>
  </si>
  <si>
    <t>李荣言</t>
  </si>
  <si>
    <t>退货</t>
  </si>
  <si>
    <t>陈金芳</t>
  </si>
  <si>
    <t>含泥量超标，退货</t>
  </si>
  <si>
    <t>鲁Q166BV</t>
  </si>
  <si>
    <t>冯永胜</t>
  </si>
  <si>
    <t>曹吉胜</t>
  </si>
  <si>
    <t>李海洋</t>
  </si>
  <si>
    <t>WIN0048598</t>
  </si>
  <si>
    <t>石子</t>
  </si>
  <si>
    <t>1-2#</t>
  </si>
  <si>
    <t>良好</t>
  </si>
  <si>
    <t>皖C75996</t>
  </si>
  <si>
    <t>王军</t>
  </si>
  <si>
    <t>苏CGM163</t>
  </si>
  <si>
    <t>姬良胜</t>
  </si>
  <si>
    <t>鲁Q387BH</t>
  </si>
  <si>
    <t>于志伟</t>
  </si>
  <si>
    <t>王坤</t>
  </si>
  <si>
    <t>鲁Q905AR</t>
  </si>
  <si>
    <t>杨光武</t>
  </si>
  <si>
    <t>鲁Q529AE</t>
  </si>
  <si>
    <t>汤继名</t>
  </si>
  <si>
    <t>杨富伟</t>
  </si>
  <si>
    <t>杨需</t>
  </si>
  <si>
    <t>WIN0048596</t>
  </si>
  <si>
    <t>鲁Q597AM</t>
  </si>
  <si>
    <t>张华</t>
  </si>
  <si>
    <t>苏CV9188</t>
  </si>
  <si>
    <t>庄二团</t>
  </si>
  <si>
    <t>白希杨</t>
  </si>
  <si>
    <t>刘秋行</t>
  </si>
  <si>
    <t>鲁D39525</t>
  </si>
  <si>
    <t>尹振刚</t>
  </si>
  <si>
    <t>苏CHT376</t>
  </si>
  <si>
    <t>庄亚团</t>
  </si>
  <si>
    <t>苏CGL590</t>
  </si>
  <si>
    <t>潘俏</t>
  </si>
  <si>
    <t>鲁Q902AJ</t>
  </si>
  <si>
    <t>冯凯歌</t>
  </si>
  <si>
    <t>冯仰峰</t>
  </si>
  <si>
    <t>杨家辉</t>
  </si>
  <si>
    <t>鲁Q236AG</t>
  </si>
  <si>
    <t>徐亮</t>
  </si>
  <si>
    <t>苏CGS630</t>
  </si>
  <si>
    <t>杜文杰</t>
  </si>
  <si>
    <t>苏CJL991</t>
  </si>
  <si>
    <t>张强</t>
  </si>
  <si>
    <t>王强</t>
  </si>
  <si>
    <t>苏CJX272</t>
  </si>
  <si>
    <t>朱强</t>
  </si>
  <si>
    <t>李松平</t>
  </si>
  <si>
    <t>苏CJX238</t>
  </si>
  <si>
    <t>刘涛</t>
  </si>
  <si>
    <t>苏CHW272</t>
  </si>
  <si>
    <t>庄宁</t>
  </si>
  <si>
    <t>庄中华</t>
  </si>
  <si>
    <t>鲁Q932BR</t>
  </si>
  <si>
    <t>丁宝利</t>
  </si>
  <si>
    <t>刘宗广</t>
  </si>
  <si>
    <t>WIN0048599</t>
  </si>
  <si>
    <t>鲁Q933BU</t>
  </si>
  <si>
    <t>王学刚</t>
  </si>
  <si>
    <t>鲁Q905BU</t>
  </si>
  <si>
    <t>吴少帅</t>
  </si>
  <si>
    <t>苏C2A698</t>
  </si>
  <si>
    <t>高雷</t>
  </si>
  <si>
    <t>李如刚</t>
  </si>
  <si>
    <t>机制砂</t>
  </si>
  <si>
    <t>鲁Q627AP</t>
  </si>
  <si>
    <t>宫东明</t>
  </si>
  <si>
    <t>苏CGS000</t>
  </si>
  <si>
    <t>黄仁武</t>
  </si>
  <si>
    <t>徐勤猛</t>
  </si>
  <si>
    <t>鲁Q973BR</t>
  </si>
  <si>
    <t>董西刚</t>
  </si>
  <si>
    <t>合计</t>
  </si>
  <si>
    <t xml:space="preserve">收料登记表填报
日期    2018年 11 月 11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</si>
  <si>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</si>
  <si>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</si>
  <si>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</si>
  <si>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</si>
  <si>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</si>
  <si>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</si>
  <si>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</si>
  <si>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</si>
  <si>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</si>
  <si>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</si>
  <si>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鲁RG3588</t>
  </si>
  <si>
    <t>陈修岩</t>
  </si>
  <si>
    <t>李广坤</t>
  </si>
  <si>
    <t>010039</t>
  </si>
  <si>
    <t>1--2</t>
  </si>
  <si>
    <t>0.1T</t>
  </si>
  <si>
    <t>冯海英</t>
  </si>
  <si>
    <t>聂恒光</t>
  </si>
  <si>
    <t>鲁RG3077</t>
  </si>
  <si>
    <t>王君刚</t>
  </si>
  <si>
    <t>郑言克</t>
  </si>
  <si>
    <t>010040</t>
  </si>
  <si>
    <t>鲁RE7309</t>
  </si>
  <si>
    <t>吕汝站</t>
  </si>
  <si>
    <t>010041</t>
  </si>
  <si>
    <t>豫HG8162</t>
  </si>
  <si>
    <t>王昌令</t>
  </si>
  <si>
    <t>010042</t>
  </si>
  <si>
    <t>鲁H96E65</t>
  </si>
  <si>
    <t>郭凯</t>
  </si>
  <si>
    <t>010043</t>
  </si>
  <si>
    <t>鲁H78E87</t>
  </si>
  <si>
    <t>张庆刚</t>
  </si>
  <si>
    <t>刘青</t>
  </si>
  <si>
    <t>010044</t>
  </si>
  <si>
    <t>鲁H71A82</t>
  </si>
  <si>
    <t>谷传德</t>
  </si>
  <si>
    <t>刘传亮</t>
  </si>
  <si>
    <t>010045</t>
  </si>
  <si>
    <t>钢棒</t>
  </si>
  <si>
    <t>&amp;10.7</t>
  </si>
  <si>
    <t>鲁H44D26</t>
  </si>
  <si>
    <t>董伯刚</t>
  </si>
  <si>
    <t>陈爱贞</t>
  </si>
  <si>
    <t>010046</t>
  </si>
  <si>
    <t>鲁H91G79</t>
  </si>
  <si>
    <t>田军</t>
  </si>
  <si>
    <t>010047</t>
  </si>
  <si>
    <t>鲁H47D86</t>
  </si>
  <si>
    <t>闫冠峰</t>
  </si>
  <si>
    <t>010048</t>
  </si>
  <si>
    <t>鲁H79J16</t>
  </si>
  <si>
    <t>张卫</t>
  </si>
  <si>
    <t>010049</t>
  </si>
  <si>
    <t>鲁H79J56</t>
  </si>
  <si>
    <t>陈振密</t>
  </si>
  <si>
    <t>010050</t>
  </si>
  <si>
    <t>鲁H86373</t>
  </si>
  <si>
    <t>张兆群</t>
  </si>
  <si>
    <t>010051</t>
  </si>
  <si>
    <t>鲁HA8383</t>
  </si>
  <si>
    <t>谷加亮</t>
  </si>
  <si>
    <t>010052</t>
  </si>
  <si>
    <t>槽钢</t>
  </si>
  <si>
    <t>50*5</t>
  </si>
  <si>
    <t>鲁RN9829</t>
  </si>
  <si>
    <t>米强栋</t>
  </si>
  <si>
    <t>010053</t>
  </si>
  <si>
    <t>机制沙</t>
  </si>
  <si>
    <t>中粗</t>
  </si>
  <si>
    <t>鲁RC0926</t>
  </si>
  <si>
    <t>张立</t>
  </si>
  <si>
    <t>010054</t>
  </si>
  <si>
    <t>鲁RM3868</t>
  </si>
  <si>
    <t>郭润</t>
  </si>
  <si>
    <t>010055</t>
  </si>
  <si>
    <t>010056</t>
  </si>
  <si>
    <t>鲁RL5283</t>
  </si>
  <si>
    <t>解欢欢</t>
  </si>
  <si>
    <t>010057</t>
  </si>
  <si>
    <t>鲁RM3252</t>
  </si>
  <si>
    <t>解放</t>
  </si>
  <si>
    <t>010058</t>
  </si>
  <si>
    <t>鲁RK3339</t>
  </si>
  <si>
    <t>高西安</t>
  </si>
  <si>
    <t>010059</t>
  </si>
  <si>
    <t>鲁H79J86</t>
  </si>
  <si>
    <t>段洪涛</t>
  </si>
  <si>
    <t>010060</t>
  </si>
  <si>
    <t>鲁RA6591</t>
  </si>
  <si>
    <t>刘郑</t>
  </si>
  <si>
    <t>李恒顺</t>
  </si>
  <si>
    <t>莱芜延辉</t>
  </si>
  <si>
    <t>010061</t>
  </si>
  <si>
    <t>减水剂</t>
  </si>
  <si>
    <t>鲁H36C82</t>
  </si>
  <si>
    <t>白咸青</t>
  </si>
  <si>
    <t>010062</t>
  </si>
  <si>
    <t>鲁H55A72</t>
  </si>
  <si>
    <t>王怀虎</t>
  </si>
  <si>
    <t>张玉尚</t>
  </si>
  <si>
    <t>010063</t>
  </si>
  <si>
    <t>鲁H32T96</t>
  </si>
  <si>
    <t>陈宝坤</t>
  </si>
  <si>
    <t>010064</t>
  </si>
  <si>
    <t>鲁H70K68</t>
  </si>
  <si>
    <t>010065</t>
  </si>
  <si>
    <t>鲁HC9218</t>
  </si>
  <si>
    <t>曹猛</t>
  </si>
  <si>
    <t>010066</t>
  </si>
  <si>
    <t>鲁H88F66</t>
  </si>
  <si>
    <t>孔军</t>
  </si>
  <si>
    <t>010067</t>
  </si>
  <si>
    <t>鲁H88F60</t>
  </si>
  <si>
    <t>束晨晨</t>
  </si>
  <si>
    <t>010068</t>
  </si>
  <si>
    <t>鲁H67F21</t>
  </si>
  <si>
    <t>束立振</t>
  </si>
  <si>
    <t>010069</t>
  </si>
  <si>
    <t>鲁H50A10</t>
  </si>
  <si>
    <t>白斌</t>
  </si>
  <si>
    <t>010070</t>
  </si>
  <si>
    <t>鲁H28A73</t>
  </si>
  <si>
    <t>徐文</t>
  </si>
  <si>
    <t>任伟</t>
  </si>
  <si>
    <t>010071</t>
  </si>
  <si>
    <t>010072</t>
  </si>
  <si>
    <t>鲁RB6017</t>
  </si>
  <si>
    <t>李如魁</t>
  </si>
  <si>
    <t>010073</t>
  </si>
  <si>
    <t>鲁HSC752</t>
  </si>
  <si>
    <t>聂红波</t>
  </si>
  <si>
    <t>010074</t>
  </si>
  <si>
    <t>010075</t>
  </si>
  <si>
    <t>鲁H67E38</t>
  </si>
  <si>
    <t>张金赞</t>
  </si>
  <si>
    <t>010076</t>
  </si>
  <si>
    <t>鲁H91G36</t>
  </si>
  <si>
    <t>张航</t>
  </si>
  <si>
    <t>010077</t>
  </si>
  <si>
    <t>鲁RM0017</t>
  </si>
  <si>
    <t>姚健</t>
  </si>
  <si>
    <t>010078</t>
  </si>
  <si>
    <t>鲁HW2257</t>
  </si>
  <si>
    <t>王云龙</t>
  </si>
  <si>
    <t>010079</t>
  </si>
  <si>
    <t>鲁5A2982</t>
  </si>
  <si>
    <t>张逢</t>
  </si>
  <si>
    <t>010080</t>
  </si>
  <si>
    <t>张锦旺</t>
  </si>
  <si>
    <t>010081</t>
  </si>
  <si>
    <t>陈广强</t>
  </si>
  <si>
    <t>010082</t>
  </si>
  <si>
    <t>曹石</t>
  </si>
  <si>
    <t>010083</t>
  </si>
  <si>
    <t>张帅</t>
  </si>
  <si>
    <t>010084</t>
  </si>
  <si>
    <t>鲁RN2329</t>
  </si>
  <si>
    <t>张庆友</t>
  </si>
  <si>
    <t>010085</t>
  </si>
  <si>
    <t>闫发兵</t>
  </si>
  <si>
    <t>010086</t>
  </si>
  <si>
    <t>010087</t>
  </si>
  <si>
    <t>010088</t>
  </si>
  <si>
    <t>010089</t>
  </si>
  <si>
    <t>010090</t>
  </si>
  <si>
    <t>鲁P04535</t>
  </si>
  <si>
    <t>赵思辉</t>
  </si>
  <si>
    <t>王满堂</t>
  </si>
  <si>
    <t>010091</t>
  </si>
  <si>
    <t>010092</t>
  </si>
  <si>
    <t>转11号</t>
  </si>
  <si>
    <t xml:space="preserve">收料登记表填报
日期   2018  年  11月   11日                                填表人：韩小潮                            </t>
  </si>
  <si>
    <t>单位：江苏大唐商品混凝土有限公司</t>
  </si>
  <si>
    <t>12：24</t>
  </si>
  <si>
    <t>277</t>
  </si>
  <si>
    <t>高松钦</t>
  </si>
  <si>
    <t>曹培贵</t>
  </si>
  <si>
    <t>1-5</t>
  </si>
  <si>
    <t xml:space="preserve">韩小朝 </t>
  </si>
  <si>
    <t>曹红梅</t>
  </si>
  <si>
    <t>367</t>
  </si>
  <si>
    <t>刘纯纯</t>
  </si>
  <si>
    <t>1-2</t>
  </si>
  <si>
    <t>12:40</t>
  </si>
  <si>
    <t>867</t>
  </si>
  <si>
    <t>巩庆祝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</si>
  <si>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</si>
  <si>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16:45</t>
  </si>
  <si>
    <t>17:10</t>
  </si>
  <si>
    <t>17:15</t>
  </si>
  <si>
    <t>18:19</t>
  </si>
  <si>
    <t>197</t>
  </si>
  <si>
    <t>韩红</t>
  </si>
  <si>
    <t>贾传刚</t>
  </si>
  <si>
    <t>18:20</t>
  </si>
  <si>
    <t>506</t>
  </si>
  <si>
    <t>李江</t>
  </si>
  <si>
    <t>18:25</t>
  </si>
  <si>
    <t>380</t>
  </si>
  <si>
    <t>郑浩</t>
  </si>
  <si>
    <t>藤丙坤</t>
  </si>
  <si>
    <t>21.14</t>
  </si>
  <si>
    <t>21.15</t>
  </si>
  <si>
    <t>21.25</t>
  </si>
  <si>
    <t>5.45</t>
  </si>
  <si>
    <t>6.10</t>
  </si>
  <si>
    <t>833</t>
  </si>
  <si>
    <t>毛福祥</t>
  </si>
  <si>
    <t>张军</t>
  </si>
  <si>
    <t>7.54</t>
  </si>
  <si>
    <t>187</t>
  </si>
  <si>
    <t>冯康</t>
  </si>
  <si>
    <t>8:10</t>
  </si>
  <si>
    <t>837</t>
  </si>
  <si>
    <t>刘恒</t>
  </si>
  <si>
    <t>16:16</t>
  </si>
  <si>
    <t>625</t>
  </si>
  <si>
    <t>徐大勇</t>
  </si>
  <si>
    <t>17705222272</t>
  </si>
  <si>
    <t>砂</t>
  </si>
  <si>
    <t>16:30</t>
  </si>
  <si>
    <t>027</t>
  </si>
  <si>
    <t>王超</t>
  </si>
  <si>
    <t>15852115399</t>
  </si>
  <si>
    <t>16:39</t>
  </si>
  <si>
    <t>696</t>
  </si>
  <si>
    <t>伊振刚</t>
  </si>
  <si>
    <t>15252232999</t>
  </si>
  <si>
    <t>561</t>
  </si>
  <si>
    <t>冯伟</t>
  </si>
  <si>
    <t>龚培亮</t>
  </si>
  <si>
    <t>15366790444</t>
  </si>
  <si>
    <t>刘保安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</si>
</sst>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h:mm;@"/>
    <numFmt numFmtId="177" formatCode="0.00_ "/>
    <numFmt numFmtId="178" formatCode="0.0_ "/>
    <numFmt numFmtId="179" formatCode="0_);[Red]\(0\)"/>
  </numFmts>
  <fonts count="4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19" borderId="14" applyNumberFormat="0" applyAlignment="0" applyProtection="0">
      <alignment vertical="center"/>
    </xf>
    <xf numFmtId="0" fontId="38" fillId="19" borderId="7" applyNumberFormat="0" applyAlignment="0" applyProtection="0">
      <alignment vertical="center"/>
    </xf>
    <xf numFmtId="0" fontId="30" fillId="14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39" fillId="0" borderId="0">
      <alignment vertical="center"/>
    </xf>
    <xf numFmtId="0" fontId="20" fillId="2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9" fillId="0" borderId="5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177" fontId="12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4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20" fontId="0" fillId="0" borderId="1" xfId="0" applyNumberFormat="1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8" fontId="3" fillId="0" borderId="4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179" fontId="15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47"/>
  <sheetViews>
    <sheetView zoomScale="90" zoomScaleNormal="90" workbookViewId="0">
      <selection activeCell="Q15" sqref="Q15"/>
    </sheetView>
  </sheetViews>
  <sheetFormatPr defaultColWidth="9" defaultRowHeight="13.5"/>
  <cols>
    <col min="1" max="1" width="7.25" style="60" customWidth="1"/>
    <col min="2" max="2" width="9.25" style="61" customWidth="1"/>
    <col min="3" max="3" width="10.25" customWidth="1"/>
    <col min="4" max="5" width="8.625" style="60" customWidth="1"/>
    <col min="6" max="6" width="13.5" style="60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60" customWidth="1"/>
    <col min="13" max="13" width="9" style="62" customWidth="1"/>
    <col min="14" max="14" width="7" customWidth="1"/>
    <col min="15" max="15" width="7.375" style="63" customWidth="1"/>
    <col min="16" max="16" width="8.625" customWidth="1"/>
    <col min="17" max="17" width="18.875" customWidth="1"/>
    <col min="18" max="18" width="7.125" style="60" customWidth="1"/>
    <col min="19" max="19" width="7.5" style="60" customWidth="1"/>
    <col min="20" max="20" width="8.25" style="63" customWidth="1"/>
    <col min="21" max="21" width="7.5" style="64" customWidth="1"/>
    <col min="22" max="22" width="9.5" style="63" customWidth="1"/>
    <col min="23" max="23" width="7.125" style="60" customWidth="1"/>
    <col min="24" max="24" width="9" style="60"/>
    <col min="25" max="25" width="32.375" customWidth="1"/>
    <col min="30" max="30" width="12.625"/>
    <col min="46" max="46" width="9.375"/>
  </cols>
  <sheetData>
    <row r="1" ht="39.95" customHeight="1" spans="1:25">
      <c r="A1" s="65" t="s">
        <v>0</v>
      </c>
      <c r="B1" s="66"/>
      <c r="C1" s="65"/>
      <c r="D1" s="65"/>
      <c r="E1" s="65"/>
      <c r="F1" s="65"/>
      <c r="G1" s="65"/>
      <c r="H1" s="65"/>
      <c r="I1" s="65"/>
      <c r="J1" s="65"/>
      <c r="K1" s="65"/>
      <c r="L1" s="65"/>
      <c r="M1" s="75"/>
      <c r="N1" s="65"/>
      <c r="O1" s="76"/>
      <c r="P1" s="65"/>
      <c r="Q1" s="65"/>
      <c r="R1" s="65"/>
      <c r="S1" s="65"/>
      <c r="T1" s="76"/>
      <c r="U1" s="86"/>
      <c r="V1" s="76"/>
      <c r="W1" s="65"/>
      <c r="X1" s="65"/>
      <c r="Y1" s="65"/>
    </row>
    <row r="2" ht="18.95" customHeight="1" spans="2:22">
      <c r="B2" s="67" t="s">
        <v>1</v>
      </c>
      <c r="C2" s="68"/>
      <c r="D2" s="68"/>
      <c r="E2" s="68"/>
      <c r="F2" s="68"/>
      <c r="G2" s="68"/>
      <c r="H2" s="68"/>
      <c r="I2" s="68"/>
      <c r="J2" s="68"/>
      <c r="K2" s="68"/>
      <c r="L2" s="68"/>
      <c r="M2" s="77"/>
      <c r="N2" s="68"/>
      <c r="O2" s="78"/>
      <c r="P2" s="68"/>
      <c r="Q2" s="68"/>
      <c r="R2" s="68"/>
      <c r="S2" s="68"/>
      <c r="T2" s="78"/>
      <c r="U2" s="87"/>
      <c r="V2" s="78"/>
    </row>
    <row r="3" s="58" customFormat="1" ht="18.95" customHeight="1" spans="1:25">
      <c r="A3" s="52" t="s">
        <v>2</v>
      </c>
      <c r="B3" s="69" t="s">
        <v>3</v>
      </c>
      <c r="C3" s="52" t="s">
        <v>4</v>
      </c>
      <c r="D3" s="52"/>
      <c r="E3" s="52"/>
      <c r="F3" s="52"/>
      <c r="G3" s="52"/>
      <c r="H3" s="70" t="s">
        <v>5</v>
      </c>
      <c r="I3" s="79"/>
      <c r="J3" s="79"/>
      <c r="K3" s="79"/>
      <c r="L3" s="79"/>
      <c r="M3" s="80"/>
      <c r="N3" s="79"/>
      <c r="O3" s="81"/>
      <c r="P3" s="79"/>
      <c r="Q3" s="79"/>
      <c r="R3" s="79"/>
      <c r="S3" s="88"/>
      <c r="T3" s="83" t="s">
        <v>6</v>
      </c>
      <c r="U3" s="89"/>
      <c r="V3" s="83"/>
      <c r="W3" s="52" t="s">
        <v>7</v>
      </c>
      <c r="X3" s="90" t="s">
        <v>8</v>
      </c>
      <c r="Y3" s="52" t="s">
        <v>9</v>
      </c>
    </row>
    <row r="4" s="59" customFormat="1" ht="29" customHeight="1" spans="1:25">
      <c r="A4" s="52"/>
      <c r="B4" s="69" t="s">
        <v>10</v>
      </c>
      <c r="C4" s="52" t="s">
        <v>11</v>
      </c>
      <c r="D4" s="71" t="s">
        <v>12</v>
      </c>
      <c r="E4" s="52" t="s">
        <v>13</v>
      </c>
      <c r="F4" s="52" t="s">
        <v>14</v>
      </c>
      <c r="G4" s="52" t="s">
        <v>15</v>
      </c>
      <c r="H4" s="52" t="s">
        <v>16</v>
      </c>
      <c r="I4" s="52" t="s">
        <v>17</v>
      </c>
      <c r="J4" s="52" t="s">
        <v>18</v>
      </c>
      <c r="K4" s="52" t="s">
        <v>19</v>
      </c>
      <c r="L4" s="52" t="s">
        <v>20</v>
      </c>
      <c r="M4" s="82" t="s">
        <v>21</v>
      </c>
      <c r="N4" s="52" t="s">
        <v>22</v>
      </c>
      <c r="O4" s="83" t="s">
        <v>23</v>
      </c>
      <c r="P4" s="52" t="s">
        <v>24</v>
      </c>
      <c r="Q4" s="52" t="s">
        <v>25</v>
      </c>
      <c r="R4" s="52" t="s">
        <v>26</v>
      </c>
      <c r="S4" s="52" t="s">
        <v>27</v>
      </c>
      <c r="T4" s="83" t="s">
        <v>28</v>
      </c>
      <c r="U4" s="91" t="s">
        <v>29</v>
      </c>
      <c r="V4" s="83" t="s">
        <v>30</v>
      </c>
      <c r="W4" s="52"/>
      <c r="X4" s="92"/>
      <c r="Y4" s="52"/>
    </row>
    <row r="5" s="60" customFormat="1" ht="18.95" customHeight="1" spans="1:25">
      <c r="A5" s="47">
        <v>1</v>
      </c>
      <c r="B5" s="72">
        <v>0.179861111111111</v>
      </c>
      <c r="C5" s="47" t="s">
        <v>31</v>
      </c>
      <c r="D5" s="47" t="s">
        <v>32</v>
      </c>
      <c r="E5" s="47" t="s">
        <v>33</v>
      </c>
      <c r="F5" s="42">
        <v>18260768111</v>
      </c>
      <c r="G5" s="47" t="s">
        <v>34</v>
      </c>
      <c r="H5" s="42" t="s">
        <v>35</v>
      </c>
      <c r="I5" s="47" t="s">
        <v>36</v>
      </c>
      <c r="J5" s="84" t="s">
        <v>37</v>
      </c>
      <c r="K5" s="85">
        <v>60.82</v>
      </c>
      <c r="L5" s="47">
        <v>17.9</v>
      </c>
      <c r="M5" s="42">
        <v>42.92</v>
      </c>
      <c r="N5" s="42">
        <v>7</v>
      </c>
      <c r="O5" s="42">
        <v>2.2</v>
      </c>
      <c r="P5" s="42">
        <v>2.7</v>
      </c>
      <c r="Q5" s="93" t="s">
        <v>38</v>
      </c>
      <c r="R5" s="42"/>
      <c r="S5" s="42">
        <v>0.52</v>
      </c>
      <c r="T5" s="42">
        <v>42.4</v>
      </c>
      <c r="U5" s="42">
        <v>121</v>
      </c>
      <c r="V5" s="42">
        <f t="shared" ref="V5:V14" si="0">T5*U5</f>
        <v>5130.4</v>
      </c>
      <c r="W5" s="42" t="s">
        <v>39</v>
      </c>
      <c r="X5" s="47" t="s">
        <v>40</v>
      </c>
      <c r="Y5" s="47"/>
    </row>
    <row r="6" s="60" customFormat="1" ht="18.95" customHeight="1" spans="1:25">
      <c r="A6" s="47">
        <v>2</v>
      </c>
      <c r="B6" s="72">
        <v>0.246527777777778</v>
      </c>
      <c r="C6" s="47" t="s">
        <v>41</v>
      </c>
      <c r="D6" s="47" t="s">
        <v>42</v>
      </c>
      <c r="E6" s="47" t="s">
        <v>43</v>
      </c>
      <c r="F6" s="42">
        <v>18751765050</v>
      </c>
      <c r="G6" s="47" t="s">
        <v>34</v>
      </c>
      <c r="H6" s="42" t="s">
        <v>35</v>
      </c>
      <c r="I6" s="47" t="s">
        <v>36</v>
      </c>
      <c r="J6" s="84" t="s">
        <v>37</v>
      </c>
      <c r="K6" s="85">
        <v>61.44</v>
      </c>
      <c r="L6" s="42">
        <v>18.06</v>
      </c>
      <c r="M6" s="42">
        <v>43.38</v>
      </c>
      <c r="N6" s="42">
        <v>7</v>
      </c>
      <c r="O6" s="42">
        <v>2.1</v>
      </c>
      <c r="P6" s="42">
        <v>2.7</v>
      </c>
      <c r="Q6" s="93" t="s">
        <v>38</v>
      </c>
      <c r="R6" s="42"/>
      <c r="S6" s="42">
        <v>0.48</v>
      </c>
      <c r="T6" s="42">
        <v>42.9</v>
      </c>
      <c r="U6" s="42">
        <v>121</v>
      </c>
      <c r="V6" s="42">
        <f t="shared" si="0"/>
        <v>5190.9</v>
      </c>
      <c r="W6" s="42" t="s">
        <v>39</v>
      </c>
      <c r="X6" s="47" t="s">
        <v>40</v>
      </c>
      <c r="Y6" s="47"/>
    </row>
    <row r="7" s="60" customFormat="1" ht="18.95" customHeight="1" spans="1:25">
      <c r="A7" s="47">
        <v>3</v>
      </c>
      <c r="B7" s="72">
        <v>0.248611111111111</v>
      </c>
      <c r="C7" s="47" t="s">
        <v>44</v>
      </c>
      <c r="D7" s="47" t="s">
        <v>45</v>
      </c>
      <c r="E7" s="47" t="s">
        <v>46</v>
      </c>
      <c r="F7" s="42">
        <v>19852157977</v>
      </c>
      <c r="G7" s="47" t="s">
        <v>34</v>
      </c>
      <c r="H7" s="42" t="s">
        <v>35</v>
      </c>
      <c r="I7" s="47" t="s">
        <v>36</v>
      </c>
      <c r="J7" s="84" t="s">
        <v>37</v>
      </c>
      <c r="K7" s="85">
        <v>61.74</v>
      </c>
      <c r="L7" s="42">
        <v>17.72</v>
      </c>
      <c r="M7" s="42">
        <v>44.02</v>
      </c>
      <c r="N7" s="42">
        <v>7</v>
      </c>
      <c r="O7" s="42">
        <v>2.1</v>
      </c>
      <c r="P7" s="42">
        <v>2.7</v>
      </c>
      <c r="Q7" s="93" t="s">
        <v>38</v>
      </c>
      <c r="R7" s="42"/>
      <c r="S7" s="42">
        <v>0.52</v>
      </c>
      <c r="T7" s="42">
        <v>43.5</v>
      </c>
      <c r="U7" s="42">
        <v>121</v>
      </c>
      <c r="V7" s="42">
        <f t="shared" si="0"/>
        <v>5263.5</v>
      </c>
      <c r="W7" s="42" t="s">
        <v>39</v>
      </c>
      <c r="X7" s="47" t="s">
        <v>40</v>
      </c>
      <c r="Y7" s="47"/>
    </row>
    <row r="8" s="60" customFormat="1" ht="18.95" customHeight="1" spans="1:25">
      <c r="A8" s="47">
        <v>4</v>
      </c>
      <c r="B8" s="72">
        <v>0.351388888888889</v>
      </c>
      <c r="C8" s="47" t="s">
        <v>47</v>
      </c>
      <c r="D8" s="47" t="s">
        <v>48</v>
      </c>
      <c r="E8" s="47" t="s">
        <v>48</v>
      </c>
      <c r="F8" s="42">
        <v>13914866353</v>
      </c>
      <c r="G8" s="47" t="s">
        <v>34</v>
      </c>
      <c r="H8" s="42" t="s">
        <v>35</v>
      </c>
      <c r="I8" s="47" t="s">
        <v>36</v>
      </c>
      <c r="J8" s="84" t="s">
        <v>37</v>
      </c>
      <c r="K8" s="85">
        <v>54.44</v>
      </c>
      <c r="L8" s="42">
        <v>18.58</v>
      </c>
      <c r="M8" s="42">
        <v>35.86</v>
      </c>
      <c r="N8" s="42">
        <v>7</v>
      </c>
      <c r="O8" s="42">
        <v>2.2</v>
      </c>
      <c r="P8" s="42">
        <v>2.7</v>
      </c>
      <c r="Q8" s="93" t="s">
        <v>38</v>
      </c>
      <c r="R8" s="42"/>
      <c r="S8" s="42">
        <v>0.36</v>
      </c>
      <c r="T8" s="42">
        <v>35.5</v>
      </c>
      <c r="U8" s="42">
        <v>121</v>
      </c>
      <c r="V8" s="42">
        <f t="shared" si="0"/>
        <v>4295.5</v>
      </c>
      <c r="W8" s="42" t="s">
        <v>39</v>
      </c>
      <c r="X8" s="47" t="s">
        <v>40</v>
      </c>
      <c r="Y8" s="47"/>
    </row>
    <row r="9" s="60" customFormat="1" ht="18.95" customHeight="1" spans="1:25">
      <c r="A9" s="47">
        <v>5</v>
      </c>
      <c r="B9" s="72">
        <v>0.473611111111111</v>
      </c>
      <c r="C9" s="47" t="s">
        <v>49</v>
      </c>
      <c r="D9" s="47" t="s">
        <v>50</v>
      </c>
      <c r="E9" s="47" t="s">
        <v>51</v>
      </c>
      <c r="F9" s="42">
        <v>17705222272</v>
      </c>
      <c r="G9" s="47" t="s">
        <v>34</v>
      </c>
      <c r="H9" s="42" t="s">
        <v>35</v>
      </c>
      <c r="I9" s="47" t="s">
        <v>36</v>
      </c>
      <c r="J9" s="84" t="s">
        <v>37</v>
      </c>
      <c r="K9" s="84">
        <v>61.86</v>
      </c>
      <c r="L9" s="42">
        <v>16.32</v>
      </c>
      <c r="M9" s="42">
        <v>45.54</v>
      </c>
      <c r="N9" s="42">
        <v>7</v>
      </c>
      <c r="O9" s="42">
        <v>1.8</v>
      </c>
      <c r="P9" s="42">
        <v>2.7</v>
      </c>
      <c r="Q9" s="93" t="s">
        <v>38</v>
      </c>
      <c r="R9" s="42"/>
      <c r="S9" s="42">
        <v>0.54</v>
      </c>
      <c r="T9" s="42">
        <v>45</v>
      </c>
      <c r="U9" s="42">
        <v>121</v>
      </c>
      <c r="V9" s="42">
        <f t="shared" si="0"/>
        <v>5445</v>
      </c>
      <c r="W9" s="42" t="s">
        <v>39</v>
      </c>
      <c r="X9" s="47" t="s">
        <v>40</v>
      </c>
      <c r="Y9" s="47"/>
    </row>
    <row r="10" s="60" customFormat="1" ht="18.95" customHeight="1" spans="1:25">
      <c r="A10" s="47">
        <v>6</v>
      </c>
      <c r="B10" s="72">
        <v>0.511805555555556</v>
      </c>
      <c r="C10" s="47" t="s">
        <v>52</v>
      </c>
      <c r="D10" s="47" t="s">
        <v>50</v>
      </c>
      <c r="E10" s="47" t="s">
        <v>53</v>
      </c>
      <c r="F10" s="42">
        <v>13775853839</v>
      </c>
      <c r="G10" s="47" t="s">
        <v>34</v>
      </c>
      <c r="H10" s="42" t="s">
        <v>35</v>
      </c>
      <c r="I10" s="47" t="s">
        <v>36</v>
      </c>
      <c r="J10" s="84" t="s">
        <v>37</v>
      </c>
      <c r="K10" s="85">
        <v>64.4</v>
      </c>
      <c r="L10" s="42">
        <v>17.32</v>
      </c>
      <c r="M10" s="42">
        <v>47.08</v>
      </c>
      <c r="N10" s="42">
        <v>7</v>
      </c>
      <c r="O10" s="42">
        <v>1.8</v>
      </c>
      <c r="P10" s="42">
        <v>2.7</v>
      </c>
      <c r="Q10" s="93" t="s">
        <v>38</v>
      </c>
      <c r="R10" s="42"/>
      <c r="S10" s="42">
        <v>0.48</v>
      </c>
      <c r="T10" s="42">
        <v>46.6</v>
      </c>
      <c r="U10" s="42">
        <v>121</v>
      </c>
      <c r="V10" s="42">
        <f t="shared" si="0"/>
        <v>5638.6</v>
      </c>
      <c r="W10" s="42" t="s">
        <v>39</v>
      </c>
      <c r="X10" s="47" t="s">
        <v>40</v>
      </c>
      <c r="Y10" s="42"/>
    </row>
    <row r="11" s="60" customFormat="1" ht="18.95" customHeight="1" spans="1:25">
      <c r="A11" s="47">
        <v>7</v>
      </c>
      <c r="B11" s="72">
        <v>0.520833333333333</v>
      </c>
      <c r="C11" s="47" t="s">
        <v>54</v>
      </c>
      <c r="D11" s="47" t="s">
        <v>55</v>
      </c>
      <c r="E11" s="47" t="s">
        <v>56</v>
      </c>
      <c r="F11" s="42">
        <v>13562935995</v>
      </c>
      <c r="G11" s="47" t="s">
        <v>34</v>
      </c>
      <c r="H11" s="42" t="s">
        <v>35</v>
      </c>
      <c r="I11" s="47" t="s">
        <v>36</v>
      </c>
      <c r="J11" s="84" t="s">
        <v>37</v>
      </c>
      <c r="K11" s="85">
        <v>57.8</v>
      </c>
      <c r="L11" s="42">
        <v>17.56</v>
      </c>
      <c r="M11" s="42">
        <v>40.24</v>
      </c>
      <c r="N11" s="42">
        <v>7</v>
      </c>
      <c r="O11" s="42">
        <v>2</v>
      </c>
      <c r="P11" s="42">
        <v>2.7</v>
      </c>
      <c r="Q11" s="93" t="s">
        <v>38</v>
      </c>
      <c r="R11" s="42"/>
      <c r="S11" s="42">
        <v>0.44</v>
      </c>
      <c r="T11" s="42">
        <v>39.8</v>
      </c>
      <c r="U11" s="42">
        <v>121</v>
      </c>
      <c r="V11" s="42">
        <f t="shared" si="0"/>
        <v>4815.8</v>
      </c>
      <c r="W11" s="42" t="s">
        <v>39</v>
      </c>
      <c r="X11" s="47" t="s">
        <v>40</v>
      </c>
      <c r="Y11" s="47"/>
    </row>
    <row r="12" s="60" customFormat="1" ht="18.95" customHeight="1" spans="1:25">
      <c r="A12" s="47">
        <v>8</v>
      </c>
      <c r="B12" s="72">
        <v>0.560416666666667</v>
      </c>
      <c r="C12" s="47" t="s">
        <v>57</v>
      </c>
      <c r="D12" s="47" t="s">
        <v>58</v>
      </c>
      <c r="E12" s="47" t="s">
        <v>58</v>
      </c>
      <c r="F12" s="42">
        <v>17696593888</v>
      </c>
      <c r="G12" s="47" t="s">
        <v>34</v>
      </c>
      <c r="H12" s="47" t="s">
        <v>59</v>
      </c>
      <c r="I12" s="47" t="s">
        <v>36</v>
      </c>
      <c r="J12" s="84" t="s">
        <v>37</v>
      </c>
      <c r="K12" s="85">
        <v>56.24</v>
      </c>
      <c r="L12" s="42"/>
      <c r="M12" s="42"/>
      <c r="N12" s="42"/>
      <c r="O12" s="42">
        <v>3</v>
      </c>
      <c r="P12" s="42"/>
      <c r="Q12" s="42"/>
      <c r="R12" s="42"/>
      <c r="S12" s="42"/>
      <c r="T12" s="42"/>
      <c r="U12" s="42"/>
      <c r="V12" s="42">
        <f t="shared" si="0"/>
        <v>0</v>
      </c>
      <c r="W12" s="42" t="s">
        <v>60</v>
      </c>
      <c r="X12" s="47" t="s">
        <v>40</v>
      </c>
      <c r="Y12" s="47" t="s">
        <v>61</v>
      </c>
    </row>
    <row r="13" s="60" customFormat="1" ht="18.95" customHeight="1" spans="1:25">
      <c r="A13" s="47">
        <v>9</v>
      </c>
      <c r="B13" s="72">
        <v>0.578472222222222</v>
      </c>
      <c r="C13" s="47" t="s">
        <v>62</v>
      </c>
      <c r="D13" s="47" t="s">
        <v>63</v>
      </c>
      <c r="E13" s="47" t="s">
        <v>64</v>
      </c>
      <c r="F13" s="42">
        <v>18061493988</v>
      </c>
      <c r="G13" s="47" t="s">
        <v>65</v>
      </c>
      <c r="H13" s="42" t="s">
        <v>66</v>
      </c>
      <c r="I13" s="47" t="s">
        <v>67</v>
      </c>
      <c r="J13" s="84" t="s">
        <v>68</v>
      </c>
      <c r="K13" s="85">
        <v>64.98</v>
      </c>
      <c r="L13" s="42">
        <v>18.6</v>
      </c>
      <c r="M13" s="42">
        <v>46.38</v>
      </c>
      <c r="N13" s="42"/>
      <c r="O13" s="42"/>
      <c r="P13" s="42"/>
      <c r="Q13" s="42" t="s">
        <v>69</v>
      </c>
      <c r="R13" s="42">
        <v>7</v>
      </c>
      <c r="S13" s="42">
        <v>0.58</v>
      </c>
      <c r="T13" s="42">
        <v>45.8</v>
      </c>
      <c r="U13" s="42">
        <v>109</v>
      </c>
      <c r="V13" s="42">
        <f t="shared" si="0"/>
        <v>4992.2</v>
      </c>
      <c r="W13" s="42" t="s">
        <v>39</v>
      </c>
      <c r="X13" s="47" t="s">
        <v>40</v>
      </c>
      <c r="Y13" s="47"/>
    </row>
    <row r="14" s="60" customFormat="1" ht="18.95" customHeight="1" spans="1:25">
      <c r="A14" s="47">
        <v>10</v>
      </c>
      <c r="B14" s="72">
        <v>0.596527777777778</v>
      </c>
      <c r="C14" s="47" t="s">
        <v>70</v>
      </c>
      <c r="D14" s="47" t="s">
        <v>71</v>
      </c>
      <c r="E14" s="47" t="s">
        <v>71</v>
      </c>
      <c r="F14" s="42">
        <v>13585867670</v>
      </c>
      <c r="G14" s="47" t="s">
        <v>34</v>
      </c>
      <c r="H14" s="42" t="s">
        <v>35</v>
      </c>
      <c r="I14" s="47" t="s">
        <v>36</v>
      </c>
      <c r="J14" s="84" t="s">
        <v>37</v>
      </c>
      <c r="K14" s="85">
        <v>51.8</v>
      </c>
      <c r="L14" s="42">
        <v>16.94</v>
      </c>
      <c r="M14" s="42">
        <v>34.86</v>
      </c>
      <c r="N14" s="42">
        <v>8</v>
      </c>
      <c r="O14" s="47">
        <v>2.5</v>
      </c>
      <c r="P14" s="42">
        <v>2.6</v>
      </c>
      <c r="Q14" s="93" t="s">
        <v>38</v>
      </c>
      <c r="R14" s="42"/>
      <c r="S14" s="42">
        <v>0.76</v>
      </c>
      <c r="T14" s="42">
        <v>34.1</v>
      </c>
      <c r="U14" s="42">
        <v>121</v>
      </c>
      <c r="V14" s="42">
        <f t="shared" si="0"/>
        <v>4126.1</v>
      </c>
      <c r="W14" s="42" t="s">
        <v>60</v>
      </c>
      <c r="X14" s="47" t="s">
        <v>40</v>
      </c>
      <c r="Y14" s="47"/>
    </row>
    <row r="15" s="60" customFormat="1" ht="18.95" customHeight="1" spans="1:25">
      <c r="A15" s="47">
        <v>11</v>
      </c>
      <c r="B15" s="72">
        <v>0.622222222222222</v>
      </c>
      <c r="C15" s="47" t="s">
        <v>72</v>
      </c>
      <c r="D15" s="47" t="s">
        <v>73</v>
      </c>
      <c r="E15" s="47" t="s">
        <v>73</v>
      </c>
      <c r="F15" s="42">
        <v>13852117083</v>
      </c>
      <c r="G15" s="47" t="s">
        <v>34</v>
      </c>
      <c r="H15" s="47" t="s">
        <v>59</v>
      </c>
      <c r="I15" s="47" t="s">
        <v>36</v>
      </c>
      <c r="J15" s="84" t="s">
        <v>37</v>
      </c>
      <c r="K15" s="85">
        <v>56.88</v>
      </c>
      <c r="L15" s="42"/>
      <c r="M15" s="42"/>
      <c r="N15" s="42"/>
      <c r="O15" s="42">
        <v>3.8</v>
      </c>
      <c r="P15" s="42"/>
      <c r="Q15" s="42"/>
      <c r="R15" s="42"/>
      <c r="S15" s="42"/>
      <c r="T15" s="42"/>
      <c r="U15" s="42"/>
      <c r="V15" s="42"/>
      <c r="W15" s="42" t="s">
        <v>39</v>
      </c>
      <c r="X15" s="47" t="s">
        <v>40</v>
      </c>
      <c r="Y15" s="47" t="s">
        <v>61</v>
      </c>
    </row>
    <row r="16" s="60" customFormat="1" ht="18.95" customHeight="1" spans="1:25">
      <c r="A16" s="47">
        <v>12</v>
      </c>
      <c r="B16" s="72">
        <v>0.627777777777778</v>
      </c>
      <c r="C16" s="47" t="s">
        <v>74</v>
      </c>
      <c r="D16" s="47" t="s">
        <v>75</v>
      </c>
      <c r="E16" s="47" t="s">
        <v>76</v>
      </c>
      <c r="F16" s="42">
        <v>13854943669</v>
      </c>
      <c r="G16" s="47" t="s">
        <v>34</v>
      </c>
      <c r="H16" s="47" t="s">
        <v>59</v>
      </c>
      <c r="I16" s="47" t="s">
        <v>36</v>
      </c>
      <c r="J16" s="84" t="s">
        <v>37</v>
      </c>
      <c r="K16" s="85">
        <v>67.4</v>
      </c>
      <c r="L16" s="42"/>
      <c r="M16" s="42"/>
      <c r="N16" s="42"/>
      <c r="O16" s="42">
        <v>3.6</v>
      </c>
      <c r="P16" s="42"/>
      <c r="Q16" s="42"/>
      <c r="R16" s="42"/>
      <c r="S16" s="42"/>
      <c r="T16" s="42"/>
      <c r="U16" s="42"/>
      <c r="V16" s="42"/>
      <c r="W16" s="42" t="s">
        <v>39</v>
      </c>
      <c r="X16" s="47" t="s">
        <v>40</v>
      </c>
      <c r="Y16" s="47" t="s">
        <v>61</v>
      </c>
    </row>
    <row r="17" s="60" customFormat="1" ht="18.95" customHeight="1" spans="1:25">
      <c r="A17" s="47">
        <v>13</v>
      </c>
      <c r="B17" s="72">
        <v>0.630555555555556</v>
      </c>
      <c r="C17" s="47" t="s">
        <v>77</v>
      </c>
      <c r="D17" s="47" t="s">
        <v>78</v>
      </c>
      <c r="E17" s="47" t="s">
        <v>78</v>
      </c>
      <c r="F17" s="42">
        <v>18254990098</v>
      </c>
      <c r="G17" s="47" t="s">
        <v>34</v>
      </c>
      <c r="H17" s="47" t="s">
        <v>59</v>
      </c>
      <c r="I17" s="47" t="s">
        <v>36</v>
      </c>
      <c r="J17" s="84" t="s">
        <v>37</v>
      </c>
      <c r="K17" s="84">
        <v>65.38</v>
      </c>
      <c r="L17" s="42"/>
      <c r="M17" s="42"/>
      <c r="N17" s="42"/>
      <c r="O17" s="42">
        <v>3.6</v>
      </c>
      <c r="P17" s="42"/>
      <c r="Q17" s="42"/>
      <c r="R17" s="42"/>
      <c r="S17" s="42"/>
      <c r="T17" s="42"/>
      <c r="U17" s="42"/>
      <c r="V17" s="42"/>
      <c r="W17" s="42" t="s">
        <v>39</v>
      </c>
      <c r="X17" s="47" t="s">
        <v>40</v>
      </c>
      <c r="Y17" s="47" t="s">
        <v>61</v>
      </c>
    </row>
    <row r="18" s="60" customFormat="1" ht="18.95" customHeight="1" spans="1:25">
      <c r="A18" s="47">
        <v>14</v>
      </c>
      <c r="B18" s="72">
        <v>0.6125</v>
      </c>
      <c r="C18" s="47" t="s">
        <v>79</v>
      </c>
      <c r="D18" s="47" t="s">
        <v>80</v>
      </c>
      <c r="E18" s="47" t="s">
        <v>81</v>
      </c>
      <c r="F18" s="42">
        <v>15605398928</v>
      </c>
      <c r="G18" s="47" t="s">
        <v>82</v>
      </c>
      <c r="H18" s="42" t="s">
        <v>83</v>
      </c>
      <c r="I18" s="47" t="s">
        <v>36</v>
      </c>
      <c r="J18" s="84" t="s">
        <v>37</v>
      </c>
      <c r="K18" s="84">
        <v>59.8</v>
      </c>
      <c r="L18" s="47">
        <v>18.02</v>
      </c>
      <c r="M18" s="42">
        <v>41.78</v>
      </c>
      <c r="N18" s="42">
        <v>8</v>
      </c>
      <c r="O18" s="47">
        <v>2.3</v>
      </c>
      <c r="P18" s="42">
        <v>2.7</v>
      </c>
      <c r="Q18" s="93" t="s">
        <v>38</v>
      </c>
      <c r="R18" s="42"/>
      <c r="S18" s="42">
        <v>0.88</v>
      </c>
      <c r="T18" s="42">
        <v>40.9</v>
      </c>
      <c r="U18" s="42">
        <v>121</v>
      </c>
      <c r="V18" s="42">
        <f t="shared" ref="V18:V24" si="1">T18*U18</f>
        <v>4948.9</v>
      </c>
      <c r="W18" s="42" t="s">
        <v>60</v>
      </c>
      <c r="X18" s="47" t="s">
        <v>40</v>
      </c>
      <c r="Y18" s="42"/>
    </row>
    <row r="19" s="60" customFormat="1" ht="18.95" customHeight="1" spans="1:25">
      <c r="A19" s="47">
        <v>15</v>
      </c>
      <c r="B19" s="72">
        <v>0.665972222222222</v>
      </c>
      <c r="C19" s="47" t="s">
        <v>84</v>
      </c>
      <c r="D19" s="47" t="s">
        <v>85</v>
      </c>
      <c r="E19" s="47" t="s">
        <v>85</v>
      </c>
      <c r="F19" s="42">
        <v>13775252224</v>
      </c>
      <c r="G19" s="47" t="s">
        <v>34</v>
      </c>
      <c r="H19" s="42" t="s">
        <v>35</v>
      </c>
      <c r="I19" s="47" t="s">
        <v>36</v>
      </c>
      <c r="J19" s="84" t="s">
        <v>37</v>
      </c>
      <c r="K19" s="85">
        <v>62.38</v>
      </c>
      <c r="L19" s="42">
        <v>20.14</v>
      </c>
      <c r="M19" s="42">
        <v>42.24</v>
      </c>
      <c r="N19" s="42">
        <v>7</v>
      </c>
      <c r="O19" s="42">
        <v>2</v>
      </c>
      <c r="P19" s="42">
        <v>2.7</v>
      </c>
      <c r="Q19" s="93" t="s">
        <v>38</v>
      </c>
      <c r="R19" s="42"/>
      <c r="S19" s="42">
        <v>0.44</v>
      </c>
      <c r="T19" s="42">
        <v>41.8</v>
      </c>
      <c r="U19" s="42">
        <v>121</v>
      </c>
      <c r="V19" s="42">
        <f t="shared" si="1"/>
        <v>5057.8</v>
      </c>
      <c r="W19" s="42" t="s">
        <v>39</v>
      </c>
      <c r="X19" s="47" t="s">
        <v>40</v>
      </c>
      <c r="Y19" s="42"/>
    </row>
    <row r="20" s="60" customFormat="1" ht="18.95" customHeight="1" spans="1:25">
      <c r="A20" s="47">
        <v>16</v>
      </c>
      <c r="B20" s="72">
        <v>0.672222222222222</v>
      </c>
      <c r="C20" s="47" t="s">
        <v>86</v>
      </c>
      <c r="D20" s="47" t="s">
        <v>87</v>
      </c>
      <c r="E20" s="47" t="s">
        <v>88</v>
      </c>
      <c r="F20" s="42">
        <v>13370990088</v>
      </c>
      <c r="G20" s="47" t="s">
        <v>34</v>
      </c>
      <c r="H20" s="42" t="s">
        <v>35</v>
      </c>
      <c r="I20" s="47" t="s">
        <v>36</v>
      </c>
      <c r="J20" s="84" t="s">
        <v>37</v>
      </c>
      <c r="K20" s="85">
        <v>58.4</v>
      </c>
      <c r="L20" s="42">
        <v>17.96</v>
      </c>
      <c r="M20" s="42">
        <v>40.44</v>
      </c>
      <c r="N20" s="42">
        <v>7</v>
      </c>
      <c r="O20" s="42">
        <v>2</v>
      </c>
      <c r="P20" s="42">
        <v>2.7</v>
      </c>
      <c r="Q20" s="93" t="s">
        <v>38</v>
      </c>
      <c r="R20" s="42"/>
      <c r="S20" s="42">
        <v>0.44</v>
      </c>
      <c r="T20" s="42">
        <v>40</v>
      </c>
      <c r="U20" s="42">
        <v>121</v>
      </c>
      <c r="V20" s="42">
        <f t="shared" si="1"/>
        <v>4840</v>
      </c>
      <c r="W20" s="42" t="s">
        <v>39</v>
      </c>
      <c r="X20" s="47" t="s">
        <v>89</v>
      </c>
      <c r="Y20" s="42"/>
    </row>
    <row r="21" s="60" customFormat="1" ht="18.95" customHeight="1" spans="1:25">
      <c r="A21" s="47">
        <v>17</v>
      </c>
      <c r="B21" s="72">
        <v>0.679166666666667</v>
      </c>
      <c r="C21" s="47" t="s">
        <v>90</v>
      </c>
      <c r="D21" s="47" t="s">
        <v>91</v>
      </c>
      <c r="E21" s="47" t="s">
        <v>91</v>
      </c>
      <c r="F21" s="42">
        <v>15252232999</v>
      </c>
      <c r="G21" s="47" t="s">
        <v>34</v>
      </c>
      <c r="H21" s="42" t="s">
        <v>35</v>
      </c>
      <c r="I21" s="47" t="s">
        <v>36</v>
      </c>
      <c r="J21" s="84" t="s">
        <v>37</v>
      </c>
      <c r="K21" s="85">
        <v>56.8</v>
      </c>
      <c r="L21" s="47">
        <v>18.06</v>
      </c>
      <c r="M21" s="42">
        <v>38.74</v>
      </c>
      <c r="N21" s="42">
        <v>7</v>
      </c>
      <c r="O21" s="42">
        <v>2</v>
      </c>
      <c r="P21" s="42">
        <v>2.7</v>
      </c>
      <c r="Q21" s="93" t="s">
        <v>38</v>
      </c>
      <c r="R21" s="42"/>
      <c r="S21" s="42">
        <v>0.44</v>
      </c>
      <c r="T21" s="42">
        <v>38.3</v>
      </c>
      <c r="U21" s="42">
        <v>121</v>
      </c>
      <c r="V21" s="42">
        <f t="shared" si="1"/>
        <v>4634.3</v>
      </c>
      <c r="W21" s="42" t="s">
        <v>39</v>
      </c>
      <c r="X21" s="47" t="s">
        <v>89</v>
      </c>
      <c r="Y21" s="42"/>
    </row>
    <row r="22" s="60" customFormat="1" ht="18.95" customHeight="1" spans="1:25">
      <c r="A22" s="47">
        <v>18</v>
      </c>
      <c r="B22" s="72">
        <v>0.695833333333333</v>
      </c>
      <c r="C22" s="47" t="s">
        <v>47</v>
      </c>
      <c r="D22" s="47" t="s">
        <v>48</v>
      </c>
      <c r="E22" s="47" t="s">
        <v>48</v>
      </c>
      <c r="F22" s="42">
        <v>13914866353</v>
      </c>
      <c r="G22" s="47" t="s">
        <v>34</v>
      </c>
      <c r="H22" s="42" t="s">
        <v>35</v>
      </c>
      <c r="I22" s="47" t="s">
        <v>36</v>
      </c>
      <c r="J22" s="84" t="s">
        <v>37</v>
      </c>
      <c r="K22" s="85">
        <v>55.2</v>
      </c>
      <c r="L22" s="42">
        <v>18.6</v>
      </c>
      <c r="M22" s="42">
        <v>36.6</v>
      </c>
      <c r="N22" s="42">
        <v>7</v>
      </c>
      <c r="O22" s="47">
        <v>2</v>
      </c>
      <c r="P22" s="42">
        <v>2.7</v>
      </c>
      <c r="Q22" s="93" t="s">
        <v>38</v>
      </c>
      <c r="R22" s="42"/>
      <c r="S22" s="42">
        <v>0.4</v>
      </c>
      <c r="T22" s="42">
        <v>36.2</v>
      </c>
      <c r="U22" s="42">
        <v>121</v>
      </c>
      <c r="V22" s="42">
        <f t="shared" si="1"/>
        <v>4380.2</v>
      </c>
      <c r="W22" s="42" t="s">
        <v>39</v>
      </c>
      <c r="X22" s="47" t="s">
        <v>89</v>
      </c>
      <c r="Y22" s="42"/>
    </row>
    <row r="23" s="60" customFormat="1" ht="18.95" customHeight="1" spans="1:25">
      <c r="A23" s="47">
        <v>19</v>
      </c>
      <c r="B23" s="72">
        <v>0.697916666666667</v>
      </c>
      <c r="C23" s="47" t="s">
        <v>92</v>
      </c>
      <c r="D23" s="47" t="s">
        <v>93</v>
      </c>
      <c r="E23" s="47" t="s">
        <v>93</v>
      </c>
      <c r="F23" s="42">
        <v>13952277209</v>
      </c>
      <c r="G23" s="47" t="s">
        <v>34</v>
      </c>
      <c r="H23" s="42" t="s">
        <v>35</v>
      </c>
      <c r="I23" s="47" t="s">
        <v>36</v>
      </c>
      <c r="J23" s="84" t="s">
        <v>37</v>
      </c>
      <c r="K23" s="85">
        <v>63.12</v>
      </c>
      <c r="L23" s="42">
        <v>19.2</v>
      </c>
      <c r="M23" s="42">
        <v>43.92</v>
      </c>
      <c r="N23" s="42">
        <v>7</v>
      </c>
      <c r="O23" s="47">
        <v>2</v>
      </c>
      <c r="P23" s="42">
        <v>2.7</v>
      </c>
      <c r="Q23" s="93" t="s">
        <v>38</v>
      </c>
      <c r="R23" s="42"/>
      <c r="S23" s="42">
        <v>0.52</v>
      </c>
      <c r="T23" s="42">
        <v>43.4</v>
      </c>
      <c r="U23" s="42">
        <v>121</v>
      </c>
      <c r="V23" s="42">
        <f t="shared" si="1"/>
        <v>5251.4</v>
      </c>
      <c r="W23" s="42" t="s">
        <v>39</v>
      </c>
      <c r="X23" s="47" t="s">
        <v>89</v>
      </c>
      <c r="Y23" s="42"/>
    </row>
    <row r="24" s="60" customFormat="1" ht="18.95" customHeight="1" spans="1:25">
      <c r="A24" s="47">
        <v>20</v>
      </c>
      <c r="B24" s="72">
        <v>0.7</v>
      </c>
      <c r="C24" s="47" t="s">
        <v>94</v>
      </c>
      <c r="D24" s="47" t="s">
        <v>95</v>
      </c>
      <c r="E24" s="47" t="s">
        <v>95</v>
      </c>
      <c r="F24" s="42">
        <v>13813278481</v>
      </c>
      <c r="G24" s="47" t="s">
        <v>34</v>
      </c>
      <c r="H24" s="42" t="s">
        <v>35</v>
      </c>
      <c r="I24" s="47" t="s">
        <v>36</v>
      </c>
      <c r="J24" s="84" t="s">
        <v>37</v>
      </c>
      <c r="K24" s="85">
        <v>58</v>
      </c>
      <c r="L24" s="42">
        <v>18.64</v>
      </c>
      <c r="M24" s="42">
        <v>39.36</v>
      </c>
      <c r="N24" s="42">
        <v>7</v>
      </c>
      <c r="O24" s="42">
        <v>2</v>
      </c>
      <c r="P24" s="42">
        <v>2.7</v>
      </c>
      <c r="Q24" s="93" t="s">
        <v>38</v>
      </c>
      <c r="R24" s="42"/>
      <c r="S24" s="42">
        <v>0.46</v>
      </c>
      <c r="T24" s="42">
        <v>38.9</v>
      </c>
      <c r="U24" s="42">
        <v>121</v>
      </c>
      <c r="V24" s="42">
        <f t="shared" si="1"/>
        <v>4706.9</v>
      </c>
      <c r="W24" s="42" t="s">
        <v>39</v>
      </c>
      <c r="X24" s="47" t="s">
        <v>89</v>
      </c>
      <c r="Y24" s="42"/>
    </row>
    <row r="25" s="60" customFormat="1" ht="18.95" customHeight="1" spans="1:25">
      <c r="A25" s="47">
        <v>21</v>
      </c>
      <c r="B25" s="72">
        <v>0.736805555555556</v>
      </c>
      <c r="C25" s="47" t="s">
        <v>96</v>
      </c>
      <c r="D25" s="47" t="s">
        <v>97</v>
      </c>
      <c r="E25" s="47" t="s">
        <v>98</v>
      </c>
      <c r="F25" s="42">
        <v>18762224869</v>
      </c>
      <c r="G25" s="47" t="s">
        <v>34</v>
      </c>
      <c r="H25" s="47" t="s">
        <v>59</v>
      </c>
      <c r="I25" s="47" t="s">
        <v>36</v>
      </c>
      <c r="J25" s="84" t="s">
        <v>37</v>
      </c>
      <c r="K25" s="85">
        <v>0</v>
      </c>
      <c r="L25" s="42">
        <v>0</v>
      </c>
      <c r="M25" s="42">
        <v>0</v>
      </c>
      <c r="N25" s="42">
        <v>0</v>
      </c>
      <c r="O25" s="42">
        <v>2.8</v>
      </c>
      <c r="P25" s="42"/>
      <c r="Q25" s="42"/>
      <c r="R25" s="42"/>
      <c r="S25" s="42">
        <v>0</v>
      </c>
      <c r="T25" s="42">
        <v>0</v>
      </c>
      <c r="U25" s="42"/>
      <c r="V25" s="42"/>
      <c r="W25" s="42" t="s">
        <v>99</v>
      </c>
      <c r="X25" s="47" t="s">
        <v>89</v>
      </c>
      <c r="Y25" s="47" t="s">
        <v>61</v>
      </c>
    </row>
    <row r="26" s="60" customFormat="1" ht="18.95" customHeight="1" spans="1:25">
      <c r="A26" s="47">
        <v>22</v>
      </c>
      <c r="B26" s="72">
        <v>0.738888888888889</v>
      </c>
      <c r="C26" s="47" t="s">
        <v>100</v>
      </c>
      <c r="D26" s="47" t="s">
        <v>32</v>
      </c>
      <c r="E26" s="47" t="s">
        <v>101</v>
      </c>
      <c r="F26" s="42">
        <v>13338644446</v>
      </c>
      <c r="G26" s="47" t="s">
        <v>34</v>
      </c>
      <c r="H26" s="47" t="s">
        <v>59</v>
      </c>
      <c r="I26" s="47" t="s">
        <v>36</v>
      </c>
      <c r="J26" s="84" t="s">
        <v>37</v>
      </c>
      <c r="K26" s="85">
        <v>0</v>
      </c>
      <c r="L26" s="42">
        <v>0</v>
      </c>
      <c r="M26" s="42">
        <v>0</v>
      </c>
      <c r="N26" s="42">
        <v>0</v>
      </c>
      <c r="O26" s="42">
        <v>2.8</v>
      </c>
      <c r="P26" s="42"/>
      <c r="Q26" s="42"/>
      <c r="R26" s="42"/>
      <c r="S26" s="42">
        <v>0</v>
      </c>
      <c r="T26" s="42">
        <v>0</v>
      </c>
      <c r="U26" s="42"/>
      <c r="V26" s="42"/>
      <c r="W26" s="42" t="s">
        <v>99</v>
      </c>
      <c r="X26" s="47" t="s">
        <v>89</v>
      </c>
      <c r="Y26" s="47" t="s">
        <v>61</v>
      </c>
    </row>
    <row r="27" s="60" customFormat="1" ht="18.95" customHeight="1" spans="1:25">
      <c r="A27" s="47">
        <v>23</v>
      </c>
      <c r="B27" s="72">
        <v>0.816666666666667</v>
      </c>
      <c r="C27" s="47" t="s">
        <v>79</v>
      </c>
      <c r="D27" s="47" t="s">
        <v>80</v>
      </c>
      <c r="E27" s="47" t="s">
        <v>81</v>
      </c>
      <c r="F27" s="42">
        <v>15605398928</v>
      </c>
      <c r="G27" s="47" t="s">
        <v>82</v>
      </c>
      <c r="H27" s="47" t="s">
        <v>59</v>
      </c>
      <c r="I27" s="47" t="s">
        <v>36</v>
      </c>
      <c r="J27" s="84" t="s">
        <v>37</v>
      </c>
      <c r="K27" s="85">
        <v>0</v>
      </c>
      <c r="L27" s="42">
        <v>0</v>
      </c>
      <c r="M27" s="42">
        <v>0</v>
      </c>
      <c r="N27" s="42">
        <v>0</v>
      </c>
      <c r="O27" s="42">
        <v>0</v>
      </c>
      <c r="P27" s="42"/>
      <c r="Q27" s="42"/>
      <c r="R27" s="42"/>
      <c r="S27" s="42">
        <v>0</v>
      </c>
      <c r="T27" s="42">
        <v>0</v>
      </c>
      <c r="U27" s="42"/>
      <c r="V27" s="42"/>
      <c r="W27" s="42" t="s">
        <v>99</v>
      </c>
      <c r="X27" s="47" t="s">
        <v>89</v>
      </c>
      <c r="Y27" s="47" t="s">
        <v>61</v>
      </c>
    </row>
    <row r="28" s="60" customFormat="1" ht="18.95" customHeight="1" spans="1:25">
      <c r="A28" s="47">
        <v>24</v>
      </c>
      <c r="B28" s="72">
        <v>0.857638888888889</v>
      </c>
      <c r="C28" s="47" t="s">
        <v>62</v>
      </c>
      <c r="D28" s="47" t="s">
        <v>63</v>
      </c>
      <c r="E28" s="47" t="s">
        <v>64</v>
      </c>
      <c r="F28" s="42">
        <v>18061493988</v>
      </c>
      <c r="G28" s="47" t="s">
        <v>65</v>
      </c>
      <c r="H28" s="42" t="s">
        <v>66</v>
      </c>
      <c r="I28" s="47" t="s">
        <v>67</v>
      </c>
      <c r="J28" s="84" t="s">
        <v>68</v>
      </c>
      <c r="K28" s="85">
        <v>65.12</v>
      </c>
      <c r="L28" s="42">
        <v>18.58</v>
      </c>
      <c r="M28" s="42">
        <v>46.54</v>
      </c>
      <c r="N28" s="42"/>
      <c r="O28" s="42"/>
      <c r="P28" s="42"/>
      <c r="Q28" s="42" t="s">
        <v>69</v>
      </c>
      <c r="R28" s="42">
        <v>7</v>
      </c>
      <c r="S28" s="42">
        <v>0.54</v>
      </c>
      <c r="T28" s="42">
        <v>46</v>
      </c>
      <c r="U28" s="42">
        <v>109</v>
      </c>
      <c r="V28" s="42">
        <f t="shared" ref="V28:V33" si="2">T28*U28</f>
        <v>5014</v>
      </c>
      <c r="W28" s="42" t="s">
        <v>99</v>
      </c>
      <c r="X28" s="47" t="s">
        <v>89</v>
      </c>
      <c r="Y28" s="42"/>
    </row>
    <row r="29" s="60" customFormat="1" ht="18.95" customHeight="1" spans="1:25">
      <c r="A29" s="47">
        <v>25</v>
      </c>
      <c r="B29" s="72">
        <v>0.939583333333333</v>
      </c>
      <c r="C29" s="47" t="s">
        <v>102</v>
      </c>
      <c r="D29" s="47" t="s">
        <v>103</v>
      </c>
      <c r="E29" s="47" t="s">
        <v>103</v>
      </c>
      <c r="F29" s="42">
        <v>13811078925</v>
      </c>
      <c r="G29" s="47" t="s">
        <v>34</v>
      </c>
      <c r="H29" s="42" t="s">
        <v>35</v>
      </c>
      <c r="I29" s="47" t="s">
        <v>36</v>
      </c>
      <c r="J29" s="84" t="s">
        <v>37</v>
      </c>
      <c r="K29" s="85">
        <v>62.38</v>
      </c>
      <c r="L29" s="42">
        <v>15.26</v>
      </c>
      <c r="M29" s="42">
        <v>47.12</v>
      </c>
      <c r="N29" s="42">
        <v>8</v>
      </c>
      <c r="O29" s="42">
        <v>2.4</v>
      </c>
      <c r="P29" s="42">
        <v>2.7</v>
      </c>
      <c r="Q29" s="93" t="s">
        <v>38</v>
      </c>
      <c r="R29" s="42"/>
      <c r="S29" s="42">
        <v>0.93</v>
      </c>
      <c r="T29" s="47">
        <v>46.1</v>
      </c>
      <c r="U29" s="42">
        <v>121</v>
      </c>
      <c r="V29" s="42">
        <f t="shared" si="2"/>
        <v>5578.1</v>
      </c>
      <c r="W29" s="42" t="s">
        <v>99</v>
      </c>
      <c r="X29" s="47" t="s">
        <v>89</v>
      </c>
      <c r="Y29" s="42"/>
    </row>
    <row r="30" s="60" customFormat="1" ht="18.95" customHeight="1" spans="1:25">
      <c r="A30" s="47">
        <v>26</v>
      </c>
      <c r="B30" s="72">
        <v>0.95</v>
      </c>
      <c r="C30" s="47" t="s">
        <v>104</v>
      </c>
      <c r="D30" s="47" t="s">
        <v>105</v>
      </c>
      <c r="E30" s="47" t="s">
        <v>106</v>
      </c>
      <c r="F30" s="42">
        <v>13914830951</v>
      </c>
      <c r="G30" s="47" t="s">
        <v>34</v>
      </c>
      <c r="H30" s="42" t="s">
        <v>35</v>
      </c>
      <c r="I30" s="47" t="s">
        <v>36</v>
      </c>
      <c r="J30" s="84" t="s">
        <v>37</v>
      </c>
      <c r="K30" s="85">
        <v>68.08</v>
      </c>
      <c r="L30" s="42">
        <v>17.54</v>
      </c>
      <c r="M30" s="42">
        <v>50.54</v>
      </c>
      <c r="N30" s="42">
        <v>7</v>
      </c>
      <c r="O30" s="42">
        <v>1.4</v>
      </c>
      <c r="P30" s="42">
        <v>2.7</v>
      </c>
      <c r="Q30" s="93" t="s">
        <v>38</v>
      </c>
      <c r="R30" s="42"/>
      <c r="S30" s="42">
        <v>0.54</v>
      </c>
      <c r="T30" s="42">
        <v>50</v>
      </c>
      <c r="U30" s="42">
        <v>121</v>
      </c>
      <c r="V30" s="42">
        <f t="shared" si="2"/>
        <v>6050</v>
      </c>
      <c r="W30" s="42" t="s">
        <v>99</v>
      </c>
      <c r="X30" s="47" t="s">
        <v>89</v>
      </c>
      <c r="Y30" s="42"/>
    </row>
    <row r="31" s="60" customFormat="1" ht="18.95" customHeight="1" spans="1:25">
      <c r="A31" s="47">
        <v>27</v>
      </c>
      <c r="B31" s="72">
        <v>0.954166666666667</v>
      </c>
      <c r="C31" s="47" t="s">
        <v>107</v>
      </c>
      <c r="D31" s="47" t="s">
        <v>108</v>
      </c>
      <c r="E31" s="47" t="s">
        <v>109</v>
      </c>
      <c r="F31" s="42">
        <v>15062045112</v>
      </c>
      <c r="G31" s="47" t="s">
        <v>34</v>
      </c>
      <c r="H31" s="42" t="s">
        <v>35</v>
      </c>
      <c r="I31" s="47" t="s">
        <v>36</v>
      </c>
      <c r="J31" s="84" t="s">
        <v>37</v>
      </c>
      <c r="K31" s="47">
        <v>70.44</v>
      </c>
      <c r="L31" s="42">
        <v>17.78</v>
      </c>
      <c r="M31" s="47">
        <v>52.66</v>
      </c>
      <c r="N31" s="42">
        <v>7</v>
      </c>
      <c r="O31" s="42">
        <v>1.4</v>
      </c>
      <c r="P31" s="42">
        <v>2.7</v>
      </c>
      <c r="Q31" s="93" t="s">
        <v>38</v>
      </c>
      <c r="R31" s="42"/>
      <c r="S31" s="42">
        <v>0.56</v>
      </c>
      <c r="T31" s="42">
        <v>52.1</v>
      </c>
      <c r="U31" s="42">
        <v>121</v>
      </c>
      <c r="V31" s="42">
        <f t="shared" si="2"/>
        <v>6304.1</v>
      </c>
      <c r="W31" s="42" t="s">
        <v>99</v>
      </c>
      <c r="X31" s="47" t="s">
        <v>89</v>
      </c>
      <c r="Y31" s="47"/>
    </row>
    <row r="32" s="60" customFormat="1" ht="18.95" customHeight="1" spans="1:25">
      <c r="A32" s="47">
        <v>28</v>
      </c>
      <c r="B32" s="72">
        <v>0.95625</v>
      </c>
      <c r="C32" s="47" t="s">
        <v>110</v>
      </c>
      <c r="D32" s="47" t="s">
        <v>108</v>
      </c>
      <c r="E32" s="47" t="s">
        <v>111</v>
      </c>
      <c r="F32" s="42">
        <v>18260749696</v>
      </c>
      <c r="G32" s="47" t="s">
        <v>34</v>
      </c>
      <c r="H32" s="42" t="s">
        <v>35</v>
      </c>
      <c r="I32" s="47" t="s">
        <v>36</v>
      </c>
      <c r="J32" s="84" t="s">
        <v>37</v>
      </c>
      <c r="K32" s="85">
        <v>64.64</v>
      </c>
      <c r="L32" s="42">
        <v>17.82</v>
      </c>
      <c r="M32" s="42">
        <v>46.82</v>
      </c>
      <c r="N32" s="42">
        <v>7</v>
      </c>
      <c r="O32" s="42">
        <v>1.4</v>
      </c>
      <c r="P32" s="42">
        <v>2.7</v>
      </c>
      <c r="Q32" s="93" t="s">
        <v>38</v>
      </c>
      <c r="R32" s="42"/>
      <c r="S32" s="42">
        <v>0.52</v>
      </c>
      <c r="T32" s="42">
        <v>46.3</v>
      </c>
      <c r="U32" s="42">
        <v>121</v>
      </c>
      <c r="V32" s="42">
        <f t="shared" si="2"/>
        <v>5602.3</v>
      </c>
      <c r="W32" s="42" t="s">
        <v>99</v>
      </c>
      <c r="X32" s="47" t="s">
        <v>89</v>
      </c>
      <c r="Y32" s="47"/>
    </row>
    <row r="33" s="60" customFormat="1" ht="21" customHeight="1" spans="1:25">
      <c r="A33" s="47">
        <v>29</v>
      </c>
      <c r="B33" s="72">
        <v>0.00694444444444444</v>
      </c>
      <c r="C33" s="47" t="s">
        <v>112</v>
      </c>
      <c r="D33" s="47" t="s">
        <v>113</v>
      </c>
      <c r="E33" s="47" t="s">
        <v>114</v>
      </c>
      <c r="F33" s="42">
        <v>13913468529</v>
      </c>
      <c r="G33" s="47" t="s">
        <v>34</v>
      </c>
      <c r="H33" s="42" t="s">
        <v>35</v>
      </c>
      <c r="I33" s="47" t="s">
        <v>36</v>
      </c>
      <c r="J33" s="84" t="s">
        <v>37</v>
      </c>
      <c r="K33" s="42">
        <v>60.66</v>
      </c>
      <c r="L33" s="42">
        <v>17.8</v>
      </c>
      <c r="M33" s="42">
        <v>42.86</v>
      </c>
      <c r="N33" s="42">
        <v>7</v>
      </c>
      <c r="O33" s="42">
        <v>2</v>
      </c>
      <c r="P33" s="42">
        <v>2.7</v>
      </c>
      <c r="Q33" s="93" t="s">
        <v>38</v>
      </c>
      <c r="R33" s="42"/>
      <c r="S33" s="42">
        <v>0.46</v>
      </c>
      <c r="T33" s="42">
        <v>42.4</v>
      </c>
      <c r="U33" s="42">
        <v>121</v>
      </c>
      <c r="V33" s="42">
        <f t="shared" si="2"/>
        <v>5130.4</v>
      </c>
      <c r="W33" s="42" t="s">
        <v>99</v>
      </c>
      <c r="X33" s="47" t="s">
        <v>89</v>
      </c>
      <c r="Y33" s="47"/>
    </row>
    <row r="34" s="60" customFormat="1" ht="18.75" customHeight="1" spans="1:25">
      <c r="A34" s="47">
        <v>30</v>
      </c>
      <c r="B34" s="72">
        <v>0.0465277777777778</v>
      </c>
      <c r="C34" s="47" t="s">
        <v>31</v>
      </c>
      <c r="D34" s="47" t="s">
        <v>32</v>
      </c>
      <c r="E34" s="47" t="s">
        <v>33</v>
      </c>
      <c r="F34" s="42">
        <v>18260768111</v>
      </c>
      <c r="G34" s="47" t="s">
        <v>34</v>
      </c>
      <c r="H34" s="47" t="s">
        <v>59</v>
      </c>
      <c r="I34" s="47" t="s">
        <v>36</v>
      </c>
      <c r="J34" s="84" t="s">
        <v>37</v>
      </c>
      <c r="K34" s="42">
        <v>0</v>
      </c>
      <c r="L34" s="42">
        <v>0</v>
      </c>
      <c r="M34" s="42">
        <v>0</v>
      </c>
      <c r="N34" s="42">
        <v>0</v>
      </c>
      <c r="O34" s="42">
        <v>2.9</v>
      </c>
      <c r="P34" s="42"/>
      <c r="Q34" s="42"/>
      <c r="R34" s="42"/>
      <c r="S34" s="42">
        <v>0</v>
      </c>
      <c r="T34" s="42">
        <v>0</v>
      </c>
      <c r="U34" s="42"/>
      <c r="V34" s="42"/>
      <c r="W34" s="42" t="s">
        <v>99</v>
      </c>
      <c r="X34" s="47" t="s">
        <v>89</v>
      </c>
      <c r="Y34" s="47" t="s">
        <v>61</v>
      </c>
    </row>
    <row r="35" s="60" customFormat="1" ht="18.75" customHeight="1" spans="1:25">
      <c r="A35" s="47">
        <v>31</v>
      </c>
      <c r="B35" s="72">
        <v>0.105555555555556</v>
      </c>
      <c r="C35" s="47" t="s">
        <v>115</v>
      </c>
      <c r="D35" s="47" t="s">
        <v>116</v>
      </c>
      <c r="E35" s="47" t="s">
        <v>117</v>
      </c>
      <c r="F35" s="42">
        <v>15092868388</v>
      </c>
      <c r="G35" s="47" t="s">
        <v>116</v>
      </c>
      <c r="H35" s="42" t="s">
        <v>118</v>
      </c>
      <c r="I35" s="47" t="s">
        <v>67</v>
      </c>
      <c r="J35" s="84" t="s">
        <v>68</v>
      </c>
      <c r="K35" s="42">
        <v>64.1</v>
      </c>
      <c r="L35" s="42">
        <v>17.44</v>
      </c>
      <c r="M35" s="42">
        <v>46.66</v>
      </c>
      <c r="N35" s="42"/>
      <c r="O35" s="42"/>
      <c r="P35" s="42"/>
      <c r="Q35" s="42" t="s">
        <v>69</v>
      </c>
      <c r="R35" s="42">
        <v>7</v>
      </c>
      <c r="S35" s="42">
        <v>1.06</v>
      </c>
      <c r="T35" s="42">
        <v>45.6</v>
      </c>
      <c r="U35" s="42">
        <v>109</v>
      </c>
      <c r="V35" s="42">
        <f t="shared" ref="V35:V43" si="3">T35*U35</f>
        <v>4970.4</v>
      </c>
      <c r="W35" s="42" t="s">
        <v>99</v>
      </c>
      <c r="X35" s="47" t="s">
        <v>89</v>
      </c>
      <c r="Y35" s="42"/>
    </row>
    <row r="36" s="60" customFormat="1" ht="18.75" customHeight="1" spans="1:25">
      <c r="A36" s="47">
        <v>32</v>
      </c>
      <c r="B36" s="72">
        <v>0.106944444444444</v>
      </c>
      <c r="C36" s="47" t="s">
        <v>119</v>
      </c>
      <c r="D36" s="47" t="s">
        <v>116</v>
      </c>
      <c r="E36" s="47" t="s">
        <v>120</v>
      </c>
      <c r="F36" s="42">
        <v>13854931002</v>
      </c>
      <c r="G36" s="47" t="s">
        <v>116</v>
      </c>
      <c r="H36" s="42" t="s">
        <v>118</v>
      </c>
      <c r="I36" s="47" t="s">
        <v>67</v>
      </c>
      <c r="J36" s="84" t="s">
        <v>68</v>
      </c>
      <c r="K36" s="42">
        <v>59.2</v>
      </c>
      <c r="L36" s="42">
        <v>17.54</v>
      </c>
      <c r="M36" s="42">
        <v>41.66</v>
      </c>
      <c r="N36" s="42"/>
      <c r="O36" s="42"/>
      <c r="P36" s="42"/>
      <c r="Q36" s="42" t="s">
        <v>69</v>
      </c>
      <c r="R36" s="42">
        <v>7</v>
      </c>
      <c r="S36" s="42">
        <v>1.06</v>
      </c>
      <c r="T36" s="42">
        <v>40.6</v>
      </c>
      <c r="U36" s="42">
        <v>109</v>
      </c>
      <c r="V36" s="42">
        <f t="shared" si="3"/>
        <v>4425.4</v>
      </c>
      <c r="W36" s="42" t="s">
        <v>99</v>
      </c>
      <c r="X36" s="47" t="s">
        <v>89</v>
      </c>
      <c r="Y36" s="42"/>
    </row>
    <row r="37" s="60" customFormat="1" ht="18.75" customHeight="1" spans="1:25">
      <c r="A37" s="47">
        <v>33</v>
      </c>
      <c r="B37" s="72">
        <v>0.165972222222222</v>
      </c>
      <c r="C37" s="47" t="s">
        <v>121</v>
      </c>
      <c r="D37" s="47" t="s">
        <v>116</v>
      </c>
      <c r="E37" s="47" t="s">
        <v>122</v>
      </c>
      <c r="F37" s="42">
        <v>15853859856</v>
      </c>
      <c r="G37" s="47" t="s">
        <v>116</v>
      </c>
      <c r="H37" s="42" t="s">
        <v>118</v>
      </c>
      <c r="I37" s="47" t="s">
        <v>67</v>
      </c>
      <c r="J37" s="84" t="s">
        <v>68</v>
      </c>
      <c r="K37" s="42">
        <v>65.4</v>
      </c>
      <c r="L37" s="42">
        <v>17.64</v>
      </c>
      <c r="M37" s="42">
        <v>47.76</v>
      </c>
      <c r="N37" s="42"/>
      <c r="O37" s="42"/>
      <c r="P37" s="42"/>
      <c r="Q37" s="42" t="s">
        <v>69</v>
      </c>
      <c r="R37" s="42">
        <v>7</v>
      </c>
      <c r="S37" s="42">
        <v>1.06</v>
      </c>
      <c r="T37" s="42">
        <v>46.7</v>
      </c>
      <c r="U37" s="42">
        <v>109</v>
      </c>
      <c r="V37" s="42">
        <f t="shared" si="3"/>
        <v>5090.3</v>
      </c>
      <c r="W37" s="42" t="s">
        <v>99</v>
      </c>
      <c r="X37" s="47" t="s">
        <v>89</v>
      </c>
      <c r="Y37" s="42"/>
    </row>
    <row r="38" s="60" customFormat="1" ht="18.75" customHeight="1" spans="1:25">
      <c r="A38" s="47">
        <v>34</v>
      </c>
      <c r="B38" s="72">
        <v>0.181944444444444</v>
      </c>
      <c r="C38" s="47" t="s">
        <v>123</v>
      </c>
      <c r="D38" s="47" t="s">
        <v>124</v>
      </c>
      <c r="E38" s="47" t="s">
        <v>125</v>
      </c>
      <c r="F38" s="42">
        <v>13954999268</v>
      </c>
      <c r="G38" s="47" t="s">
        <v>82</v>
      </c>
      <c r="H38" s="73" t="s">
        <v>83</v>
      </c>
      <c r="I38" s="47" t="s">
        <v>126</v>
      </c>
      <c r="J38" s="84" t="s">
        <v>37</v>
      </c>
      <c r="K38" s="42">
        <v>109.72</v>
      </c>
      <c r="L38" s="42">
        <v>29.42</v>
      </c>
      <c r="M38" s="42">
        <v>80.3</v>
      </c>
      <c r="N38" s="42">
        <v>7</v>
      </c>
      <c r="O38" s="42">
        <v>2</v>
      </c>
      <c r="P38" s="42">
        <v>3</v>
      </c>
      <c r="Q38" s="93" t="s">
        <v>38</v>
      </c>
      <c r="R38" s="42"/>
      <c r="S38" s="47">
        <v>0.9</v>
      </c>
      <c r="T38" s="42">
        <v>79.4</v>
      </c>
      <c r="U38" s="94">
        <v>112</v>
      </c>
      <c r="V38" s="42">
        <f t="shared" si="3"/>
        <v>8892.8</v>
      </c>
      <c r="W38" s="42" t="s">
        <v>99</v>
      </c>
      <c r="X38" s="47" t="s">
        <v>89</v>
      </c>
      <c r="Y38" s="47"/>
    </row>
    <row r="39" s="60" customFormat="1" ht="18.75" customHeight="1" spans="1:25">
      <c r="A39" s="47">
        <v>35</v>
      </c>
      <c r="B39" s="72">
        <v>0.184027777777778</v>
      </c>
      <c r="C39" s="47" t="s">
        <v>127</v>
      </c>
      <c r="D39" s="47" t="s">
        <v>128</v>
      </c>
      <c r="E39" s="47" t="s">
        <v>128</v>
      </c>
      <c r="F39" s="42">
        <v>15253915869</v>
      </c>
      <c r="G39" s="47" t="s">
        <v>82</v>
      </c>
      <c r="H39" s="73" t="s">
        <v>83</v>
      </c>
      <c r="I39" s="47" t="s">
        <v>126</v>
      </c>
      <c r="J39" s="84" t="s">
        <v>37</v>
      </c>
      <c r="K39" s="42">
        <v>101.54</v>
      </c>
      <c r="L39" s="42">
        <v>21.98</v>
      </c>
      <c r="M39" s="42">
        <v>79.56</v>
      </c>
      <c r="N39" s="42">
        <v>7</v>
      </c>
      <c r="O39" s="42">
        <v>2</v>
      </c>
      <c r="P39" s="42">
        <v>3</v>
      </c>
      <c r="Q39" s="93" t="s">
        <v>38</v>
      </c>
      <c r="R39" s="42"/>
      <c r="S39" s="42">
        <v>0.86</v>
      </c>
      <c r="T39" s="42">
        <v>78.7</v>
      </c>
      <c r="U39" s="94">
        <v>112</v>
      </c>
      <c r="V39" s="42">
        <f t="shared" si="3"/>
        <v>8814.4</v>
      </c>
      <c r="W39" s="42" t="s">
        <v>99</v>
      </c>
      <c r="X39" s="47" t="s">
        <v>89</v>
      </c>
      <c r="Y39" s="47"/>
    </row>
    <row r="40" s="60" customFormat="1" ht="18.75" customHeight="1" spans="1:25">
      <c r="A40" s="47">
        <v>36</v>
      </c>
      <c r="B40" s="72">
        <v>0.184722222222222</v>
      </c>
      <c r="C40" s="47" t="s">
        <v>127</v>
      </c>
      <c r="D40" s="47" t="s">
        <v>128</v>
      </c>
      <c r="E40" s="47" t="s">
        <v>128</v>
      </c>
      <c r="F40" s="42">
        <v>15253915869</v>
      </c>
      <c r="G40" s="47" t="s">
        <v>82</v>
      </c>
      <c r="H40" s="73" t="s">
        <v>83</v>
      </c>
      <c r="I40" s="47" t="s">
        <v>126</v>
      </c>
      <c r="J40" s="84" t="s">
        <v>37</v>
      </c>
      <c r="K40" s="42">
        <v>92.96</v>
      </c>
      <c r="L40" s="42">
        <v>21.5</v>
      </c>
      <c r="M40" s="42">
        <v>71.46</v>
      </c>
      <c r="N40" s="42">
        <v>7</v>
      </c>
      <c r="O40" s="42">
        <v>2</v>
      </c>
      <c r="P40" s="42">
        <v>3</v>
      </c>
      <c r="Q40" s="93" t="s">
        <v>38</v>
      </c>
      <c r="R40" s="42"/>
      <c r="S40" s="42">
        <v>0.76</v>
      </c>
      <c r="T40" s="42">
        <v>70.7</v>
      </c>
      <c r="U40" s="94">
        <v>112</v>
      </c>
      <c r="V40" s="42">
        <f t="shared" si="3"/>
        <v>7918.4</v>
      </c>
      <c r="W40" s="42" t="s">
        <v>99</v>
      </c>
      <c r="X40" s="47" t="s">
        <v>89</v>
      </c>
      <c r="Y40" s="42"/>
    </row>
    <row r="41" s="60" customFormat="1" ht="18.75" customHeight="1" spans="1:25">
      <c r="A41" s="47">
        <v>37</v>
      </c>
      <c r="B41" s="72">
        <v>0.186111111111111</v>
      </c>
      <c r="C41" s="47" t="s">
        <v>129</v>
      </c>
      <c r="D41" s="47" t="s">
        <v>80</v>
      </c>
      <c r="E41" s="47" t="s">
        <v>130</v>
      </c>
      <c r="F41" s="42">
        <v>15062093139</v>
      </c>
      <c r="G41" s="47" t="s">
        <v>82</v>
      </c>
      <c r="H41" s="73" t="s">
        <v>83</v>
      </c>
      <c r="I41" s="47" t="s">
        <v>126</v>
      </c>
      <c r="J41" s="84" t="s">
        <v>37</v>
      </c>
      <c r="K41" s="42">
        <v>90.02</v>
      </c>
      <c r="L41" s="42">
        <v>22.48</v>
      </c>
      <c r="M41" s="42">
        <v>67.54</v>
      </c>
      <c r="N41" s="42">
        <v>7</v>
      </c>
      <c r="O41" s="42">
        <v>2</v>
      </c>
      <c r="P41" s="42">
        <v>3</v>
      </c>
      <c r="Q41" s="93" t="s">
        <v>38</v>
      </c>
      <c r="R41" s="42"/>
      <c r="S41" s="42">
        <v>0.74</v>
      </c>
      <c r="T41" s="42">
        <v>66.8</v>
      </c>
      <c r="U41" s="94">
        <v>112</v>
      </c>
      <c r="V41" s="42">
        <f t="shared" si="3"/>
        <v>7481.6</v>
      </c>
      <c r="W41" s="42" t="s">
        <v>99</v>
      </c>
      <c r="X41" s="47" t="s">
        <v>89</v>
      </c>
      <c r="Y41" s="42"/>
    </row>
    <row r="42" s="60" customFormat="1" ht="18.75" customHeight="1" spans="1:25">
      <c r="A42" s="47">
        <v>38</v>
      </c>
      <c r="B42" s="72">
        <v>0.1875</v>
      </c>
      <c r="C42" s="47" t="s">
        <v>79</v>
      </c>
      <c r="D42" s="47" t="s">
        <v>80</v>
      </c>
      <c r="E42" s="47" t="s">
        <v>131</v>
      </c>
      <c r="F42" s="42">
        <v>18264969222</v>
      </c>
      <c r="G42" s="47" t="s">
        <v>82</v>
      </c>
      <c r="H42" s="73" t="s">
        <v>83</v>
      </c>
      <c r="I42" s="47" t="s">
        <v>126</v>
      </c>
      <c r="J42" s="84" t="s">
        <v>37</v>
      </c>
      <c r="K42" s="85">
        <v>77.02</v>
      </c>
      <c r="L42" s="42">
        <v>17.64</v>
      </c>
      <c r="M42" s="42">
        <v>59.38</v>
      </c>
      <c r="N42" s="42">
        <v>7</v>
      </c>
      <c r="O42" s="42">
        <v>2</v>
      </c>
      <c r="P42" s="42">
        <v>3</v>
      </c>
      <c r="Q42" s="93" t="s">
        <v>38</v>
      </c>
      <c r="R42" s="42"/>
      <c r="S42" s="42">
        <v>0.68</v>
      </c>
      <c r="T42" s="42">
        <v>58.7</v>
      </c>
      <c r="U42" s="94">
        <v>112</v>
      </c>
      <c r="V42" s="42">
        <f t="shared" si="3"/>
        <v>6574.4</v>
      </c>
      <c r="W42" s="42" t="s">
        <v>99</v>
      </c>
      <c r="X42" s="47" t="s">
        <v>89</v>
      </c>
      <c r="Y42" s="42"/>
    </row>
    <row r="43" s="60" customFormat="1" ht="18.75" customHeight="1" spans="1:25">
      <c r="A43" s="47">
        <v>39</v>
      </c>
      <c r="B43" s="72">
        <v>0.216666666666667</v>
      </c>
      <c r="C43" s="47" t="s">
        <v>132</v>
      </c>
      <c r="D43" s="47" t="s">
        <v>116</v>
      </c>
      <c r="E43" s="47" t="s">
        <v>133</v>
      </c>
      <c r="F43" s="42">
        <v>18653994218</v>
      </c>
      <c r="G43" s="47" t="s">
        <v>116</v>
      </c>
      <c r="H43" s="42" t="s">
        <v>118</v>
      </c>
      <c r="I43" s="47" t="s">
        <v>67</v>
      </c>
      <c r="J43" s="84" t="s">
        <v>68</v>
      </c>
      <c r="K43" s="42">
        <v>62.38</v>
      </c>
      <c r="L43" s="42">
        <v>17.7</v>
      </c>
      <c r="M43" s="42">
        <v>44.68</v>
      </c>
      <c r="N43" s="42"/>
      <c r="O43" s="42"/>
      <c r="P43" s="42"/>
      <c r="Q43" s="42" t="s">
        <v>69</v>
      </c>
      <c r="R43" s="42">
        <v>7</v>
      </c>
      <c r="S43" s="42">
        <v>1.08</v>
      </c>
      <c r="T43" s="42">
        <v>43.6</v>
      </c>
      <c r="U43" s="42">
        <v>109</v>
      </c>
      <c r="V43" s="42">
        <f t="shared" si="3"/>
        <v>4752.4</v>
      </c>
      <c r="W43" s="42" t="s">
        <v>99</v>
      </c>
      <c r="X43" s="47" t="s">
        <v>89</v>
      </c>
      <c r="Y43" s="42"/>
    </row>
    <row r="44" s="60" customFormat="1" ht="18.75" customHeight="1" spans="1:25">
      <c r="A44" s="42"/>
      <c r="B44" s="74"/>
      <c r="C44" s="47"/>
      <c r="D44" s="47"/>
      <c r="E44" s="47"/>
      <c r="F44" s="42"/>
      <c r="G44" s="47"/>
      <c r="H44" s="47"/>
      <c r="I44" s="47"/>
      <c r="J44" s="84"/>
      <c r="K44" s="42"/>
      <c r="L44" s="42"/>
      <c r="M44" s="42"/>
      <c r="N44" s="42"/>
      <c r="O44" s="42"/>
      <c r="P44" s="42"/>
      <c r="Q44" s="93"/>
      <c r="R44" s="42"/>
      <c r="S44" s="42"/>
      <c r="T44" s="42"/>
      <c r="U44" s="42"/>
      <c r="V44" s="42"/>
      <c r="W44" s="42"/>
      <c r="X44" s="47"/>
      <c r="Y44" s="42"/>
    </row>
    <row r="45" s="60" customFormat="1" ht="18.75" customHeight="1" spans="1:25">
      <c r="A45" s="42"/>
      <c r="B45" s="74"/>
      <c r="C45" s="47"/>
      <c r="D45" s="47"/>
      <c r="E45" s="47"/>
      <c r="F45" s="42"/>
      <c r="G45" s="47"/>
      <c r="H45" s="47"/>
      <c r="I45" s="47"/>
      <c r="J45" s="84"/>
      <c r="K45" s="42"/>
      <c r="L45" s="42"/>
      <c r="M45" s="42"/>
      <c r="N45" s="42"/>
      <c r="O45" s="42"/>
      <c r="P45" s="42"/>
      <c r="Q45" s="93"/>
      <c r="R45" s="42"/>
      <c r="S45" s="42"/>
      <c r="T45" s="42"/>
      <c r="U45" s="42"/>
      <c r="V45" s="42"/>
      <c r="W45" s="42"/>
      <c r="X45" s="47"/>
      <c r="Y45" s="42"/>
    </row>
    <row r="46" s="60" customFormat="1" ht="18.75" customHeight="1" spans="1:25">
      <c r="A46" s="42"/>
      <c r="B46" s="74"/>
      <c r="C46" s="47"/>
      <c r="D46" s="47"/>
      <c r="E46" s="47"/>
      <c r="F46" s="42"/>
      <c r="G46" s="47"/>
      <c r="H46" s="47"/>
      <c r="I46" s="47"/>
      <c r="J46" s="84"/>
      <c r="K46" s="42"/>
      <c r="L46" s="42"/>
      <c r="M46" s="42"/>
      <c r="N46" s="42"/>
      <c r="O46" s="42"/>
      <c r="P46" s="42"/>
      <c r="Q46" s="93"/>
      <c r="R46" s="42"/>
      <c r="S46" s="42"/>
      <c r="T46" s="42"/>
      <c r="U46" s="42"/>
      <c r="V46" s="42"/>
      <c r="W46" s="42"/>
      <c r="X46" s="47"/>
      <c r="Y46" s="42"/>
    </row>
    <row r="47" s="60" customFormat="1" ht="18.95" customHeight="1" spans="1:25">
      <c r="A47" s="42" t="s">
        <v>134</v>
      </c>
      <c r="B47" s="74"/>
      <c r="C47" s="47"/>
      <c r="D47" s="47"/>
      <c r="E47" s="47"/>
      <c r="F47" s="42"/>
      <c r="G47" s="47"/>
      <c r="H47" s="42"/>
      <c r="I47" s="47"/>
      <c r="J47" s="84"/>
      <c r="K47" s="85"/>
      <c r="L47" s="42"/>
      <c r="M47" s="42">
        <f>SUM(M5:M46)</f>
        <v>1488.9</v>
      </c>
      <c r="N47" s="42"/>
      <c r="O47" s="42"/>
      <c r="P47" s="42"/>
      <c r="Q47" s="42"/>
      <c r="R47" s="42"/>
      <c r="S47" s="42">
        <f>SUM(S5:S46)</f>
        <v>20.01</v>
      </c>
      <c r="T47" s="42">
        <f>SUM(T5:T46)</f>
        <v>1468.8</v>
      </c>
      <c r="U47" s="42"/>
      <c r="V47" s="42">
        <f>SUM(V5:V46)</f>
        <v>171316.5</v>
      </c>
      <c r="W47" s="42"/>
      <c r="X47" s="47"/>
      <c r="Y47" s="4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G30" sqref="G30"/>
    </sheetView>
  </sheetViews>
  <sheetFormatPr defaultColWidth="9" defaultRowHeight="13.5"/>
  <cols>
    <col min="6" max="6" width="13.875" customWidth="1"/>
  </cols>
  <sheetData>
    <row r="1" ht="42" customHeight="1" spans="1:25">
      <c r="A1" s="31" t="s">
        <v>135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50"/>
      <c r="X1" s="50"/>
      <c r="Y1" s="50"/>
    </row>
    <row r="2" ht="20.25" spans="1:25">
      <c r="A2" s="32"/>
      <c r="B2" s="33" t="s">
        <v>136</v>
      </c>
      <c r="C2" s="34"/>
      <c r="D2" s="34"/>
      <c r="E2" s="34"/>
      <c r="F2" s="34"/>
      <c r="G2" s="34"/>
      <c r="H2" s="34"/>
      <c r="I2" s="34"/>
      <c r="J2" s="34"/>
      <c r="K2" s="34"/>
      <c r="L2" s="43"/>
      <c r="M2" s="34"/>
      <c r="N2" s="34"/>
      <c r="O2" s="34"/>
      <c r="P2" s="34"/>
      <c r="Q2" s="34"/>
      <c r="R2" s="34"/>
      <c r="S2" s="34"/>
      <c r="T2" s="34"/>
      <c r="U2" s="34"/>
      <c r="V2" s="51"/>
      <c r="W2" s="50"/>
      <c r="X2" s="50"/>
      <c r="Y2" s="50"/>
    </row>
    <row r="3" ht="18.75" spans="1:25">
      <c r="A3" s="35" t="s">
        <v>2</v>
      </c>
      <c r="B3" s="36" t="s">
        <v>3</v>
      </c>
      <c r="C3" s="36" t="s">
        <v>4</v>
      </c>
      <c r="D3" s="36"/>
      <c r="E3" s="36"/>
      <c r="F3" s="36"/>
      <c r="G3" s="36"/>
      <c r="H3" s="36" t="s">
        <v>5</v>
      </c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52" t="s">
        <v>6</v>
      </c>
      <c r="U3" s="52"/>
      <c r="V3" s="52"/>
      <c r="W3" s="52" t="s">
        <v>7</v>
      </c>
      <c r="X3" s="52" t="s">
        <v>8</v>
      </c>
      <c r="Y3" s="52" t="s">
        <v>9</v>
      </c>
    </row>
    <row r="4" ht="18.75" spans="1:25">
      <c r="A4" s="37"/>
      <c r="B4" s="36" t="s">
        <v>137</v>
      </c>
      <c r="C4" s="36" t="s">
        <v>11</v>
      </c>
      <c r="D4" s="36" t="s">
        <v>138</v>
      </c>
      <c r="E4" s="36" t="s">
        <v>13</v>
      </c>
      <c r="F4" s="36" t="s">
        <v>14</v>
      </c>
      <c r="G4" s="36" t="s">
        <v>15</v>
      </c>
      <c r="H4" s="36" t="s">
        <v>16</v>
      </c>
      <c r="I4" s="36" t="s">
        <v>17</v>
      </c>
      <c r="J4" s="36" t="s">
        <v>18</v>
      </c>
      <c r="K4" s="36" t="s">
        <v>139</v>
      </c>
      <c r="L4" s="36" t="s">
        <v>140</v>
      </c>
      <c r="M4" s="36" t="s">
        <v>141</v>
      </c>
      <c r="N4" s="44" t="s">
        <v>22</v>
      </c>
      <c r="O4" s="44" t="s">
        <v>23</v>
      </c>
      <c r="P4" s="44" t="s">
        <v>24</v>
      </c>
      <c r="Q4" s="44" t="s">
        <v>142</v>
      </c>
      <c r="R4" s="44" t="s">
        <v>143</v>
      </c>
      <c r="S4" s="44" t="s">
        <v>27</v>
      </c>
      <c r="T4" s="44" t="s">
        <v>28</v>
      </c>
      <c r="U4" s="44" t="s">
        <v>144</v>
      </c>
      <c r="V4" s="44" t="s">
        <v>145</v>
      </c>
      <c r="W4" s="44"/>
      <c r="X4" s="44"/>
      <c r="Y4" s="44"/>
    </row>
    <row r="5" ht="14.25" spans="1:25">
      <c r="A5" s="38">
        <v>1</v>
      </c>
      <c r="B5" s="39">
        <v>0.990972222222222</v>
      </c>
      <c r="C5" s="40" t="s">
        <v>146</v>
      </c>
      <c r="D5" s="40" t="s">
        <v>147</v>
      </c>
      <c r="E5" s="40" t="s">
        <v>147</v>
      </c>
      <c r="F5" s="40">
        <v>15965895650</v>
      </c>
      <c r="G5" s="40" t="s">
        <v>148</v>
      </c>
      <c r="H5" s="95" t="s">
        <v>149</v>
      </c>
      <c r="I5" s="40" t="s">
        <v>67</v>
      </c>
      <c r="J5" s="45" t="s">
        <v>150</v>
      </c>
      <c r="K5" s="40">
        <v>46.49</v>
      </c>
      <c r="L5" s="40">
        <v>15.03</v>
      </c>
      <c r="M5" s="40">
        <f t="shared" ref="M5:M68" si="0">K5-L5</f>
        <v>31.46</v>
      </c>
      <c r="N5" s="46"/>
      <c r="O5" s="46"/>
      <c r="P5" s="46"/>
      <c r="Q5" s="46"/>
      <c r="R5" s="46"/>
      <c r="S5" s="53" t="s">
        <v>151</v>
      </c>
      <c r="T5" s="40">
        <v>31.3</v>
      </c>
      <c r="U5" s="40">
        <v>137</v>
      </c>
      <c r="V5" s="40">
        <f t="shared" ref="V5:V68" si="1">T5*U5</f>
        <v>4288.1</v>
      </c>
      <c r="W5" s="40" t="s">
        <v>152</v>
      </c>
      <c r="X5" s="40" t="s">
        <v>153</v>
      </c>
      <c r="Y5" s="46"/>
    </row>
    <row r="6" ht="14.25" spans="1:25">
      <c r="A6" s="37">
        <v>2</v>
      </c>
      <c r="B6" s="39">
        <v>0.993055555555556</v>
      </c>
      <c r="C6" s="40" t="s">
        <v>154</v>
      </c>
      <c r="D6" s="40" t="s">
        <v>155</v>
      </c>
      <c r="E6" s="40" t="s">
        <v>155</v>
      </c>
      <c r="F6" s="40">
        <v>18854068893</v>
      </c>
      <c r="G6" s="40" t="s">
        <v>156</v>
      </c>
      <c r="H6" s="95" t="s">
        <v>157</v>
      </c>
      <c r="I6" s="40" t="s">
        <v>67</v>
      </c>
      <c r="J6" s="45" t="s">
        <v>150</v>
      </c>
      <c r="K6" s="40">
        <v>46.73</v>
      </c>
      <c r="L6" s="40">
        <v>14.13</v>
      </c>
      <c r="M6" s="40">
        <f t="shared" si="0"/>
        <v>32.6</v>
      </c>
      <c r="N6" s="46"/>
      <c r="O6" s="46"/>
      <c r="P6" s="46"/>
      <c r="Q6" s="46"/>
      <c r="R6" s="46"/>
      <c r="S6" s="53" t="s">
        <v>151</v>
      </c>
      <c r="T6" s="40">
        <v>32.5</v>
      </c>
      <c r="U6" s="40">
        <v>137</v>
      </c>
      <c r="V6" s="40">
        <f t="shared" si="1"/>
        <v>4452.5</v>
      </c>
      <c r="W6" s="40" t="s">
        <v>152</v>
      </c>
      <c r="X6" s="40" t="s">
        <v>153</v>
      </c>
      <c r="Y6" s="46"/>
    </row>
    <row r="7" ht="14.25" spans="1:25">
      <c r="A7" s="37">
        <v>3</v>
      </c>
      <c r="B7" s="41">
        <v>0.00277777777777778</v>
      </c>
      <c r="C7" s="40" t="s">
        <v>158</v>
      </c>
      <c r="D7" s="40" t="s">
        <v>159</v>
      </c>
      <c r="E7" s="40" t="s">
        <v>159</v>
      </c>
      <c r="F7" s="40">
        <v>18605302187</v>
      </c>
      <c r="G7" s="40" t="s">
        <v>156</v>
      </c>
      <c r="H7" s="95" t="s">
        <v>160</v>
      </c>
      <c r="I7" s="40" t="s">
        <v>67</v>
      </c>
      <c r="J7" s="45" t="s">
        <v>150</v>
      </c>
      <c r="K7" s="40">
        <v>46.81</v>
      </c>
      <c r="L7" s="42">
        <v>15.59</v>
      </c>
      <c r="M7" s="40">
        <f t="shared" si="0"/>
        <v>31.22</v>
      </c>
      <c r="N7" s="46"/>
      <c r="O7" s="46"/>
      <c r="P7" s="46"/>
      <c r="Q7" s="46"/>
      <c r="R7" s="46"/>
      <c r="S7" s="53" t="s">
        <v>151</v>
      </c>
      <c r="T7" s="40">
        <v>31.1</v>
      </c>
      <c r="U7" s="40">
        <v>137</v>
      </c>
      <c r="V7" s="40">
        <f t="shared" si="1"/>
        <v>4260.7</v>
      </c>
      <c r="W7" s="40" t="s">
        <v>152</v>
      </c>
      <c r="X7" s="40" t="s">
        <v>153</v>
      </c>
      <c r="Y7" s="46"/>
    </row>
    <row r="8" ht="14.25" spans="1:25">
      <c r="A8" s="38">
        <v>4</v>
      </c>
      <c r="B8" s="41">
        <v>0.00486111111111111</v>
      </c>
      <c r="C8" s="40" t="s">
        <v>161</v>
      </c>
      <c r="D8" s="40" t="s">
        <v>162</v>
      </c>
      <c r="E8" s="40" t="s">
        <v>162</v>
      </c>
      <c r="F8" s="40">
        <v>13563852482</v>
      </c>
      <c r="G8" s="40" t="s">
        <v>156</v>
      </c>
      <c r="H8" s="95" t="s">
        <v>163</v>
      </c>
      <c r="I8" s="40" t="s">
        <v>67</v>
      </c>
      <c r="J8" s="45" t="s">
        <v>150</v>
      </c>
      <c r="K8" s="40">
        <v>46.79</v>
      </c>
      <c r="L8" s="47">
        <v>15.33</v>
      </c>
      <c r="M8" s="40">
        <f t="shared" si="0"/>
        <v>31.46</v>
      </c>
      <c r="N8" s="46"/>
      <c r="O8" s="46"/>
      <c r="P8" s="46"/>
      <c r="Q8" s="46"/>
      <c r="R8" s="46"/>
      <c r="S8" s="53" t="s">
        <v>151</v>
      </c>
      <c r="T8" s="40">
        <v>31.3</v>
      </c>
      <c r="U8" s="40">
        <v>137</v>
      </c>
      <c r="V8" s="40">
        <f t="shared" si="1"/>
        <v>4288.1</v>
      </c>
      <c r="W8" s="40" t="s">
        <v>152</v>
      </c>
      <c r="X8" s="40" t="s">
        <v>153</v>
      </c>
      <c r="Y8" s="46"/>
    </row>
    <row r="9" ht="14.25" spans="1:25">
      <c r="A9" s="38">
        <v>5</v>
      </c>
      <c r="B9" s="41">
        <v>0.0555555555555556</v>
      </c>
      <c r="C9" s="40" t="s">
        <v>164</v>
      </c>
      <c r="D9" s="40" t="s">
        <v>165</v>
      </c>
      <c r="E9" s="40" t="s">
        <v>165</v>
      </c>
      <c r="F9" s="42">
        <v>15064777797</v>
      </c>
      <c r="G9" s="40" t="s">
        <v>156</v>
      </c>
      <c r="H9" s="95" t="s">
        <v>166</v>
      </c>
      <c r="I9" s="40" t="s">
        <v>67</v>
      </c>
      <c r="J9" s="45" t="s">
        <v>150</v>
      </c>
      <c r="K9" s="40">
        <v>49.61</v>
      </c>
      <c r="L9" s="47">
        <v>16.49</v>
      </c>
      <c r="M9" s="40">
        <f t="shared" si="0"/>
        <v>33.12</v>
      </c>
      <c r="N9" s="46"/>
      <c r="O9" s="46"/>
      <c r="P9" s="46"/>
      <c r="Q9" s="46"/>
      <c r="R9" s="46"/>
      <c r="S9" s="53" t="s">
        <v>151</v>
      </c>
      <c r="T9" s="40">
        <v>33</v>
      </c>
      <c r="U9" s="40">
        <v>108</v>
      </c>
      <c r="V9" s="40">
        <f t="shared" si="1"/>
        <v>3564</v>
      </c>
      <c r="W9" s="40" t="s">
        <v>152</v>
      </c>
      <c r="X9" s="40" t="s">
        <v>153</v>
      </c>
      <c r="Y9" s="46"/>
    </row>
    <row r="10" ht="14.25" spans="1:25">
      <c r="A10" s="38">
        <v>6</v>
      </c>
      <c r="B10" s="41">
        <v>0.0569444444444444</v>
      </c>
      <c r="C10" s="40" t="s">
        <v>167</v>
      </c>
      <c r="D10" s="40" t="s">
        <v>168</v>
      </c>
      <c r="E10" s="40" t="s">
        <v>169</v>
      </c>
      <c r="F10" s="40">
        <v>13953718268</v>
      </c>
      <c r="G10" s="40" t="s">
        <v>156</v>
      </c>
      <c r="H10" s="95" t="s">
        <v>170</v>
      </c>
      <c r="I10" s="40" t="s">
        <v>67</v>
      </c>
      <c r="J10" s="45" t="s">
        <v>150</v>
      </c>
      <c r="K10" s="40">
        <v>49.38</v>
      </c>
      <c r="L10" s="47">
        <v>15.71</v>
      </c>
      <c r="M10" s="40">
        <f t="shared" si="0"/>
        <v>33.67</v>
      </c>
      <c r="N10" s="46"/>
      <c r="O10" s="46"/>
      <c r="P10" s="46"/>
      <c r="Q10" s="46"/>
      <c r="R10" s="46"/>
      <c r="S10" s="53" t="s">
        <v>151</v>
      </c>
      <c r="T10" s="40">
        <v>33.5</v>
      </c>
      <c r="U10" s="40">
        <v>108</v>
      </c>
      <c r="V10" s="40">
        <f t="shared" si="1"/>
        <v>3618</v>
      </c>
      <c r="W10" s="40" t="s">
        <v>152</v>
      </c>
      <c r="X10" s="40" t="s">
        <v>153</v>
      </c>
      <c r="Y10" s="46"/>
    </row>
    <row r="11" ht="14.25" spans="1:25">
      <c r="A11" s="38">
        <v>7</v>
      </c>
      <c r="B11" s="41">
        <v>0.310416666666667</v>
      </c>
      <c r="C11" s="40" t="s">
        <v>171</v>
      </c>
      <c r="D11" s="40" t="s">
        <v>172</v>
      </c>
      <c r="E11" s="40" t="s">
        <v>173</v>
      </c>
      <c r="F11" s="40">
        <v>15653727059</v>
      </c>
      <c r="G11" s="40" t="s">
        <v>172</v>
      </c>
      <c r="H11" s="95" t="s">
        <v>174</v>
      </c>
      <c r="I11" s="40" t="s">
        <v>175</v>
      </c>
      <c r="J11" s="48" t="s">
        <v>176</v>
      </c>
      <c r="K11" s="40">
        <v>55.54</v>
      </c>
      <c r="L11" s="47">
        <v>14.99</v>
      </c>
      <c r="M11" s="40">
        <f t="shared" si="0"/>
        <v>40.55</v>
      </c>
      <c r="N11" s="46"/>
      <c r="O11" s="46"/>
      <c r="P11" s="46"/>
      <c r="Q11" s="46"/>
      <c r="R11" s="46"/>
      <c r="S11" s="53"/>
      <c r="T11" s="40">
        <v>40.55</v>
      </c>
      <c r="U11" s="40"/>
      <c r="V11" s="40">
        <f t="shared" si="1"/>
        <v>0</v>
      </c>
      <c r="W11" s="40" t="s">
        <v>152</v>
      </c>
      <c r="X11" s="40" t="s">
        <v>153</v>
      </c>
      <c r="Y11" s="46"/>
    </row>
    <row r="12" ht="14.25" spans="1:25">
      <c r="A12" s="38">
        <v>8</v>
      </c>
      <c r="B12" s="41">
        <v>0.33125</v>
      </c>
      <c r="C12" s="40" t="s">
        <v>177</v>
      </c>
      <c r="D12" s="40" t="s">
        <v>178</v>
      </c>
      <c r="E12" s="40" t="s">
        <v>179</v>
      </c>
      <c r="F12" s="40">
        <v>18661552738</v>
      </c>
      <c r="G12" s="40" t="s">
        <v>148</v>
      </c>
      <c r="H12" s="95" t="s">
        <v>180</v>
      </c>
      <c r="I12" s="40" t="s">
        <v>67</v>
      </c>
      <c r="J12" s="45" t="s">
        <v>150</v>
      </c>
      <c r="K12" s="40">
        <v>48.11</v>
      </c>
      <c r="L12" s="47">
        <v>16.24</v>
      </c>
      <c r="M12" s="40">
        <f t="shared" si="0"/>
        <v>31.87</v>
      </c>
      <c r="N12" s="46"/>
      <c r="O12" s="46"/>
      <c r="P12" s="46"/>
      <c r="Q12" s="46"/>
      <c r="R12" s="46"/>
      <c r="S12" s="53" t="s">
        <v>151</v>
      </c>
      <c r="T12" s="40">
        <v>31.7</v>
      </c>
      <c r="U12" s="40">
        <v>137</v>
      </c>
      <c r="V12" s="40">
        <f t="shared" si="1"/>
        <v>4342.9</v>
      </c>
      <c r="W12" s="40" t="s">
        <v>152</v>
      </c>
      <c r="X12" s="40" t="s">
        <v>153</v>
      </c>
      <c r="Y12" s="46"/>
    </row>
    <row r="13" ht="14.25" spans="1:25">
      <c r="A13" s="38">
        <v>9</v>
      </c>
      <c r="B13" s="41">
        <v>0.334027777777778</v>
      </c>
      <c r="C13" s="40" t="s">
        <v>181</v>
      </c>
      <c r="D13" s="40" t="s">
        <v>178</v>
      </c>
      <c r="E13" s="40" t="s">
        <v>182</v>
      </c>
      <c r="F13" s="40">
        <v>18366064567</v>
      </c>
      <c r="G13" s="40" t="s">
        <v>148</v>
      </c>
      <c r="H13" s="95" t="s">
        <v>183</v>
      </c>
      <c r="I13" s="40" t="s">
        <v>67</v>
      </c>
      <c r="J13" s="45" t="s">
        <v>150</v>
      </c>
      <c r="K13" s="40">
        <v>47.99</v>
      </c>
      <c r="L13" s="47">
        <v>16.15</v>
      </c>
      <c r="M13" s="40">
        <f t="shared" si="0"/>
        <v>31.84</v>
      </c>
      <c r="N13" s="46"/>
      <c r="O13" s="46"/>
      <c r="P13" s="46"/>
      <c r="Q13" s="46"/>
      <c r="R13" s="46"/>
      <c r="S13" s="53" t="s">
        <v>151</v>
      </c>
      <c r="T13" s="40">
        <v>31.7</v>
      </c>
      <c r="U13" s="40">
        <v>137</v>
      </c>
      <c r="V13" s="40">
        <f t="shared" si="1"/>
        <v>4342.9</v>
      </c>
      <c r="W13" s="40" t="s">
        <v>152</v>
      </c>
      <c r="X13" s="40" t="s">
        <v>153</v>
      </c>
      <c r="Y13" s="46"/>
    </row>
    <row r="14" ht="14.25" spans="1:25">
      <c r="A14" s="38">
        <v>10</v>
      </c>
      <c r="B14" s="41">
        <v>0.335416666666667</v>
      </c>
      <c r="C14" s="40" t="s">
        <v>184</v>
      </c>
      <c r="D14" s="40" t="s">
        <v>178</v>
      </c>
      <c r="E14" s="40" t="s">
        <v>185</v>
      </c>
      <c r="F14" s="37">
        <v>18653061027</v>
      </c>
      <c r="G14" s="40" t="s">
        <v>148</v>
      </c>
      <c r="H14" s="95" t="s">
        <v>186</v>
      </c>
      <c r="I14" s="40" t="s">
        <v>67</v>
      </c>
      <c r="J14" s="45" t="s">
        <v>150</v>
      </c>
      <c r="K14" s="40">
        <v>47.98</v>
      </c>
      <c r="L14" s="47">
        <v>16.2</v>
      </c>
      <c r="M14" s="40">
        <f t="shared" si="0"/>
        <v>31.78</v>
      </c>
      <c r="N14" s="46"/>
      <c r="O14" s="46"/>
      <c r="P14" s="46"/>
      <c r="Q14" s="46"/>
      <c r="R14" s="46"/>
      <c r="S14" s="53" t="s">
        <v>151</v>
      </c>
      <c r="T14" s="40">
        <v>31.6</v>
      </c>
      <c r="U14" s="40">
        <v>137</v>
      </c>
      <c r="V14" s="40">
        <f t="shared" si="1"/>
        <v>4329.2</v>
      </c>
      <c r="W14" s="40" t="s">
        <v>152</v>
      </c>
      <c r="X14" s="40" t="s">
        <v>153</v>
      </c>
      <c r="Y14" s="46"/>
    </row>
    <row r="15" ht="14.25" spans="1:25">
      <c r="A15" s="37">
        <v>11</v>
      </c>
      <c r="B15" s="41">
        <v>0.336805555555556</v>
      </c>
      <c r="C15" s="40" t="s">
        <v>187</v>
      </c>
      <c r="D15" s="40" t="s">
        <v>178</v>
      </c>
      <c r="E15" s="40" t="s">
        <v>188</v>
      </c>
      <c r="F15" s="40">
        <v>18678797956</v>
      </c>
      <c r="G15" s="40" t="s">
        <v>148</v>
      </c>
      <c r="H15" s="95" t="s">
        <v>189</v>
      </c>
      <c r="I15" s="40" t="s">
        <v>67</v>
      </c>
      <c r="J15" s="45" t="s">
        <v>150</v>
      </c>
      <c r="K15" s="40">
        <v>48.46</v>
      </c>
      <c r="L15" s="47">
        <v>16.39</v>
      </c>
      <c r="M15" s="40">
        <f t="shared" si="0"/>
        <v>32.07</v>
      </c>
      <c r="N15" s="46"/>
      <c r="O15" s="46"/>
      <c r="P15" s="46"/>
      <c r="Q15" s="46"/>
      <c r="R15" s="46"/>
      <c r="S15" s="53" t="s">
        <v>151</v>
      </c>
      <c r="T15" s="40">
        <v>31.9</v>
      </c>
      <c r="U15" s="40">
        <v>137</v>
      </c>
      <c r="V15" s="40">
        <f t="shared" si="1"/>
        <v>4370.3</v>
      </c>
      <c r="W15" s="40" t="s">
        <v>152</v>
      </c>
      <c r="X15" s="40" t="s">
        <v>153</v>
      </c>
      <c r="Y15" s="46"/>
    </row>
    <row r="16" ht="14.25" spans="1:25">
      <c r="A16" s="37">
        <v>12</v>
      </c>
      <c r="B16" s="41">
        <v>0.338194444444444</v>
      </c>
      <c r="C16" s="40" t="s">
        <v>190</v>
      </c>
      <c r="D16" s="40" t="s">
        <v>178</v>
      </c>
      <c r="E16" s="40" t="s">
        <v>191</v>
      </c>
      <c r="F16" s="40">
        <v>13562725344</v>
      </c>
      <c r="G16" s="40" t="s">
        <v>148</v>
      </c>
      <c r="H16" s="95" t="s">
        <v>192</v>
      </c>
      <c r="I16" s="40" t="s">
        <v>67</v>
      </c>
      <c r="J16" s="45" t="s">
        <v>150</v>
      </c>
      <c r="K16" s="40">
        <v>48.54</v>
      </c>
      <c r="L16" s="47">
        <v>16.29</v>
      </c>
      <c r="M16" s="40">
        <f t="shared" si="0"/>
        <v>32.25</v>
      </c>
      <c r="N16" s="46"/>
      <c r="O16" s="46"/>
      <c r="P16" s="46"/>
      <c r="Q16" s="46"/>
      <c r="R16" s="46"/>
      <c r="S16" s="53" t="s">
        <v>151</v>
      </c>
      <c r="T16" s="40">
        <v>32.1</v>
      </c>
      <c r="U16" s="40">
        <v>137</v>
      </c>
      <c r="V16" s="40">
        <f t="shared" si="1"/>
        <v>4397.7</v>
      </c>
      <c r="W16" s="40" t="s">
        <v>152</v>
      </c>
      <c r="X16" s="40" t="s">
        <v>153</v>
      </c>
      <c r="Y16" s="46"/>
    </row>
    <row r="17" ht="14.25" spans="1:25">
      <c r="A17" s="38">
        <v>13</v>
      </c>
      <c r="B17" s="41">
        <v>0.339583333333333</v>
      </c>
      <c r="C17" s="40" t="s">
        <v>193</v>
      </c>
      <c r="D17" s="40" t="s">
        <v>194</v>
      </c>
      <c r="E17" s="40" t="s">
        <v>194</v>
      </c>
      <c r="F17" s="40">
        <v>15153785444</v>
      </c>
      <c r="G17" s="40" t="s">
        <v>148</v>
      </c>
      <c r="H17" s="95" t="s">
        <v>195</v>
      </c>
      <c r="I17" s="40" t="s">
        <v>67</v>
      </c>
      <c r="J17" s="45" t="s">
        <v>150</v>
      </c>
      <c r="K17" s="40">
        <v>32.76</v>
      </c>
      <c r="L17" s="47">
        <v>9.49</v>
      </c>
      <c r="M17" s="40">
        <f t="shared" si="0"/>
        <v>23.27</v>
      </c>
      <c r="N17" s="46"/>
      <c r="O17" s="46"/>
      <c r="P17" s="46"/>
      <c r="Q17" s="46"/>
      <c r="R17" s="46"/>
      <c r="S17" s="53" t="s">
        <v>151</v>
      </c>
      <c r="T17" s="40">
        <v>23.1</v>
      </c>
      <c r="U17" s="40">
        <v>137</v>
      </c>
      <c r="V17" s="40">
        <f t="shared" si="1"/>
        <v>3164.7</v>
      </c>
      <c r="W17" s="40" t="s">
        <v>152</v>
      </c>
      <c r="X17" s="40" t="s">
        <v>153</v>
      </c>
      <c r="Y17" s="46"/>
    </row>
    <row r="18" ht="14.25" spans="1:25">
      <c r="A18" s="38">
        <v>14</v>
      </c>
      <c r="B18" s="41">
        <v>0.346527777777778</v>
      </c>
      <c r="C18" s="40" t="s">
        <v>196</v>
      </c>
      <c r="D18" s="40" t="s">
        <v>172</v>
      </c>
      <c r="E18" s="40" t="s">
        <v>197</v>
      </c>
      <c r="F18" s="42">
        <v>18953753388</v>
      </c>
      <c r="G18" s="40" t="s">
        <v>172</v>
      </c>
      <c r="H18" s="95" t="s">
        <v>198</v>
      </c>
      <c r="I18" s="40" t="s">
        <v>199</v>
      </c>
      <c r="J18" s="49" t="s">
        <v>200</v>
      </c>
      <c r="K18" s="40">
        <v>52.37</v>
      </c>
      <c r="L18" s="47">
        <v>52.18</v>
      </c>
      <c r="M18" s="40">
        <f t="shared" si="0"/>
        <v>0.189999999999998</v>
      </c>
      <c r="N18" s="46"/>
      <c r="O18" s="46"/>
      <c r="P18" s="46"/>
      <c r="Q18" s="46"/>
      <c r="R18" s="46"/>
      <c r="S18" s="54"/>
      <c r="T18" s="40">
        <v>0.19</v>
      </c>
      <c r="U18" s="40"/>
      <c r="V18" s="40">
        <f t="shared" si="1"/>
        <v>0</v>
      </c>
      <c r="W18" s="40" t="s">
        <v>152</v>
      </c>
      <c r="X18" s="40" t="s">
        <v>153</v>
      </c>
      <c r="Y18" s="46"/>
    </row>
    <row r="19" ht="14.25" spans="1:25">
      <c r="A19" s="38">
        <v>15</v>
      </c>
      <c r="B19" s="41">
        <v>0.349305555555556</v>
      </c>
      <c r="C19" s="40" t="s">
        <v>201</v>
      </c>
      <c r="D19" s="40" t="s">
        <v>202</v>
      </c>
      <c r="E19" s="40" t="s">
        <v>202</v>
      </c>
      <c r="F19" s="40">
        <v>18953005713</v>
      </c>
      <c r="G19" s="40" t="s">
        <v>156</v>
      </c>
      <c r="H19" s="95" t="s">
        <v>203</v>
      </c>
      <c r="I19" s="40" t="s">
        <v>204</v>
      </c>
      <c r="J19" s="45" t="s">
        <v>205</v>
      </c>
      <c r="K19" s="40">
        <v>49.01</v>
      </c>
      <c r="L19" s="47">
        <v>16.61</v>
      </c>
      <c r="M19" s="40">
        <f t="shared" si="0"/>
        <v>32.4</v>
      </c>
      <c r="N19" s="46"/>
      <c r="O19" s="46"/>
      <c r="P19" s="46"/>
      <c r="Q19" s="46"/>
      <c r="R19" s="46"/>
      <c r="S19" s="53" t="s">
        <v>151</v>
      </c>
      <c r="T19" s="40">
        <v>32.3</v>
      </c>
      <c r="U19" s="40">
        <v>137</v>
      </c>
      <c r="V19" s="40">
        <f t="shared" si="1"/>
        <v>4425.1</v>
      </c>
      <c r="W19" s="40" t="s">
        <v>152</v>
      </c>
      <c r="X19" s="40" t="s">
        <v>153</v>
      </c>
      <c r="Y19" s="46"/>
    </row>
    <row r="20" ht="14.25" spans="1:25">
      <c r="A20" s="38">
        <v>16</v>
      </c>
      <c r="B20" s="41">
        <v>0.352777777777778</v>
      </c>
      <c r="C20" s="40" t="s">
        <v>206</v>
      </c>
      <c r="D20" s="40" t="s">
        <v>207</v>
      </c>
      <c r="E20" s="40" t="s">
        <v>207</v>
      </c>
      <c r="F20" s="40">
        <v>15020461222</v>
      </c>
      <c r="G20" s="40" t="s">
        <v>156</v>
      </c>
      <c r="H20" s="95" t="s">
        <v>208</v>
      </c>
      <c r="I20" s="40" t="s">
        <v>67</v>
      </c>
      <c r="J20" s="45" t="s">
        <v>150</v>
      </c>
      <c r="K20" s="40">
        <v>49.51</v>
      </c>
      <c r="L20" s="47">
        <v>15.91</v>
      </c>
      <c r="M20" s="40">
        <f t="shared" si="0"/>
        <v>33.6</v>
      </c>
      <c r="N20" s="46"/>
      <c r="O20" s="46"/>
      <c r="P20" s="46"/>
      <c r="Q20" s="46"/>
      <c r="R20" s="46"/>
      <c r="S20" s="53" t="s">
        <v>151</v>
      </c>
      <c r="T20" s="40">
        <v>33.5</v>
      </c>
      <c r="U20" s="40">
        <v>137</v>
      </c>
      <c r="V20" s="40">
        <f t="shared" si="1"/>
        <v>4589.5</v>
      </c>
      <c r="W20" s="40" t="s">
        <v>152</v>
      </c>
      <c r="X20" s="40" t="s">
        <v>153</v>
      </c>
      <c r="Y20" s="46"/>
    </row>
    <row r="21" ht="14.25" spans="1:25">
      <c r="A21" s="37">
        <v>17</v>
      </c>
      <c r="B21" s="41">
        <v>0.356944444444444</v>
      </c>
      <c r="C21" s="40" t="s">
        <v>209</v>
      </c>
      <c r="D21" s="40" t="s">
        <v>210</v>
      </c>
      <c r="E21" s="40" t="s">
        <v>210</v>
      </c>
      <c r="F21" s="40">
        <v>15615300919</v>
      </c>
      <c r="G21" s="40" t="s">
        <v>156</v>
      </c>
      <c r="H21" s="95" t="s">
        <v>211</v>
      </c>
      <c r="I21" s="40" t="s">
        <v>67</v>
      </c>
      <c r="J21" s="45" t="s">
        <v>150</v>
      </c>
      <c r="K21" s="40">
        <v>46.87</v>
      </c>
      <c r="L21" s="47">
        <v>16.47</v>
      </c>
      <c r="M21" s="40">
        <f t="shared" si="0"/>
        <v>30.4</v>
      </c>
      <c r="N21" s="46"/>
      <c r="O21" s="46"/>
      <c r="P21" s="46"/>
      <c r="Q21" s="46"/>
      <c r="R21" s="46"/>
      <c r="S21" s="53" t="s">
        <v>151</v>
      </c>
      <c r="T21" s="40">
        <v>32.1</v>
      </c>
      <c r="U21" s="40">
        <v>137</v>
      </c>
      <c r="V21" s="40">
        <f t="shared" si="1"/>
        <v>4397.7</v>
      </c>
      <c r="W21" s="40" t="s">
        <v>152</v>
      </c>
      <c r="X21" s="40" t="s">
        <v>153</v>
      </c>
      <c r="Y21" s="46"/>
    </row>
    <row r="22" ht="14.25" spans="1:25">
      <c r="A22" s="37">
        <v>18</v>
      </c>
      <c r="B22" s="41">
        <v>0.369444444444444</v>
      </c>
      <c r="C22" s="40" t="s">
        <v>196</v>
      </c>
      <c r="D22" s="40" t="s">
        <v>172</v>
      </c>
      <c r="E22" s="40" t="s">
        <v>197</v>
      </c>
      <c r="F22" s="42">
        <v>18953753388</v>
      </c>
      <c r="G22" s="40" t="s">
        <v>172</v>
      </c>
      <c r="H22" s="95" t="s">
        <v>212</v>
      </c>
      <c r="I22" s="40" t="s">
        <v>175</v>
      </c>
      <c r="J22" s="48" t="s">
        <v>176</v>
      </c>
      <c r="K22" s="40">
        <v>52.17</v>
      </c>
      <c r="L22" s="47">
        <v>15.17</v>
      </c>
      <c r="M22" s="40">
        <f t="shared" si="0"/>
        <v>37</v>
      </c>
      <c r="N22" s="46"/>
      <c r="O22" s="46"/>
      <c r="P22" s="46"/>
      <c r="Q22" s="46"/>
      <c r="R22" s="46"/>
      <c r="S22" s="53"/>
      <c r="T22" s="40">
        <v>37</v>
      </c>
      <c r="U22" s="40"/>
      <c r="V22" s="40">
        <f t="shared" si="1"/>
        <v>0</v>
      </c>
      <c r="W22" s="40" t="s">
        <v>152</v>
      </c>
      <c r="X22" s="40" t="s">
        <v>153</v>
      </c>
      <c r="Y22" s="46"/>
    </row>
    <row r="23" ht="14.25" spans="1:25">
      <c r="A23" s="38">
        <v>19</v>
      </c>
      <c r="B23" s="41">
        <v>0.396527777777778</v>
      </c>
      <c r="C23" s="40" t="s">
        <v>213</v>
      </c>
      <c r="D23" s="40" t="s">
        <v>214</v>
      </c>
      <c r="E23" s="40" t="s">
        <v>214</v>
      </c>
      <c r="F23" s="40">
        <v>13678867849</v>
      </c>
      <c r="G23" s="40" t="s">
        <v>148</v>
      </c>
      <c r="H23" s="95" t="s">
        <v>215</v>
      </c>
      <c r="I23" s="40" t="s">
        <v>67</v>
      </c>
      <c r="J23" s="45" t="s">
        <v>150</v>
      </c>
      <c r="K23" s="40">
        <v>49.48</v>
      </c>
      <c r="L23" s="42">
        <v>16.2</v>
      </c>
      <c r="M23" s="40">
        <f t="shared" si="0"/>
        <v>33.28</v>
      </c>
      <c r="N23" s="46"/>
      <c r="O23" s="46"/>
      <c r="P23" s="46"/>
      <c r="Q23" s="46"/>
      <c r="R23" s="46"/>
      <c r="S23" s="53" t="s">
        <v>151</v>
      </c>
      <c r="T23" s="40">
        <v>33.1</v>
      </c>
      <c r="U23" s="40">
        <v>137</v>
      </c>
      <c r="V23" s="40">
        <f t="shared" si="1"/>
        <v>4534.7</v>
      </c>
      <c r="W23" s="40" t="s">
        <v>152</v>
      </c>
      <c r="X23" s="40" t="s">
        <v>153</v>
      </c>
      <c r="Y23" s="46"/>
    </row>
    <row r="24" ht="14.25" spans="1:25">
      <c r="A24" s="38">
        <v>20</v>
      </c>
      <c r="B24" s="41">
        <v>0.397916666666667</v>
      </c>
      <c r="C24" s="40" t="s">
        <v>216</v>
      </c>
      <c r="D24" s="40" t="s">
        <v>217</v>
      </c>
      <c r="E24" s="40" t="s">
        <v>217</v>
      </c>
      <c r="F24" s="40">
        <v>13678867849</v>
      </c>
      <c r="G24" s="40" t="s">
        <v>148</v>
      </c>
      <c r="H24" s="95" t="s">
        <v>218</v>
      </c>
      <c r="I24" s="40" t="s">
        <v>67</v>
      </c>
      <c r="J24" s="45" t="s">
        <v>150</v>
      </c>
      <c r="K24" s="40">
        <v>49.82</v>
      </c>
      <c r="L24" s="42">
        <v>16.26</v>
      </c>
      <c r="M24" s="40">
        <f t="shared" si="0"/>
        <v>33.56</v>
      </c>
      <c r="N24" s="46"/>
      <c r="O24" s="46"/>
      <c r="P24" s="46"/>
      <c r="Q24" s="46"/>
      <c r="R24" s="46"/>
      <c r="S24" s="53" t="s">
        <v>151</v>
      </c>
      <c r="T24" s="40">
        <v>33.4</v>
      </c>
      <c r="U24" s="40">
        <v>137</v>
      </c>
      <c r="V24" s="40">
        <f t="shared" si="1"/>
        <v>4575.8</v>
      </c>
      <c r="W24" s="40" t="s">
        <v>152</v>
      </c>
      <c r="X24" s="40" t="s">
        <v>153</v>
      </c>
      <c r="Y24" s="46"/>
    </row>
    <row r="25" ht="14.25" spans="1:25">
      <c r="A25" s="38">
        <v>21</v>
      </c>
      <c r="B25" s="41">
        <v>0.4</v>
      </c>
      <c r="C25" s="40" t="s">
        <v>219</v>
      </c>
      <c r="D25" s="40" t="s">
        <v>220</v>
      </c>
      <c r="E25" s="40" t="s">
        <v>220</v>
      </c>
      <c r="F25" s="40">
        <v>18605309508</v>
      </c>
      <c r="G25" s="40" t="s">
        <v>148</v>
      </c>
      <c r="H25" s="95" t="s">
        <v>221</v>
      </c>
      <c r="I25" s="40" t="s">
        <v>67</v>
      </c>
      <c r="J25" s="45" t="s">
        <v>150</v>
      </c>
      <c r="K25" s="40">
        <v>50.01</v>
      </c>
      <c r="L25" s="42">
        <v>16.28</v>
      </c>
      <c r="M25" s="40">
        <f t="shared" si="0"/>
        <v>33.73</v>
      </c>
      <c r="N25" s="46"/>
      <c r="O25" s="46"/>
      <c r="P25" s="46"/>
      <c r="Q25" s="46"/>
      <c r="R25" s="46"/>
      <c r="S25" s="53" t="s">
        <v>151</v>
      </c>
      <c r="T25" s="40">
        <v>33.6</v>
      </c>
      <c r="U25" s="40">
        <v>137</v>
      </c>
      <c r="V25" s="40">
        <f t="shared" si="1"/>
        <v>4603.2</v>
      </c>
      <c r="W25" s="40" t="s">
        <v>152</v>
      </c>
      <c r="X25" s="40" t="s">
        <v>153</v>
      </c>
      <c r="Y25" s="46"/>
    </row>
    <row r="26" ht="14.25" spans="1:25">
      <c r="A26" s="38">
        <v>22</v>
      </c>
      <c r="B26" s="41">
        <v>0.402083333333333</v>
      </c>
      <c r="C26" s="40" t="s">
        <v>222</v>
      </c>
      <c r="D26" s="40" t="s">
        <v>178</v>
      </c>
      <c r="E26" s="40" t="s">
        <v>223</v>
      </c>
      <c r="F26" s="40">
        <v>18865013337</v>
      </c>
      <c r="G26" s="40" t="s">
        <v>148</v>
      </c>
      <c r="H26" s="95" t="s">
        <v>224</v>
      </c>
      <c r="I26" s="40" t="s">
        <v>67</v>
      </c>
      <c r="J26" s="45" t="s">
        <v>150</v>
      </c>
      <c r="K26" s="40">
        <v>48.25</v>
      </c>
      <c r="L26" s="42">
        <v>16.15</v>
      </c>
      <c r="M26" s="40">
        <f t="shared" si="0"/>
        <v>32.1</v>
      </c>
      <c r="N26" s="46"/>
      <c r="O26" s="46"/>
      <c r="P26" s="46"/>
      <c r="Q26" s="46"/>
      <c r="R26" s="46"/>
      <c r="S26" s="53" t="s">
        <v>151</v>
      </c>
      <c r="T26" s="40">
        <v>32</v>
      </c>
      <c r="U26" s="40">
        <v>137</v>
      </c>
      <c r="V26" s="40">
        <f t="shared" si="1"/>
        <v>4384</v>
      </c>
      <c r="W26" s="40" t="s">
        <v>152</v>
      </c>
      <c r="X26" s="40" t="s">
        <v>153</v>
      </c>
      <c r="Y26" s="46"/>
    </row>
    <row r="27" ht="14.25" spans="1:25">
      <c r="A27" s="38">
        <v>23</v>
      </c>
      <c r="B27" s="41">
        <v>0.425</v>
      </c>
      <c r="C27" s="40" t="s">
        <v>225</v>
      </c>
      <c r="D27" s="40" t="s">
        <v>226</v>
      </c>
      <c r="E27" s="40" t="s">
        <v>227</v>
      </c>
      <c r="F27" s="40">
        <v>15265032423</v>
      </c>
      <c r="G27" s="40" t="s">
        <v>228</v>
      </c>
      <c r="H27" s="95" t="s">
        <v>229</v>
      </c>
      <c r="I27" s="40" t="s">
        <v>230</v>
      </c>
      <c r="J27" s="45"/>
      <c r="K27" s="40">
        <v>30.89</v>
      </c>
      <c r="L27" s="42">
        <v>14.91</v>
      </c>
      <c r="M27" s="40">
        <f t="shared" si="0"/>
        <v>15.98</v>
      </c>
      <c r="N27" s="46"/>
      <c r="O27" s="46"/>
      <c r="P27" s="46"/>
      <c r="Q27" s="46"/>
      <c r="R27" s="46"/>
      <c r="S27" s="53"/>
      <c r="T27" s="40">
        <v>15.98</v>
      </c>
      <c r="U27" s="40">
        <v>1900</v>
      </c>
      <c r="V27" s="40">
        <f t="shared" si="1"/>
        <v>30362</v>
      </c>
      <c r="W27" s="40" t="s">
        <v>152</v>
      </c>
      <c r="X27" s="40" t="s">
        <v>153</v>
      </c>
      <c r="Y27" s="46"/>
    </row>
    <row r="28" ht="14.25" spans="1:25">
      <c r="A28" s="38">
        <v>24</v>
      </c>
      <c r="B28" s="41">
        <v>0.443055555555556</v>
      </c>
      <c r="C28" s="40" t="s">
        <v>231</v>
      </c>
      <c r="D28" s="40" t="s">
        <v>232</v>
      </c>
      <c r="E28" s="40" t="s">
        <v>232</v>
      </c>
      <c r="F28" s="40">
        <v>17562132680</v>
      </c>
      <c r="G28" s="40" t="s">
        <v>148</v>
      </c>
      <c r="H28" s="95" t="s">
        <v>233</v>
      </c>
      <c r="I28" s="40" t="s">
        <v>67</v>
      </c>
      <c r="J28" s="45" t="s">
        <v>150</v>
      </c>
      <c r="K28" s="40">
        <v>48.9</v>
      </c>
      <c r="L28" s="42">
        <v>16.7</v>
      </c>
      <c r="M28" s="40">
        <f t="shared" si="0"/>
        <v>32.2</v>
      </c>
      <c r="N28" s="46"/>
      <c r="O28" s="46"/>
      <c r="P28" s="46"/>
      <c r="Q28" s="46"/>
      <c r="R28" s="46"/>
      <c r="S28" s="53" t="s">
        <v>151</v>
      </c>
      <c r="T28" s="40">
        <v>32.1</v>
      </c>
      <c r="U28" s="40">
        <v>108</v>
      </c>
      <c r="V28" s="40">
        <f t="shared" si="1"/>
        <v>3466.8</v>
      </c>
      <c r="W28" s="40" t="s">
        <v>152</v>
      </c>
      <c r="X28" s="40" t="s">
        <v>153</v>
      </c>
      <c r="Y28" s="46"/>
    </row>
    <row r="29" ht="14.25" spans="1:25">
      <c r="A29" s="38">
        <v>25</v>
      </c>
      <c r="B29" s="41">
        <v>0.444444444444444</v>
      </c>
      <c r="C29" s="40" t="s">
        <v>234</v>
      </c>
      <c r="D29" s="40" t="s">
        <v>235</v>
      </c>
      <c r="E29" s="40" t="s">
        <v>236</v>
      </c>
      <c r="F29" s="40">
        <v>15998721911</v>
      </c>
      <c r="G29" s="40" t="s">
        <v>148</v>
      </c>
      <c r="H29" s="95" t="s">
        <v>237</v>
      </c>
      <c r="I29" s="40" t="s">
        <v>67</v>
      </c>
      <c r="J29" s="45" t="s">
        <v>150</v>
      </c>
      <c r="K29" s="40">
        <v>48.92</v>
      </c>
      <c r="L29" s="42">
        <v>38.34</v>
      </c>
      <c r="M29" s="40">
        <f t="shared" si="0"/>
        <v>10.58</v>
      </c>
      <c r="N29" s="46"/>
      <c r="O29" s="46"/>
      <c r="P29" s="46"/>
      <c r="Q29" s="46"/>
      <c r="R29" s="46"/>
      <c r="S29" s="53" t="s">
        <v>151</v>
      </c>
      <c r="T29" s="40">
        <v>10.4</v>
      </c>
      <c r="U29" s="40">
        <v>108</v>
      </c>
      <c r="V29" s="40">
        <f t="shared" si="1"/>
        <v>1123.2</v>
      </c>
      <c r="W29" s="40" t="s">
        <v>152</v>
      </c>
      <c r="X29" s="40" t="s">
        <v>153</v>
      </c>
      <c r="Y29" s="46"/>
    </row>
    <row r="30" ht="14.25" spans="1:25">
      <c r="A30" s="37">
        <v>26</v>
      </c>
      <c r="B30" s="41">
        <v>0.445833333333333</v>
      </c>
      <c r="C30" s="40" t="s">
        <v>238</v>
      </c>
      <c r="D30" s="40" t="s">
        <v>178</v>
      </c>
      <c r="E30" s="40" t="s">
        <v>239</v>
      </c>
      <c r="F30" s="40">
        <v>18263961658</v>
      </c>
      <c r="G30" s="40" t="s">
        <v>148</v>
      </c>
      <c r="H30" s="95" t="s">
        <v>240</v>
      </c>
      <c r="I30" s="40" t="s">
        <v>67</v>
      </c>
      <c r="J30" s="45" t="s">
        <v>150</v>
      </c>
      <c r="K30" s="40">
        <v>48.29</v>
      </c>
      <c r="L30" s="42">
        <v>16.2</v>
      </c>
      <c r="M30" s="40">
        <f t="shared" si="0"/>
        <v>32.09</v>
      </c>
      <c r="N30" s="46"/>
      <c r="O30" s="46"/>
      <c r="P30" s="46"/>
      <c r="Q30" s="46"/>
      <c r="R30" s="46"/>
      <c r="S30" s="53" t="s">
        <v>151</v>
      </c>
      <c r="T30" s="40">
        <v>31.9</v>
      </c>
      <c r="U30" s="40">
        <v>137</v>
      </c>
      <c r="V30" s="40">
        <f t="shared" si="1"/>
        <v>4370.3</v>
      </c>
      <c r="W30" s="40" t="s">
        <v>152</v>
      </c>
      <c r="X30" s="40" t="s">
        <v>153</v>
      </c>
      <c r="Y30" s="46"/>
    </row>
    <row r="31" ht="14.25" spans="1:25">
      <c r="A31" s="37">
        <v>27</v>
      </c>
      <c r="B31" s="41">
        <v>0.447916666666667</v>
      </c>
      <c r="C31" s="40" t="s">
        <v>241</v>
      </c>
      <c r="D31" s="40" t="s">
        <v>178</v>
      </c>
      <c r="E31" s="40" t="s">
        <v>111</v>
      </c>
      <c r="F31" s="40">
        <v>13953700057</v>
      </c>
      <c r="G31" s="40" t="s">
        <v>148</v>
      </c>
      <c r="H31" s="95" t="s">
        <v>242</v>
      </c>
      <c r="I31" s="40" t="s">
        <v>67</v>
      </c>
      <c r="J31" s="45" t="s">
        <v>150</v>
      </c>
      <c r="K31" s="40">
        <v>48.43</v>
      </c>
      <c r="L31" s="42">
        <v>16.01</v>
      </c>
      <c r="M31" s="40">
        <f t="shared" si="0"/>
        <v>32.42</v>
      </c>
      <c r="N31" s="46"/>
      <c r="O31" s="46"/>
      <c r="P31" s="46"/>
      <c r="Q31" s="46"/>
      <c r="R31" s="46"/>
      <c r="S31" s="53" t="s">
        <v>151</v>
      </c>
      <c r="T31" s="40">
        <v>32.3</v>
      </c>
      <c r="U31" s="40">
        <v>137</v>
      </c>
      <c r="V31" s="40">
        <f t="shared" si="1"/>
        <v>4425.1</v>
      </c>
      <c r="W31" s="40" t="s">
        <v>152</v>
      </c>
      <c r="X31" s="40" t="s">
        <v>153</v>
      </c>
      <c r="Y31" s="46"/>
    </row>
    <row r="32" ht="14.25" spans="1:25">
      <c r="A32" s="38">
        <v>28</v>
      </c>
      <c r="B32" s="41">
        <v>0.472916666666667</v>
      </c>
      <c r="C32" s="40" t="s">
        <v>243</v>
      </c>
      <c r="D32" s="40" t="s">
        <v>244</v>
      </c>
      <c r="E32" s="40" t="s">
        <v>244</v>
      </c>
      <c r="F32" s="40">
        <v>18954061733</v>
      </c>
      <c r="G32" s="40" t="s">
        <v>148</v>
      </c>
      <c r="H32" s="95" t="s">
        <v>245</v>
      </c>
      <c r="I32" s="40" t="s">
        <v>67</v>
      </c>
      <c r="J32" s="45" t="s">
        <v>150</v>
      </c>
      <c r="K32" s="40">
        <v>46.45</v>
      </c>
      <c r="L32" s="42">
        <v>15.01</v>
      </c>
      <c r="M32" s="40">
        <f t="shared" si="0"/>
        <v>31.44</v>
      </c>
      <c r="N32" s="46"/>
      <c r="O32" s="46"/>
      <c r="P32" s="46"/>
      <c r="Q32" s="46"/>
      <c r="R32" s="46"/>
      <c r="S32" s="53" t="s">
        <v>151</v>
      </c>
      <c r="T32" s="40">
        <v>31.3</v>
      </c>
      <c r="U32" s="40">
        <v>108</v>
      </c>
      <c r="V32" s="40">
        <f t="shared" si="1"/>
        <v>3380.4</v>
      </c>
      <c r="W32" s="40" t="s">
        <v>152</v>
      </c>
      <c r="X32" s="40" t="s">
        <v>153</v>
      </c>
      <c r="Y32" s="46"/>
    </row>
    <row r="33" ht="14.25" spans="1:25">
      <c r="A33" s="38">
        <v>29</v>
      </c>
      <c r="B33" s="41">
        <v>0.474305555555556</v>
      </c>
      <c r="C33" s="40" t="s">
        <v>246</v>
      </c>
      <c r="D33" s="40" t="s">
        <v>247</v>
      </c>
      <c r="E33" s="40" t="s">
        <v>247</v>
      </c>
      <c r="F33" s="40">
        <v>18369842918</v>
      </c>
      <c r="G33" s="40" t="s">
        <v>148</v>
      </c>
      <c r="H33" s="95" t="s">
        <v>248</v>
      </c>
      <c r="I33" s="40" t="s">
        <v>67</v>
      </c>
      <c r="J33" s="45" t="s">
        <v>150</v>
      </c>
      <c r="K33" s="40">
        <v>49.64</v>
      </c>
      <c r="L33" s="42">
        <v>15.82</v>
      </c>
      <c r="M33" s="40">
        <f t="shared" si="0"/>
        <v>33.82</v>
      </c>
      <c r="N33" s="46"/>
      <c r="O33" s="46"/>
      <c r="P33" s="46"/>
      <c r="Q33" s="46"/>
      <c r="R33" s="46"/>
      <c r="S33" s="53" t="s">
        <v>151</v>
      </c>
      <c r="T33" s="40">
        <v>33.7</v>
      </c>
      <c r="U33" s="40">
        <v>108</v>
      </c>
      <c r="V33" s="40">
        <f t="shared" si="1"/>
        <v>3639.6</v>
      </c>
      <c r="W33" s="40" t="s">
        <v>152</v>
      </c>
      <c r="X33" s="40" t="s">
        <v>153</v>
      </c>
      <c r="Y33" s="46"/>
    </row>
    <row r="34" ht="14.25" spans="1:25">
      <c r="A34" s="38">
        <v>30</v>
      </c>
      <c r="B34" s="41">
        <v>0.476388888888889</v>
      </c>
      <c r="C34" s="40" t="s">
        <v>249</v>
      </c>
      <c r="D34" s="40" t="s">
        <v>247</v>
      </c>
      <c r="E34" s="40" t="s">
        <v>250</v>
      </c>
      <c r="F34" s="40">
        <v>15964143099</v>
      </c>
      <c r="G34" s="40" t="s">
        <v>148</v>
      </c>
      <c r="H34" s="95" t="s">
        <v>251</v>
      </c>
      <c r="I34" s="40" t="s">
        <v>67</v>
      </c>
      <c r="J34" s="45" t="s">
        <v>150</v>
      </c>
      <c r="K34" s="40">
        <v>48.5</v>
      </c>
      <c r="L34" s="42">
        <v>15.9</v>
      </c>
      <c r="M34" s="40">
        <f t="shared" si="0"/>
        <v>32.6</v>
      </c>
      <c r="N34" s="46"/>
      <c r="O34" s="46"/>
      <c r="P34" s="46"/>
      <c r="Q34" s="46"/>
      <c r="R34" s="46"/>
      <c r="S34" s="53" t="s">
        <v>151</v>
      </c>
      <c r="T34" s="40">
        <v>32.5</v>
      </c>
      <c r="U34" s="40">
        <v>108</v>
      </c>
      <c r="V34" s="40">
        <f t="shared" si="1"/>
        <v>3510</v>
      </c>
      <c r="W34" s="40" t="s">
        <v>152</v>
      </c>
      <c r="X34" s="40" t="s">
        <v>153</v>
      </c>
      <c r="Y34" s="46"/>
    </row>
    <row r="35" ht="14.25" spans="1:25">
      <c r="A35" s="38">
        <v>31</v>
      </c>
      <c r="B35" s="39">
        <v>0.478472222222222</v>
      </c>
      <c r="C35" s="40" t="s">
        <v>252</v>
      </c>
      <c r="D35" s="40" t="s">
        <v>253</v>
      </c>
      <c r="E35" s="40" t="s">
        <v>253</v>
      </c>
      <c r="F35" s="40">
        <v>17305375915</v>
      </c>
      <c r="G35" s="40" t="s">
        <v>148</v>
      </c>
      <c r="H35" s="95" t="s">
        <v>254</v>
      </c>
      <c r="I35" s="40" t="s">
        <v>67</v>
      </c>
      <c r="J35" s="45" t="s">
        <v>150</v>
      </c>
      <c r="K35" s="40">
        <v>48.63</v>
      </c>
      <c r="L35" s="42">
        <v>15.9</v>
      </c>
      <c r="M35" s="40">
        <f t="shared" si="0"/>
        <v>32.73</v>
      </c>
      <c r="N35" s="46"/>
      <c r="O35" s="46"/>
      <c r="P35" s="46"/>
      <c r="Q35" s="46"/>
      <c r="R35" s="46"/>
      <c r="S35" s="53" t="s">
        <v>151</v>
      </c>
      <c r="T35" s="40">
        <v>32.6</v>
      </c>
      <c r="U35" s="40">
        <v>108</v>
      </c>
      <c r="V35" s="40">
        <f t="shared" si="1"/>
        <v>3520.8</v>
      </c>
      <c r="W35" s="40" t="s">
        <v>152</v>
      </c>
      <c r="X35" s="40" t="s">
        <v>153</v>
      </c>
      <c r="Y35" s="46"/>
    </row>
    <row r="36" ht="14.25" spans="1:25">
      <c r="A36" s="37">
        <v>32</v>
      </c>
      <c r="B36" s="39">
        <v>0.488194444444444</v>
      </c>
      <c r="C36" s="40" t="s">
        <v>255</v>
      </c>
      <c r="D36" s="40" t="s">
        <v>256</v>
      </c>
      <c r="E36" s="40" t="s">
        <v>256</v>
      </c>
      <c r="F36" s="40">
        <v>15106477718</v>
      </c>
      <c r="G36" s="40" t="s">
        <v>148</v>
      </c>
      <c r="H36" s="95" t="s">
        <v>257</v>
      </c>
      <c r="I36" s="40" t="s">
        <v>67</v>
      </c>
      <c r="J36" s="45" t="s">
        <v>150</v>
      </c>
      <c r="K36" s="40">
        <v>48.66</v>
      </c>
      <c r="L36" s="42">
        <v>16.69</v>
      </c>
      <c r="M36" s="40">
        <f t="shared" si="0"/>
        <v>31.97</v>
      </c>
      <c r="N36" s="46"/>
      <c r="O36" s="46"/>
      <c r="P36" s="46"/>
      <c r="Q36" s="46"/>
      <c r="R36" s="46"/>
      <c r="S36" s="53" t="s">
        <v>151</v>
      </c>
      <c r="T36" s="40">
        <v>31.8</v>
      </c>
      <c r="U36" s="40">
        <v>108</v>
      </c>
      <c r="V36" s="40">
        <f t="shared" si="1"/>
        <v>3434.4</v>
      </c>
      <c r="W36" s="40" t="s">
        <v>152</v>
      </c>
      <c r="X36" s="40" t="s">
        <v>153</v>
      </c>
      <c r="Y36" s="46"/>
    </row>
    <row r="37" ht="14.25" spans="1:25">
      <c r="A37" s="37">
        <v>33</v>
      </c>
      <c r="B37" s="39">
        <v>0.489583333333333</v>
      </c>
      <c r="C37" s="40" t="s">
        <v>258</v>
      </c>
      <c r="D37" s="40" t="s">
        <v>259</v>
      </c>
      <c r="E37" s="40" t="s">
        <v>260</v>
      </c>
      <c r="F37" s="42">
        <v>13475372797</v>
      </c>
      <c r="G37" s="40" t="s">
        <v>148</v>
      </c>
      <c r="H37" s="95" t="s">
        <v>261</v>
      </c>
      <c r="I37" s="40" t="s">
        <v>67</v>
      </c>
      <c r="J37" s="45" t="s">
        <v>150</v>
      </c>
      <c r="K37" s="40">
        <v>49.02</v>
      </c>
      <c r="L37" s="42">
        <v>15.86</v>
      </c>
      <c r="M37" s="40">
        <f t="shared" si="0"/>
        <v>33.16</v>
      </c>
      <c r="N37" s="46"/>
      <c r="O37" s="46"/>
      <c r="P37" s="46"/>
      <c r="Q37" s="46"/>
      <c r="R37" s="46"/>
      <c r="S37" s="53" t="s">
        <v>151</v>
      </c>
      <c r="T37" s="40">
        <v>33</v>
      </c>
      <c r="U37" s="40">
        <v>108</v>
      </c>
      <c r="V37" s="40">
        <f t="shared" si="1"/>
        <v>3564</v>
      </c>
      <c r="W37" s="40" t="s">
        <v>152</v>
      </c>
      <c r="X37" s="40" t="s">
        <v>153</v>
      </c>
      <c r="Y37" s="46"/>
    </row>
    <row r="38" ht="14.25" spans="1:25">
      <c r="A38" s="38">
        <v>34</v>
      </c>
      <c r="B38" s="39">
        <v>0.490972222222222</v>
      </c>
      <c r="C38" s="40" t="s">
        <v>158</v>
      </c>
      <c r="D38" s="40" t="s">
        <v>106</v>
      </c>
      <c r="E38" s="40" t="s">
        <v>159</v>
      </c>
      <c r="F38" s="40">
        <v>18605302187</v>
      </c>
      <c r="G38" s="40" t="s">
        <v>156</v>
      </c>
      <c r="H38" s="95" t="s">
        <v>262</v>
      </c>
      <c r="I38" s="40" t="s">
        <v>67</v>
      </c>
      <c r="J38" s="45" t="s">
        <v>150</v>
      </c>
      <c r="K38" s="40">
        <v>46.72</v>
      </c>
      <c r="L38" s="42">
        <v>15.52</v>
      </c>
      <c r="M38" s="40">
        <f t="shared" si="0"/>
        <v>31.2</v>
      </c>
      <c r="N38" s="46"/>
      <c r="O38" s="46"/>
      <c r="P38" s="46"/>
      <c r="Q38" s="46"/>
      <c r="R38" s="46"/>
      <c r="S38" s="53" t="s">
        <v>151</v>
      </c>
      <c r="T38" s="40">
        <v>31.1</v>
      </c>
      <c r="U38" s="40">
        <v>137</v>
      </c>
      <c r="V38" s="40">
        <f t="shared" si="1"/>
        <v>4260.7</v>
      </c>
      <c r="W38" s="40" t="s">
        <v>152</v>
      </c>
      <c r="X38" s="40" t="s">
        <v>153</v>
      </c>
      <c r="Y38" s="46"/>
    </row>
    <row r="39" ht="14.25" spans="1:25">
      <c r="A39" s="38">
        <v>35</v>
      </c>
      <c r="B39" s="39">
        <v>0.493055555555556</v>
      </c>
      <c r="C39" s="40" t="s">
        <v>263</v>
      </c>
      <c r="D39" s="40" t="s">
        <v>264</v>
      </c>
      <c r="E39" s="40" t="s">
        <v>264</v>
      </c>
      <c r="F39" s="40">
        <v>15552062966</v>
      </c>
      <c r="G39" s="40" t="s">
        <v>156</v>
      </c>
      <c r="H39" s="95" t="s">
        <v>265</v>
      </c>
      <c r="I39" s="40" t="s">
        <v>67</v>
      </c>
      <c r="J39" s="45" t="s">
        <v>150</v>
      </c>
      <c r="K39" s="40">
        <v>49.94</v>
      </c>
      <c r="L39" s="42">
        <v>16.51</v>
      </c>
      <c r="M39" s="40">
        <f t="shared" si="0"/>
        <v>33.43</v>
      </c>
      <c r="N39" s="46"/>
      <c r="O39" s="46"/>
      <c r="P39" s="46"/>
      <c r="Q39" s="46"/>
      <c r="R39" s="46"/>
      <c r="S39" s="53" t="s">
        <v>151</v>
      </c>
      <c r="T39" s="40">
        <v>33.3</v>
      </c>
      <c r="U39" s="40">
        <v>137</v>
      </c>
      <c r="V39" s="40">
        <f t="shared" si="1"/>
        <v>4562.1</v>
      </c>
      <c r="W39" s="40" t="s">
        <v>152</v>
      </c>
      <c r="X39" s="40" t="s">
        <v>153</v>
      </c>
      <c r="Y39" s="46"/>
    </row>
    <row r="40" ht="14.25" spans="1:25">
      <c r="A40" s="38">
        <v>36</v>
      </c>
      <c r="B40" s="39">
        <v>0.495138888888889</v>
      </c>
      <c r="C40" s="40" t="s">
        <v>266</v>
      </c>
      <c r="D40" s="40" t="s">
        <v>267</v>
      </c>
      <c r="E40" s="40" t="s">
        <v>267</v>
      </c>
      <c r="F40" s="40">
        <v>13396217663</v>
      </c>
      <c r="G40" s="40" t="s">
        <v>156</v>
      </c>
      <c r="H40" s="95" t="s">
        <v>268</v>
      </c>
      <c r="I40" s="40" t="s">
        <v>67</v>
      </c>
      <c r="J40" s="45" t="s">
        <v>150</v>
      </c>
      <c r="K40" s="40">
        <v>46.62</v>
      </c>
      <c r="L40" s="42">
        <v>15.76</v>
      </c>
      <c r="M40" s="40">
        <f t="shared" si="0"/>
        <v>30.86</v>
      </c>
      <c r="N40" s="46"/>
      <c r="O40" s="46"/>
      <c r="P40" s="46"/>
      <c r="Q40" s="46"/>
      <c r="R40" s="46"/>
      <c r="S40" s="53" t="s">
        <v>151</v>
      </c>
      <c r="T40" s="40">
        <v>30.7</v>
      </c>
      <c r="U40" s="40">
        <v>137</v>
      </c>
      <c r="V40" s="40">
        <f t="shared" si="1"/>
        <v>4205.9</v>
      </c>
      <c r="W40" s="40" t="s">
        <v>152</v>
      </c>
      <c r="X40" s="40" t="s">
        <v>153</v>
      </c>
      <c r="Y40" s="46"/>
    </row>
    <row r="41" ht="14.25" spans="1:25">
      <c r="A41" s="38">
        <v>37</v>
      </c>
      <c r="B41" s="39">
        <v>0.496527777777778</v>
      </c>
      <c r="C41" s="40" t="s">
        <v>161</v>
      </c>
      <c r="D41" s="40" t="s">
        <v>162</v>
      </c>
      <c r="E41" s="40" t="s">
        <v>162</v>
      </c>
      <c r="F41" s="40">
        <v>13563852482</v>
      </c>
      <c r="G41" s="40" t="s">
        <v>156</v>
      </c>
      <c r="H41" s="95" t="s">
        <v>269</v>
      </c>
      <c r="I41" s="40" t="s">
        <v>67</v>
      </c>
      <c r="J41" s="45" t="s">
        <v>150</v>
      </c>
      <c r="K41" s="40">
        <v>46.71</v>
      </c>
      <c r="L41" s="42">
        <v>15.26</v>
      </c>
      <c r="M41" s="40">
        <f t="shared" si="0"/>
        <v>31.45</v>
      </c>
      <c r="N41" s="46"/>
      <c r="O41" s="46"/>
      <c r="P41" s="46"/>
      <c r="Q41" s="46"/>
      <c r="R41" s="46"/>
      <c r="S41" s="53" t="s">
        <v>151</v>
      </c>
      <c r="T41" s="40">
        <v>31.3</v>
      </c>
      <c r="U41" s="40">
        <v>137</v>
      </c>
      <c r="V41" s="40">
        <f t="shared" si="1"/>
        <v>4288.1</v>
      </c>
      <c r="W41" s="40" t="s">
        <v>152</v>
      </c>
      <c r="X41" s="40" t="s">
        <v>153</v>
      </c>
      <c r="Y41" s="46"/>
    </row>
    <row r="42" ht="14.25" spans="1:25">
      <c r="A42" s="38">
        <v>38</v>
      </c>
      <c r="B42" s="39">
        <v>0.572222222222222</v>
      </c>
      <c r="C42" s="40" t="s">
        <v>270</v>
      </c>
      <c r="D42" s="40" t="s">
        <v>178</v>
      </c>
      <c r="E42" s="40" t="s">
        <v>271</v>
      </c>
      <c r="F42" s="40">
        <v>18888394456</v>
      </c>
      <c r="G42" s="40" t="s">
        <v>148</v>
      </c>
      <c r="H42" s="95" t="s">
        <v>272</v>
      </c>
      <c r="I42" s="40" t="s">
        <v>67</v>
      </c>
      <c r="J42" s="45" t="s">
        <v>150</v>
      </c>
      <c r="K42" s="40">
        <v>48.77</v>
      </c>
      <c r="L42" s="42">
        <v>16.39</v>
      </c>
      <c r="M42" s="40">
        <f t="shared" si="0"/>
        <v>32.38</v>
      </c>
      <c r="N42" s="46"/>
      <c r="O42" s="46"/>
      <c r="P42" s="46"/>
      <c r="Q42" s="46"/>
      <c r="R42" s="46"/>
      <c r="S42" s="53" t="s">
        <v>151</v>
      </c>
      <c r="T42" s="40">
        <v>32.2</v>
      </c>
      <c r="U42" s="40">
        <v>137</v>
      </c>
      <c r="V42" s="40">
        <f t="shared" si="1"/>
        <v>4411.4</v>
      </c>
      <c r="W42" s="40" t="s">
        <v>152</v>
      </c>
      <c r="X42" s="40" t="s">
        <v>153</v>
      </c>
      <c r="Y42" s="46"/>
    </row>
    <row r="43" ht="14.25" spans="1:25">
      <c r="A43" s="38">
        <v>39</v>
      </c>
      <c r="B43" s="39">
        <v>0.573611111111111</v>
      </c>
      <c r="C43" s="40" t="s">
        <v>273</v>
      </c>
      <c r="D43" s="40" t="s">
        <v>178</v>
      </c>
      <c r="E43" s="40" t="s">
        <v>274</v>
      </c>
      <c r="F43" s="40">
        <v>15053005330</v>
      </c>
      <c r="G43" s="40" t="s">
        <v>148</v>
      </c>
      <c r="H43" s="95" t="s">
        <v>275</v>
      </c>
      <c r="I43" s="40" t="s">
        <v>67</v>
      </c>
      <c r="J43" s="45" t="s">
        <v>150</v>
      </c>
      <c r="K43" s="40">
        <v>48.59</v>
      </c>
      <c r="L43" s="40">
        <v>16.21</v>
      </c>
      <c r="M43" s="40">
        <f t="shared" si="0"/>
        <v>32.38</v>
      </c>
      <c r="N43" s="46"/>
      <c r="O43" s="46"/>
      <c r="P43" s="46"/>
      <c r="Q43" s="46"/>
      <c r="R43" s="46"/>
      <c r="S43" s="53" t="s">
        <v>151</v>
      </c>
      <c r="T43" s="40">
        <v>32.2</v>
      </c>
      <c r="U43" s="40">
        <v>137</v>
      </c>
      <c r="V43" s="40">
        <f t="shared" si="1"/>
        <v>4411.4</v>
      </c>
      <c r="W43" s="40" t="s">
        <v>152</v>
      </c>
      <c r="X43" s="40" t="s">
        <v>153</v>
      </c>
      <c r="Y43" s="46"/>
    </row>
    <row r="44" ht="14.25" spans="1:25">
      <c r="A44" s="38">
        <v>40</v>
      </c>
      <c r="B44" s="39">
        <v>0.575694444444444</v>
      </c>
      <c r="C44" s="40" t="s">
        <v>276</v>
      </c>
      <c r="D44" s="40" t="s">
        <v>277</v>
      </c>
      <c r="E44" s="40" t="s">
        <v>277</v>
      </c>
      <c r="F44" s="40">
        <v>18653079896</v>
      </c>
      <c r="G44" s="40" t="s">
        <v>156</v>
      </c>
      <c r="H44" s="95" t="s">
        <v>278</v>
      </c>
      <c r="I44" s="40" t="s">
        <v>67</v>
      </c>
      <c r="J44" s="45" t="s">
        <v>150</v>
      </c>
      <c r="K44" s="40">
        <v>46.7</v>
      </c>
      <c r="L44" s="40">
        <v>14.36</v>
      </c>
      <c r="M44" s="40">
        <f t="shared" si="0"/>
        <v>32.34</v>
      </c>
      <c r="N44" s="46"/>
      <c r="O44" s="46"/>
      <c r="P44" s="46"/>
      <c r="Q44" s="46"/>
      <c r="R44" s="46"/>
      <c r="S44" s="53" t="s">
        <v>151</v>
      </c>
      <c r="T44" s="40">
        <v>32.2</v>
      </c>
      <c r="U44" s="40">
        <v>137</v>
      </c>
      <c r="V44" s="40">
        <f t="shared" si="1"/>
        <v>4411.4</v>
      </c>
      <c r="W44" s="40" t="s">
        <v>152</v>
      </c>
      <c r="X44" s="40" t="s">
        <v>153</v>
      </c>
      <c r="Y44" s="46"/>
    </row>
    <row r="45" ht="18.75" spans="1:25">
      <c r="A45" s="37">
        <v>41</v>
      </c>
      <c r="B45" s="39">
        <v>0.577777777777778</v>
      </c>
      <c r="C45" s="40" t="s">
        <v>279</v>
      </c>
      <c r="D45" s="40" t="s">
        <v>280</v>
      </c>
      <c r="E45" s="40" t="s">
        <v>280</v>
      </c>
      <c r="F45" s="40">
        <v>15153701988</v>
      </c>
      <c r="G45" s="40" t="s">
        <v>148</v>
      </c>
      <c r="H45" s="95" t="s">
        <v>281</v>
      </c>
      <c r="I45" s="40" t="s">
        <v>67</v>
      </c>
      <c r="J45" s="45" t="s">
        <v>150</v>
      </c>
      <c r="K45" s="40">
        <v>46.21</v>
      </c>
      <c r="L45" s="40">
        <v>14.65</v>
      </c>
      <c r="M45" s="40">
        <f t="shared" si="0"/>
        <v>31.56</v>
      </c>
      <c r="N45" s="40"/>
      <c r="O45" s="40"/>
      <c r="P45" s="40"/>
      <c r="Q45" s="40"/>
      <c r="R45" s="40"/>
      <c r="S45" s="53" t="s">
        <v>151</v>
      </c>
      <c r="T45" s="40">
        <v>31.4</v>
      </c>
      <c r="U45" s="40">
        <v>108</v>
      </c>
      <c r="V45" s="40">
        <f t="shared" si="1"/>
        <v>3391.2</v>
      </c>
      <c r="W45" s="40" t="s">
        <v>152</v>
      </c>
      <c r="X45" s="40" t="s">
        <v>153</v>
      </c>
      <c r="Y45" s="36"/>
    </row>
    <row r="46" ht="18.75" spans="1:25">
      <c r="A46" s="37">
        <v>42</v>
      </c>
      <c r="B46" s="39">
        <v>0.579166666666667</v>
      </c>
      <c r="C46" s="40" t="s">
        <v>282</v>
      </c>
      <c r="D46" s="40" t="s">
        <v>280</v>
      </c>
      <c r="E46" s="40" t="s">
        <v>283</v>
      </c>
      <c r="F46" s="37">
        <v>18753822728</v>
      </c>
      <c r="G46" s="40" t="s">
        <v>148</v>
      </c>
      <c r="H46" s="95" t="s">
        <v>284</v>
      </c>
      <c r="I46" s="40" t="s">
        <v>67</v>
      </c>
      <c r="J46" s="45" t="s">
        <v>150</v>
      </c>
      <c r="K46" s="40">
        <v>48.7</v>
      </c>
      <c r="L46" s="40">
        <v>16.2</v>
      </c>
      <c r="M46" s="40">
        <f t="shared" si="0"/>
        <v>32.5</v>
      </c>
      <c r="N46" s="40"/>
      <c r="O46" s="40"/>
      <c r="P46" s="40"/>
      <c r="Q46" s="40"/>
      <c r="R46" s="40"/>
      <c r="S46" s="53" t="s">
        <v>151</v>
      </c>
      <c r="T46" s="40">
        <v>32.4</v>
      </c>
      <c r="U46" s="40">
        <v>108</v>
      </c>
      <c r="V46" s="40">
        <f t="shared" si="1"/>
        <v>3499.2</v>
      </c>
      <c r="W46" s="40" t="s">
        <v>152</v>
      </c>
      <c r="X46" s="40" t="s">
        <v>153</v>
      </c>
      <c r="Y46" s="36"/>
    </row>
    <row r="47" ht="18.75" spans="1:25">
      <c r="A47" s="38">
        <v>43</v>
      </c>
      <c r="B47" s="39">
        <v>0.580555555555556</v>
      </c>
      <c r="C47" s="40" t="s">
        <v>190</v>
      </c>
      <c r="D47" s="40" t="s">
        <v>178</v>
      </c>
      <c r="E47" s="40" t="s">
        <v>285</v>
      </c>
      <c r="F47" s="40">
        <v>15763719361</v>
      </c>
      <c r="G47" s="40" t="s">
        <v>148</v>
      </c>
      <c r="H47" s="95" t="s">
        <v>286</v>
      </c>
      <c r="I47" s="40" t="s">
        <v>67</v>
      </c>
      <c r="J47" s="45" t="s">
        <v>150</v>
      </c>
      <c r="K47" s="40">
        <v>48.51</v>
      </c>
      <c r="L47" s="40">
        <v>16.2</v>
      </c>
      <c r="M47" s="40">
        <f t="shared" si="0"/>
        <v>32.31</v>
      </c>
      <c r="N47" s="40"/>
      <c r="O47" s="40"/>
      <c r="P47" s="40"/>
      <c r="Q47" s="40"/>
      <c r="R47" s="40"/>
      <c r="S47" s="53" t="s">
        <v>151</v>
      </c>
      <c r="T47" s="40">
        <v>32.2</v>
      </c>
      <c r="U47" s="40">
        <v>137</v>
      </c>
      <c r="V47" s="40">
        <f t="shared" si="1"/>
        <v>4411.4</v>
      </c>
      <c r="W47" s="40" t="s">
        <v>152</v>
      </c>
      <c r="X47" s="40" t="s">
        <v>153</v>
      </c>
      <c r="Y47" s="36"/>
    </row>
    <row r="48" ht="18.75" spans="1:25">
      <c r="A48" s="38">
        <v>44</v>
      </c>
      <c r="B48" s="39">
        <v>0.582638888888889</v>
      </c>
      <c r="C48" s="40" t="s">
        <v>187</v>
      </c>
      <c r="D48" s="40" t="s">
        <v>178</v>
      </c>
      <c r="E48" s="40" t="s">
        <v>287</v>
      </c>
      <c r="F48" s="42">
        <v>13791789678</v>
      </c>
      <c r="G48" s="40" t="s">
        <v>148</v>
      </c>
      <c r="H48" s="95" t="s">
        <v>288</v>
      </c>
      <c r="I48" s="40" t="s">
        <v>67</v>
      </c>
      <c r="J48" s="45" t="s">
        <v>150</v>
      </c>
      <c r="K48" s="40">
        <v>47.96</v>
      </c>
      <c r="L48" s="40">
        <v>16.29</v>
      </c>
      <c r="M48" s="40">
        <f t="shared" si="0"/>
        <v>31.67</v>
      </c>
      <c r="N48" s="40"/>
      <c r="O48" s="40"/>
      <c r="P48" s="40"/>
      <c r="Q48" s="40"/>
      <c r="R48" s="40"/>
      <c r="S48" s="53" t="s">
        <v>151</v>
      </c>
      <c r="T48" s="40">
        <v>31.5</v>
      </c>
      <c r="U48" s="40">
        <v>137</v>
      </c>
      <c r="V48" s="40">
        <f t="shared" si="1"/>
        <v>4315.5</v>
      </c>
      <c r="W48" s="40" t="s">
        <v>152</v>
      </c>
      <c r="X48" s="40" t="s">
        <v>153</v>
      </c>
      <c r="Y48" s="36"/>
    </row>
    <row r="49" ht="18.75" spans="1:25">
      <c r="A49" s="38">
        <v>45</v>
      </c>
      <c r="B49" s="39">
        <v>0.622222222222222</v>
      </c>
      <c r="C49" s="40" t="s">
        <v>181</v>
      </c>
      <c r="D49" s="40" t="s">
        <v>178</v>
      </c>
      <c r="E49" s="40" t="s">
        <v>289</v>
      </c>
      <c r="F49" s="40">
        <v>15376935633</v>
      </c>
      <c r="G49" s="40" t="s">
        <v>148</v>
      </c>
      <c r="H49" s="95" t="s">
        <v>290</v>
      </c>
      <c r="I49" s="40" t="s">
        <v>67</v>
      </c>
      <c r="J49" s="45" t="s">
        <v>150</v>
      </c>
      <c r="K49" s="40">
        <v>48.81</v>
      </c>
      <c r="L49" s="40">
        <v>16.05</v>
      </c>
      <c r="M49" s="40">
        <f t="shared" si="0"/>
        <v>32.76</v>
      </c>
      <c r="N49" s="40"/>
      <c r="O49" s="40"/>
      <c r="P49" s="40"/>
      <c r="Q49" s="40"/>
      <c r="R49" s="40"/>
      <c r="S49" s="53" t="s">
        <v>151</v>
      </c>
      <c r="T49" s="40">
        <v>32.6</v>
      </c>
      <c r="U49" s="40">
        <v>137</v>
      </c>
      <c r="V49" s="40">
        <f t="shared" si="1"/>
        <v>4466.2</v>
      </c>
      <c r="W49" s="40" t="s">
        <v>152</v>
      </c>
      <c r="X49" s="40" t="s">
        <v>153</v>
      </c>
      <c r="Y49" s="36"/>
    </row>
    <row r="50" ht="18.75" spans="1:25">
      <c r="A50" s="38">
        <v>46</v>
      </c>
      <c r="B50" s="39">
        <v>0.623611111111111</v>
      </c>
      <c r="C50" s="40" t="s">
        <v>184</v>
      </c>
      <c r="D50" s="40" t="s">
        <v>178</v>
      </c>
      <c r="E50" s="40" t="s">
        <v>291</v>
      </c>
      <c r="F50" s="40">
        <v>15605307377</v>
      </c>
      <c r="G50" s="40" t="s">
        <v>148</v>
      </c>
      <c r="H50" s="95" t="s">
        <v>292</v>
      </c>
      <c r="I50" s="40" t="s">
        <v>67</v>
      </c>
      <c r="J50" s="45" t="s">
        <v>150</v>
      </c>
      <c r="K50" s="40">
        <v>48.71</v>
      </c>
      <c r="L50" s="40">
        <v>16.07</v>
      </c>
      <c r="M50" s="40">
        <f t="shared" si="0"/>
        <v>32.64</v>
      </c>
      <c r="N50" s="40"/>
      <c r="O50" s="40"/>
      <c r="P50" s="40"/>
      <c r="Q50" s="40"/>
      <c r="R50" s="40"/>
      <c r="S50" s="53" t="s">
        <v>151</v>
      </c>
      <c r="T50" s="40">
        <v>32.5</v>
      </c>
      <c r="U50" s="40">
        <v>137</v>
      </c>
      <c r="V50" s="40">
        <f t="shared" si="1"/>
        <v>4452.5</v>
      </c>
      <c r="W50" s="40" t="s">
        <v>152</v>
      </c>
      <c r="X50" s="40" t="s">
        <v>153</v>
      </c>
      <c r="Y50" s="36"/>
    </row>
    <row r="51" ht="18.75" spans="1:25">
      <c r="A51" s="37">
        <v>47</v>
      </c>
      <c r="B51" s="39">
        <v>0.625694444444444</v>
      </c>
      <c r="C51" s="40" t="s">
        <v>293</v>
      </c>
      <c r="D51" s="40" t="s">
        <v>294</v>
      </c>
      <c r="E51" s="40" t="s">
        <v>294</v>
      </c>
      <c r="F51" s="40">
        <v>15965695489</v>
      </c>
      <c r="G51" s="40" t="s">
        <v>148</v>
      </c>
      <c r="H51" s="95" t="s">
        <v>295</v>
      </c>
      <c r="I51" s="40" t="s">
        <v>67</v>
      </c>
      <c r="J51" s="45" t="s">
        <v>150</v>
      </c>
      <c r="K51" s="40">
        <v>47.93</v>
      </c>
      <c r="L51" s="40">
        <v>16.26</v>
      </c>
      <c r="M51" s="40">
        <f t="shared" si="0"/>
        <v>31.67</v>
      </c>
      <c r="N51" s="40"/>
      <c r="O51" s="40"/>
      <c r="P51" s="40"/>
      <c r="Q51" s="40"/>
      <c r="R51" s="40"/>
      <c r="S51" s="53" t="s">
        <v>151</v>
      </c>
      <c r="T51" s="40">
        <v>31.5</v>
      </c>
      <c r="U51" s="40">
        <v>137</v>
      </c>
      <c r="V51" s="40">
        <f t="shared" si="1"/>
        <v>4315.5</v>
      </c>
      <c r="W51" s="40" t="s">
        <v>152</v>
      </c>
      <c r="X51" s="40" t="s">
        <v>153</v>
      </c>
      <c r="Y51" s="36"/>
    </row>
    <row r="52" ht="18.75" spans="1:25">
      <c r="A52" s="37">
        <v>48</v>
      </c>
      <c r="B52" s="39">
        <v>0.627083333333333</v>
      </c>
      <c r="C52" s="40" t="s">
        <v>177</v>
      </c>
      <c r="D52" s="40" t="s">
        <v>178</v>
      </c>
      <c r="E52" s="40" t="s">
        <v>296</v>
      </c>
      <c r="F52" s="40">
        <v>13166028635</v>
      </c>
      <c r="G52" s="40" t="s">
        <v>148</v>
      </c>
      <c r="H52" s="95" t="s">
        <v>297</v>
      </c>
      <c r="I52" s="40" t="s">
        <v>67</v>
      </c>
      <c r="J52" s="45" t="s">
        <v>150</v>
      </c>
      <c r="K52" s="40">
        <v>48.45</v>
      </c>
      <c r="L52" s="40">
        <v>16.41</v>
      </c>
      <c r="M52" s="40">
        <f t="shared" si="0"/>
        <v>32.04</v>
      </c>
      <c r="N52" s="40"/>
      <c r="O52" s="40"/>
      <c r="P52" s="40"/>
      <c r="Q52" s="40"/>
      <c r="R52" s="40"/>
      <c r="S52" s="53" t="s">
        <v>151</v>
      </c>
      <c r="T52" s="40">
        <v>31.9</v>
      </c>
      <c r="U52" s="40">
        <v>137</v>
      </c>
      <c r="V52" s="40">
        <f t="shared" si="1"/>
        <v>4370.3</v>
      </c>
      <c r="W52" s="40" t="s">
        <v>152</v>
      </c>
      <c r="X52" s="40" t="s">
        <v>153</v>
      </c>
      <c r="Y52" s="36"/>
    </row>
    <row r="53" ht="18.75" spans="1:25">
      <c r="A53" s="38">
        <v>49</v>
      </c>
      <c r="B53" s="39">
        <v>0.697222222222222</v>
      </c>
      <c r="C53" s="40" t="s">
        <v>222</v>
      </c>
      <c r="D53" s="40" t="s">
        <v>178</v>
      </c>
      <c r="E53" s="40" t="s">
        <v>223</v>
      </c>
      <c r="F53" s="40">
        <v>18865013337</v>
      </c>
      <c r="G53" s="40" t="s">
        <v>148</v>
      </c>
      <c r="H53" s="95" t="s">
        <v>298</v>
      </c>
      <c r="I53" s="40" t="s">
        <v>67</v>
      </c>
      <c r="J53" s="45" t="s">
        <v>150</v>
      </c>
      <c r="K53" s="40">
        <v>48.29</v>
      </c>
      <c r="L53" s="40">
        <v>16.38</v>
      </c>
      <c r="M53" s="40">
        <f t="shared" si="0"/>
        <v>31.91</v>
      </c>
      <c r="N53" s="40"/>
      <c r="O53" s="40"/>
      <c r="P53" s="40"/>
      <c r="Q53" s="40"/>
      <c r="R53" s="40"/>
      <c r="S53" s="53" t="s">
        <v>151</v>
      </c>
      <c r="T53" s="40">
        <v>31.8</v>
      </c>
      <c r="U53" s="40">
        <v>137</v>
      </c>
      <c r="V53" s="40">
        <f t="shared" si="1"/>
        <v>4356.6</v>
      </c>
      <c r="W53" s="40" t="s">
        <v>152</v>
      </c>
      <c r="X53" s="40" t="s">
        <v>153</v>
      </c>
      <c r="Y53" s="36"/>
    </row>
    <row r="54" ht="18.75" spans="1:25">
      <c r="A54" s="38">
        <v>50</v>
      </c>
      <c r="B54" s="39">
        <v>0.699305555555556</v>
      </c>
      <c r="C54" s="40" t="s">
        <v>238</v>
      </c>
      <c r="D54" s="40" t="s">
        <v>178</v>
      </c>
      <c r="E54" s="40" t="s">
        <v>239</v>
      </c>
      <c r="F54" s="40">
        <v>18263961658</v>
      </c>
      <c r="G54" s="40" t="s">
        <v>148</v>
      </c>
      <c r="H54" s="95" t="s">
        <v>299</v>
      </c>
      <c r="I54" s="40" t="s">
        <v>67</v>
      </c>
      <c r="J54" s="45" t="s">
        <v>150</v>
      </c>
      <c r="K54" s="40">
        <v>48.59</v>
      </c>
      <c r="L54" s="40">
        <v>16.15</v>
      </c>
      <c r="M54" s="40">
        <f t="shared" si="0"/>
        <v>32.44</v>
      </c>
      <c r="N54" s="40"/>
      <c r="O54" s="40"/>
      <c r="P54" s="40"/>
      <c r="Q54" s="40"/>
      <c r="R54" s="40"/>
      <c r="S54" s="53" t="s">
        <v>151</v>
      </c>
      <c r="T54" s="40">
        <v>32.3</v>
      </c>
      <c r="U54" s="40">
        <v>137</v>
      </c>
      <c r="V54" s="40">
        <f t="shared" si="1"/>
        <v>4425.1</v>
      </c>
      <c r="W54" s="40" t="s">
        <v>152</v>
      </c>
      <c r="X54" s="40" t="s">
        <v>153</v>
      </c>
      <c r="Y54" s="36"/>
    </row>
    <row r="55" ht="18.75" spans="1:25">
      <c r="A55" s="38">
        <v>51</v>
      </c>
      <c r="B55" s="39">
        <v>0.810416666666667</v>
      </c>
      <c r="C55" s="40" t="s">
        <v>164</v>
      </c>
      <c r="D55" s="40" t="s">
        <v>165</v>
      </c>
      <c r="E55" s="40" t="s">
        <v>165</v>
      </c>
      <c r="F55" s="42">
        <v>15064777797</v>
      </c>
      <c r="G55" s="40" t="s">
        <v>156</v>
      </c>
      <c r="H55" s="95" t="s">
        <v>300</v>
      </c>
      <c r="I55" s="40" t="s">
        <v>67</v>
      </c>
      <c r="J55" s="45" t="s">
        <v>150</v>
      </c>
      <c r="K55" s="40">
        <v>49.59</v>
      </c>
      <c r="L55" s="40">
        <v>16.83</v>
      </c>
      <c r="M55" s="40">
        <f t="shared" si="0"/>
        <v>32.76</v>
      </c>
      <c r="N55" s="40"/>
      <c r="O55" s="40"/>
      <c r="P55" s="40"/>
      <c r="Q55" s="40"/>
      <c r="R55" s="40"/>
      <c r="S55" s="53" t="s">
        <v>151</v>
      </c>
      <c r="T55" s="40">
        <v>32.6</v>
      </c>
      <c r="U55" s="40">
        <v>108</v>
      </c>
      <c r="V55" s="40">
        <f t="shared" si="1"/>
        <v>3520.8</v>
      </c>
      <c r="W55" s="40" t="s">
        <v>152</v>
      </c>
      <c r="X55" s="40" t="s">
        <v>153</v>
      </c>
      <c r="Y55" s="36"/>
    </row>
    <row r="56" ht="18.75" spans="1:25">
      <c r="A56" s="38">
        <v>52</v>
      </c>
      <c r="B56" s="39">
        <v>0.811805555555556</v>
      </c>
      <c r="C56" s="40" t="s">
        <v>167</v>
      </c>
      <c r="D56" s="40" t="s">
        <v>168</v>
      </c>
      <c r="E56" s="40" t="s">
        <v>169</v>
      </c>
      <c r="F56" s="40">
        <v>13953718268</v>
      </c>
      <c r="G56" s="40" t="s">
        <v>156</v>
      </c>
      <c r="H56" s="95" t="s">
        <v>301</v>
      </c>
      <c r="I56" s="40" t="s">
        <v>67</v>
      </c>
      <c r="J56" s="45" t="s">
        <v>150</v>
      </c>
      <c r="K56" s="40">
        <v>49.24</v>
      </c>
      <c r="L56" s="40">
        <v>15.94</v>
      </c>
      <c r="M56" s="40">
        <f t="shared" si="0"/>
        <v>33.3</v>
      </c>
      <c r="N56" s="40"/>
      <c r="O56" s="40"/>
      <c r="P56" s="40"/>
      <c r="Q56" s="40"/>
      <c r="R56" s="40"/>
      <c r="S56" s="53" t="s">
        <v>151</v>
      </c>
      <c r="T56" s="40">
        <v>33.2</v>
      </c>
      <c r="U56" s="40">
        <v>108</v>
      </c>
      <c r="V56" s="40">
        <f t="shared" si="1"/>
        <v>3585.6</v>
      </c>
      <c r="W56" s="40" t="s">
        <v>152</v>
      </c>
      <c r="X56" s="40" t="s">
        <v>153</v>
      </c>
      <c r="Y56" s="36"/>
    </row>
    <row r="57" ht="18.75" spans="1:25">
      <c r="A57" s="38">
        <v>53</v>
      </c>
      <c r="B57" s="39">
        <v>0.813194444444444</v>
      </c>
      <c r="C57" s="40" t="s">
        <v>302</v>
      </c>
      <c r="D57" s="40" t="s">
        <v>303</v>
      </c>
      <c r="E57" s="40" t="s">
        <v>304</v>
      </c>
      <c r="F57" s="42">
        <v>15990941230</v>
      </c>
      <c r="G57" s="40" t="s">
        <v>148</v>
      </c>
      <c r="H57" s="95" t="s">
        <v>305</v>
      </c>
      <c r="I57" s="40" t="s">
        <v>67</v>
      </c>
      <c r="J57" s="45" t="s">
        <v>150</v>
      </c>
      <c r="K57" s="40">
        <v>49.24</v>
      </c>
      <c r="L57" s="40">
        <v>15.8</v>
      </c>
      <c r="M57" s="40">
        <f t="shared" si="0"/>
        <v>33.44</v>
      </c>
      <c r="N57" s="40"/>
      <c r="O57" s="40"/>
      <c r="P57" s="40"/>
      <c r="Q57" s="40"/>
      <c r="R57" s="40"/>
      <c r="S57" s="53" t="s">
        <v>151</v>
      </c>
      <c r="T57" s="40">
        <v>33.3</v>
      </c>
      <c r="U57" s="40">
        <v>108</v>
      </c>
      <c r="V57" s="40">
        <f t="shared" si="1"/>
        <v>3596.4</v>
      </c>
      <c r="W57" s="40" t="s">
        <v>152</v>
      </c>
      <c r="X57" s="40" t="s">
        <v>153</v>
      </c>
      <c r="Y57" s="36"/>
    </row>
    <row r="58" ht="18.75" spans="1:25">
      <c r="A58" s="38">
        <v>54</v>
      </c>
      <c r="B58" s="39">
        <v>0.820138888888889</v>
      </c>
      <c r="C58" s="40" t="s">
        <v>193</v>
      </c>
      <c r="D58" s="40" t="s">
        <v>194</v>
      </c>
      <c r="E58" s="40" t="s">
        <v>194</v>
      </c>
      <c r="F58" s="40">
        <v>15153785444</v>
      </c>
      <c r="G58" s="40" t="s">
        <v>148</v>
      </c>
      <c r="H58" s="95" t="s">
        <v>306</v>
      </c>
      <c r="I58" s="40" t="s">
        <v>67</v>
      </c>
      <c r="J58" s="45" t="s">
        <v>150</v>
      </c>
      <c r="K58" s="40">
        <v>32.21</v>
      </c>
      <c r="L58" s="40">
        <v>9.32</v>
      </c>
      <c r="M58" s="40">
        <f t="shared" si="0"/>
        <v>22.89</v>
      </c>
      <c r="N58" s="40"/>
      <c r="O58" s="40"/>
      <c r="P58" s="40"/>
      <c r="Q58" s="40"/>
      <c r="R58" s="40"/>
      <c r="S58" s="53" t="s">
        <v>151</v>
      </c>
      <c r="T58" s="40">
        <v>22.7</v>
      </c>
      <c r="U58" s="40">
        <v>108</v>
      </c>
      <c r="V58" s="40">
        <f t="shared" si="1"/>
        <v>2451.6</v>
      </c>
      <c r="W58" s="40" t="s">
        <v>152</v>
      </c>
      <c r="X58" s="40" t="s">
        <v>153</v>
      </c>
      <c r="Y58" s="36"/>
    </row>
    <row r="59" ht="18.75" spans="1:25">
      <c r="A59" s="38">
        <v>55</v>
      </c>
      <c r="B59" s="39"/>
      <c r="C59" s="40"/>
      <c r="D59" s="40"/>
      <c r="E59" s="40"/>
      <c r="F59" s="40"/>
      <c r="G59" s="40"/>
      <c r="H59" s="40"/>
      <c r="I59" s="40"/>
      <c r="J59" s="45"/>
      <c r="K59" s="40"/>
      <c r="L59" s="40"/>
      <c r="M59" s="40">
        <f t="shared" si="0"/>
        <v>0</v>
      </c>
      <c r="N59" s="40"/>
      <c r="O59" s="40"/>
      <c r="P59" s="40"/>
      <c r="Q59" s="40"/>
      <c r="R59" s="40"/>
      <c r="S59" s="53"/>
      <c r="T59" s="40"/>
      <c r="U59" s="40"/>
      <c r="V59" s="40">
        <f t="shared" si="1"/>
        <v>0</v>
      </c>
      <c r="W59" s="40"/>
      <c r="X59" s="40"/>
      <c r="Y59" s="36"/>
    </row>
    <row r="60" ht="18.75" spans="1:25">
      <c r="A60" s="37">
        <v>56</v>
      </c>
      <c r="B60" s="39"/>
      <c r="C60" s="40"/>
      <c r="D60" s="40"/>
      <c r="E60" s="40"/>
      <c r="F60" s="40"/>
      <c r="G60" s="40"/>
      <c r="H60" s="40"/>
      <c r="I60" s="40"/>
      <c r="J60" s="45"/>
      <c r="K60" s="40"/>
      <c r="L60" s="40"/>
      <c r="M60" s="40">
        <f t="shared" si="0"/>
        <v>0</v>
      </c>
      <c r="N60" s="40"/>
      <c r="O60" s="40"/>
      <c r="P60" s="40"/>
      <c r="Q60" s="40"/>
      <c r="R60" s="40"/>
      <c r="S60" s="54"/>
      <c r="T60" s="40"/>
      <c r="U60" s="40"/>
      <c r="V60" s="40">
        <f t="shared" si="1"/>
        <v>0</v>
      </c>
      <c r="W60" s="40"/>
      <c r="X60" s="40"/>
      <c r="Y60" s="36" t="s">
        <v>307</v>
      </c>
    </row>
    <row r="61" ht="18.75" spans="1:25">
      <c r="A61" s="37">
        <v>57</v>
      </c>
      <c r="B61" s="39"/>
      <c r="C61" s="40"/>
      <c r="D61" s="40"/>
      <c r="E61" s="40"/>
      <c r="F61" s="40"/>
      <c r="G61" s="40"/>
      <c r="H61" s="40"/>
      <c r="I61" s="40"/>
      <c r="J61" s="45"/>
      <c r="K61" s="40"/>
      <c r="L61" s="40"/>
      <c r="M61" s="40">
        <f t="shared" si="0"/>
        <v>0</v>
      </c>
      <c r="N61" s="40"/>
      <c r="O61" s="40"/>
      <c r="P61" s="40"/>
      <c r="Q61" s="40"/>
      <c r="R61" s="40"/>
      <c r="S61" s="54"/>
      <c r="T61" s="40"/>
      <c r="U61" s="40"/>
      <c r="V61" s="40">
        <f t="shared" si="1"/>
        <v>0</v>
      </c>
      <c r="W61" s="40"/>
      <c r="X61" s="40"/>
      <c r="Y61" s="36" t="s">
        <v>307</v>
      </c>
    </row>
    <row r="62" ht="18.75" spans="1:25">
      <c r="A62" s="38">
        <v>58</v>
      </c>
      <c r="B62" s="39"/>
      <c r="C62" s="40"/>
      <c r="D62" s="40"/>
      <c r="E62" s="40"/>
      <c r="F62" s="42"/>
      <c r="G62" s="40"/>
      <c r="H62" s="40"/>
      <c r="I62" s="40"/>
      <c r="J62" s="45"/>
      <c r="K62" s="40"/>
      <c r="L62" s="40"/>
      <c r="M62" s="40">
        <f t="shared" si="0"/>
        <v>0</v>
      </c>
      <c r="N62" s="40"/>
      <c r="O62" s="40"/>
      <c r="P62" s="40"/>
      <c r="Q62" s="40"/>
      <c r="R62" s="40"/>
      <c r="S62" s="40"/>
      <c r="T62" s="40"/>
      <c r="U62" s="40"/>
      <c r="V62" s="40">
        <f t="shared" si="1"/>
        <v>0</v>
      </c>
      <c r="W62" s="40"/>
      <c r="X62" s="40"/>
      <c r="Y62" s="36"/>
    </row>
    <row r="63" ht="18.75" spans="1:25">
      <c r="A63" s="38">
        <v>59</v>
      </c>
      <c r="B63" s="39"/>
      <c r="C63" s="40"/>
      <c r="D63" s="40"/>
      <c r="E63" s="40"/>
      <c r="F63" s="42"/>
      <c r="G63" s="40"/>
      <c r="H63" s="40"/>
      <c r="I63" s="40"/>
      <c r="J63" s="45"/>
      <c r="K63" s="40"/>
      <c r="L63" s="40"/>
      <c r="M63" s="40">
        <f t="shared" si="0"/>
        <v>0</v>
      </c>
      <c r="N63" s="40"/>
      <c r="O63" s="40"/>
      <c r="P63" s="40"/>
      <c r="Q63" s="40"/>
      <c r="R63" s="40"/>
      <c r="S63" s="54"/>
      <c r="T63" s="40"/>
      <c r="U63" s="40"/>
      <c r="V63" s="40">
        <f t="shared" si="1"/>
        <v>0</v>
      </c>
      <c r="W63" s="40"/>
      <c r="X63" s="40"/>
      <c r="Y63" s="36"/>
    </row>
    <row r="64" ht="18.75" spans="1:25">
      <c r="A64" s="38">
        <v>60</v>
      </c>
      <c r="B64" s="39"/>
      <c r="C64" s="40"/>
      <c r="D64" s="40"/>
      <c r="E64" s="40"/>
      <c r="F64" s="42"/>
      <c r="G64" s="40"/>
      <c r="H64" s="40"/>
      <c r="I64" s="40"/>
      <c r="J64" s="45"/>
      <c r="K64" s="40"/>
      <c r="L64" s="40"/>
      <c r="M64" s="40">
        <f t="shared" si="0"/>
        <v>0</v>
      </c>
      <c r="N64" s="40"/>
      <c r="O64" s="40"/>
      <c r="P64" s="40"/>
      <c r="Q64" s="40"/>
      <c r="R64" s="40"/>
      <c r="S64" s="40"/>
      <c r="T64" s="40"/>
      <c r="U64" s="40"/>
      <c r="V64" s="40">
        <f t="shared" si="1"/>
        <v>0</v>
      </c>
      <c r="W64" s="40"/>
      <c r="X64" s="40"/>
      <c r="Y64" s="36"/>
    </row>
    <row r="65" ht="18.75" spans="1:25">
      <c r="A65" s="38">
        <v>61</v>
      </c>
      <c r="B65" s="39"/>
      <c r="C65" s="40"/>
      <c r="D65" s="40"/>
      <c r="E65" s="40"/>
      <c r="F65" s="42"/>
      <c r="G65" s="40"/>
      <c r="H65" s="40"/>
      <c r="I65" s="40"/>
      <c r="J65" s="45"/>
      <c r="K65" s="40"/>
      <c r="L65" s="40"/>
      <c r="M65" s="40">
        <f t="shared" si="0"/>
        <v>0</v>
      </c>
      <c r="N65" s="40"/>
      <c r="O65" s="40"/>
      <c r="P65" s="40"/>
      <c r="Q65" s="40"/>
      <c r="R65" s="40"/>
      <c r="S65" s="40"/>
      <c r="T65" s="40"/>
      <c r="U65" s="40"/>
      <c r="V65" s="40">
        <f t="shared" si="1"/>
        <v>0</v>
      </c>
      <c r="W65" s="40"/>
      <c r="X65" s="40"/>
      <c r="Y65" s="36"/>
    </row>
    <row r="66" ht="18.75" spans="1:25">
      <c r="A66" s="37">
        <v>62</v>
      </c>
      <c r="B66" s="39"/>
      <c r="C66" s="40"/>
      <c r="D66" s="40"/>
      <c r="E66" s="40"/>
      <c r="F66" s="42"/>
      <c r="G66" s="40"/>
      <c r="H66" s="40"/>
      <c r="I66" s="40"/>
      <c r="J66" s="45"/>
      <c r="K66" s="40"/>
      <c r="L66" s="40"/>
      <c r="M66" s="40">
        <f t="shared" si="0"/>
        <v>0</v>
      </c>
      <c r="N66" s="40"/>
      <c r="O66" s="40"/>
      <c r="P66" s="40"/>
      <c r="Q66" s="40"/>
      <c r="R66" s="40"/>
      <c r="S66" s="40"/>
      <c r="T66" s="40"/>
      <c r="U66" s="40"/>
      <c r="V66" s="40">
        <f t="shared" si="1"/>
        <v>0</v>
      </c>
      <c r="W66" s="40"/>
      <c r="X66" s="40"/>
      <c r="Y66" s="36"/>
    </row>
    <row r="67" ht="18.75" spans="1:25">
      <c r="A67" s="37">
        <v>63</v>
      </c>
      <c r="B67" s="39"/>
      <c r="C67" s="40"/>
      <c r="D67" s="40"/>
      <c r="E67" s="40"/>
      <c r="F67" s="42"/>
      <c r="G67" s="40"/>
      <c r="H67" s="40"/>
      <c r="I67" s="40"/>
      <c r="J67" s="45"/>
      <c r="K67" s="40"/>
      <c r="L67" s="40"/>
      <c r="M67" s="40">
        <f t="shared" si="0"/>
        <v>0</v>
      </c>
      <c r="N67" s="40"/>
      <c r="O67" s="40"/>
      <c r="P67" s="40"/>
      <c r="Q67" s="40"/>
      <c r="R67" s="40"/>
      <c r="S67" s="54"/>
      <c r="T67" s="40"/>
      <c r="U67" s="40"/>
      <c r="V67" s="40">
        <f t="shared" si="1"/>
        <v>0</v>
      </c>
      <c r="W67" s="40"/>
      <c r="X67" s="40"/>
      <c r="Y67" s="36"/>
    </row>
    <row r="68" ht="18.75" spans="1:25">
      <c r="A68" s="38">
        <v>64</v>
      </c>
      <c r="B68" s="39"/>
      <c r="C68" s="40"/>
      <c r="D68" s="40"/>
      <c r="E68" s="40"/>
      <c r="F68" s="42"/>
      <c r="G68" s="40"/>
      <c r="H68" s="40"/>
      <c r="I68" s="40"/>
      <c r="J68" s="45"/>
      <c r="K68" s="40"/>
      <c r="L68" s="40"/>
      <c r="M68" s="40">
        <f t="shared" si="0"/>
        <v>0</v>
      </c>
      <c r="N68" s="40"/>
      <c r="O68" s="40"/>
      <c r="P68" s="40"/>
      <c r="Q68" s="40"/>
      <c r="R68" s="40"/>
      <c r="S68" s="40"/>
      <c r="T68" s="40"/>
      <c r="U68" s="40"/>
      <c r="V68" s="40">
        <f t="shared" si="1"/>
        <v>0</v>
      </c>
      <c r="W68" s="40"/>
      <c r="X68" s="40"/>
      <c r="Y68" s="36"/>
    </row>
    <row r="69" ht="18.75" spans="1:25">
      <c r="A69" s="38">
        <v>65</v>
      </c>
      <c r="B69" s="39"/>
      <c r="C69" s="40"/>
      <c r="D69" s="40"/>
      <c r="E69" s="40"/>
      <c r="F69" s="42"/>
      <c r="G69" s="40"/>
      <c r="H69" s="40"/>
      <c r="I69" s="40"/>
      <c r="J69" s="45"/>
      <c r="K69" s="40"/>
      <c r="L69" s="40"/>
      <c r="M69" s="40">
        <f t="shared" ref="M69:M72" si="2">K69-L69</f>
        <v>0</v>
      </c>
      <c r="N69" s="40"/>
      <c r="O69" s="40"/>
      <c r="P69" s="40"/>
      <c r="Q69" s="40"/>
      <c r="R69" s="40"/>
      <c r="S69" s="40"/>
      <c r="T69" s="40"/>
      <c r="U69" s="40"/>
      <c r="V69" s="40">
        <f t="shared" ref="V69:V72" si="3">T69*U69</f>
        <v>0</v>
      </c>
      <c r="W69" s="40"/>
      <c r="X69" s="40"/>
      <c r="Y69" s="36"/>
    </row>
    <row r="70" ht="18.75" spans="1:25">
      <c r="A70" s="38">
        <v>66</v>
      </c>
      <c r="B70" s="39"/>
      <c r="C70" s="40"/>
      <c r="D70" s="40"/>
      <c r="E70" s="40"/>
      <c r="F70" s="42"/>
      <c r="G70" s="40"/>
      <c r="H70" s="40"/>
      <c r="I70" s="40"/>
      <c r="J70" s="45"/>
      <c r="K70" s="40"/>
      <c r="L70" s="40"/>
      <c r="M70" s="40">
        <f t="shared" si="2"/>
        <v>0</v>
      </c>
      <c r="N70" s="40"/>
      <c r="O70" s="40"/>
      <c r="P70" s="40"/>
      <c r="Q70" s="40"/>
      <c r="R70" s="40"/>
      <c r="S70" s="40"/>
      <c r="T70" s="40"/>
      <c r="U70" s="40"/>
      <c r="V70" s="40">
        <f t="shared" si="3"/>
        <v>0</v>
      </c>
      <c r="W70" s="40"/>
      <c r="X70" s="40"/>
      <c r="Y70" s="36"/>
    </row>
    <row r="71" ht="18.75" spans="1:25">
      <c r="A71" s="38">
        <v>67</v>
      </c>
      <c r="B71" s="55"/>
      <c r="C71" s="40"/>
      <c r="D71" s="40"/>
      <c r="E71" s="40"/>
      <c r="F71" s="42"/>
      <c r="G71" s="40"/>
      <c r="H71" s="40"/>
      <c r="I71" s="40"/>
      <c r="J71" s="45"/>
      <c r="K71" s="40"/>
      <c r="L71" s="40"/>
      <c r="M71" s="40">
        <f t="shared" si="2"/>
        <v>0</v>
      </c>
      <c r="N71" s="40"/>
      <c r="O71" s="40"/>
      <c r="P71" s="40"/>
      <c r="Q71" s="40"/>
      <c r="R71" s="40"/>
      <c r="S71" s="40"/>
      <c r="T71" s="40"/>
      <c r="U71" s="40"/>
      <c r="V71" s="40">
        <f t="shared" si="3"/>
        <v>0</v>
      </c>
      <c r="W71" s="40"/>
      <c r="X71" s="40"/>
      <c r="Y71" s="36"/>
    </row>
    <row r="72" ht="18.75" spans="1:25">
      <c r="A72" s="38">
        <v>68</v>
      </c>
      <c r="B72" s="55"/>
      <c r="C72" s="40"/>
      <c r="D72" s="40"/>
      <c r="E72" s="40"/>
      <c r="F72" s="42"/>
      <c r="G72" s="40"/>
      <c r="H72" s="40"/>
      <c r="I72" s="40"/>
      <c r="J72" s="45"/>
      <c r="K72" s="40"/>
      <c r="L72" s="40"/>
      <c r="M72" s="40">
        <f t="shared" si="2"/>
        <v>0</v>
      </c>
      <c r="N72" s="40"/>
      <c r="O72" s="40"/>
      <c r="P72" s="40"/>
      <c r="Q72" s="40"/>
      <c r="R72" s="40"/>
      <c r="S72" s="40"/>
      <c r="T72" s="40"/>
      <c r="U72" s="40"/>
      <c r="V72" s="40">
        <f t="shared" si="3"/>
        <v>0</v>
      </c>
      <c r="W72" s="40"/>
      <c r="X72" s="40"/>
      <c r="Y72" s="36"/>
    </row>
    <row r="73" ht="14.25" spans="1:25">
      <c r="A73" s="42"/>
      <c r="B73" s="56"/>
      <c r="C73" s="52"/>
      <c r="D73" s="57"/>
      <c r="E73" s="57"/>
      <c r="F73" s="57"/>
      <c r="G73" s="57"/>
      <c r="H73" s="57"/>
      <c r="I73" s="57"/>
      <c r="J73" s="57"/>
      <c r="K73" s="57"/>
      <c r="L73" s="42"/>
      <c r="M73" s="40"/>
      <c r="N73" s="57"/>
      <c r="O73" s="57"/>
      <c r="P73" s="57"/>
      <c r="Q73" s="57"/>
      <c r="R73" s="57"/>
      <c r="S73" s="57"/>
      <c r="T73" s="57"/>
      <c r="U73" s="57"/>
      <c r="V73" s="42">
        <f>SUM(V5:V72)</f>
        <v>231434.6</v>
      </c>
      <c r="W73" s="57"/>
      <c r="X73" s="57"/>
      <c r="Y73" s="57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7"/>
  <sheetViews>
    <sheetView tabSelected="1" topLeftCell="E1" workbookViewId="0">
      <selection activeCell="A1" sqref="A1:X27"/>
    </sheetView>
  </sheetViews>
  <sheetFormatPr defaultColWidth="9" defaultRowHeight="13.5"/>
  <cols>
    <col min="6" max="6" width="12.625" customWidth="1"/>
  </cols>
  <sheetData>
    <row r="1" ht="43" customHeight="1" spans="1:24">
      <c r="A1" s="1" t="s">
        <v>308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309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6"/>
      <c r="X2" s="26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2"/>
      <c r="J3" s="22"/>
      <c r="K3" s="22"/>
      <c r="L3" s="22"/>
      <c r="M3" s="22"/>
      <c r="N3" s="22"/>
      <c r="O3" s="22"/>
      <c r="P3" s="22"/>
      <c r="Q3" s="22"/>
      <c r="R3" s="22"/>
      <c r="S3" s="27"/>
      <c r="T3" s="6" t="s">
        <v>6</v>
      </c>
      <c r="U3" s="6"/>
      <c r="V3" s="6"/>
      <c r="W3" s="7" t="s">
        <v>7</v>
      </c>
      <c r="X3" s="28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142</v>
      </c>
      <c r="R4" s="13" t="s">
        <v>143</v>
      </c>
      <c r="S4" s="13" t="s">
        <v>27</v>
      </c>
      <c r="T4" s="13" t="s">
        <v>28</v>
      </c>
      <c r="U4" s="13" t="s">
        <v>144</v>
      </c>
      <c r="V4" s="13" t="s">
        <v>145</v>
      </c>
      <c r="W4" s="7"/>
      <c r="X4" s="29"/>
    </row>
    <row r="5" spans="1:24">
      <c r="A5" s="14">
        <v>1</v>
      </c>
      <c r="B5" s="15" t="s">
        <v>310</v>
      </c>
      <c r="C5" s="15" t="s">
        <v>311</v>
      </c>
      <c r="D5" s="14" t="s">
        <v>312</v>
      </c>
      <c r="E5" s="14" t="s">
        <v>313</v>
      </c>
      <c r="F5" s="14">
        <v>18251755119</v>
      </c>
      <c r="G5" s="14" t="s">
        <v>312</v>
      </c>
      <c r="H5" s="14">
        <v>46144</v>
      </c>
      <c r="I5" s="14" t="s">
        <v>67</v>
      </c>
      <c r="J5" s="15" t="s">
        <v>314</v>
      </c>
      <c r="K5" s="14">
        <v>63.94</v>
      </c>
      <c r="L5" s="14">
        <v>19.72</v>
      </c>
      <c r="M5" s="23">
        <f t="shared" ref="M5:M27" si="0">+K5-L5-S5</f>
        <v>43.7</v>
      </c>
      <c r="N5" s="17"/>
      <c r="O5" s="17"/>
      <c r="P5" s="17"/>
      <c r="Q5" s="14"/>
      <c r="R5" s="14"/>
      <c r="S5" s="17">
        <v>0.52</v>
      </c>
      <c r="T5" s="14"/>
      <c r="U5" s="23"/>
      <c r="V5" s="23"/>
      <c r="W5" s="17" t="s">
        <v>315</v>
      </c>
      <c r="X5" s="17" t="s">
        <v>316</v>
      </c>
    </row>
    <row r="6" spans="1:24">
      <c r="A6" s="14">
        <v>2</v>
      </c>
      <c r="B6" s="16">
        <v>0.517361111111111</v>
      </c>
      <c r="C6" s="15" t="s">
        <v>317</v>
      </c>
      <c r="D6" s="14" t="s">
        <v>312</v>
      </c>
      <c r="E6" s="14" t="s">
        <v>318</v>
      </c>
      <c r="F6" s="14">
        <v>18751672899</v>
      </c>
      <c r="G6" s="14" t="s">
        <v>312</v>
      </c>
      <c r="H6" s="14">
        <v>46145</v>
      </c>
      <c r="I6" s="14" t="s">
        <v>67</v>
      </c>
      <c r="J6" s="15" t="s">
        <v>319</v>
      </c>
      <c r="K6" s="14">
        <v>61.1</v>
      </c>
      <c r="L6" s="14">
        <v>18.66</v>
      </c>
      <c r="M6" s="23">
        <f t="shared" si="0"/>
        <v>41.9</v>
      </c>
      <c r="N6" s="17"/>
      <c r="O6" s="17"/>
      <c r="P6" s="17"/>
      <c r="Q6" s="14"/>
      <c r="R6" s="14"/>
      <c r="S6" s="17">
        <v>0.54</v>
      </c>
      <c r="T6" s="14"/>
      <c r="U6" s="23"/>
      <c r="V6" s="23"/>
      <c r="W6" s="17" t="s">
        <v>315</v>
      </c>
      <c r="X6" s="17" t="s">
        <v>316</v>
      </c>
    </row>
    <row r="7" spans="1:24">
      <c r="A7" s="14">
        <v>3</v>
      </c>
      <c r="B7" s="15" t="s">
        <v>320</v>
      </c>
      <c r="C7" s="15" t="s">
        <v>321</v>
      </c>
      <c r="D7" s="14" t="s">
        <v>312</v>
      </c>
      <c r="E7" s="14" t="s">
        <v>322</v>
      </c>
      <c r="F7" s="14">
        <v>18205220109</v>
      </c>
      <c r="G7" s="14" t="s">
        <v>312</v>
      </c>
      <c r="H7" s="14">
        <v>46146</v>
      </c>
      <c r="I7" s="14" t="s">
        <v>67</v>
      </c>
      <c r="J7" s="15" t="s">
        <v>319</v>
      </c>
      <c r="K7" s="14">
        <v>65.78</v>
      </c>
      <c r="L7" s="14">
        <v>20.52</v>
      </c>
      <c r="M7" s="23">
        <f t="shared" si="0"/>
        <v>44.7</v>
      </c>
      <c r="N7" s="17"/>
      <c r="O7" s="17"/>
      <c r="P7" s="17"/>
      <c r="Q7" s="14"/>
      <c r="R7" s="14"/>
      <c r="S7" s="17">
        <v>0.56</v>
      </c>
      <c r="T7" s="14"/>
      <c r="U7" s="23"/>
      <c r="V7" s="23" t="s">
        <v>323</v>
      </c>
      <c r="W7" s="17" t="s">
        <v>315</v>
      </c>
      <c r="X7" s="17" t="s">
        <v>316</v>
      </c>
    </row>
    <row r="8" spans="1:24">
      <c r="A8" s="14">
        <v>4</v>
      </c>
      <c r="B8" s="15" t="s">
        <v>324</v>
      </c>
      <c r="C8" s="15" t="s">
        <v>317</v>
      </c>
      <c r="D8" s="14" t="s">
        <v>312</v>
      </c>
      <c r="E8" s="14" t="s">
        <v>318</v>
      </c>
      <c r="F8" s="14">
        <v>18751672899</v>
      </c>
      <c r="G8" s="14" t="s">
        <v>312</v>
      </c>
      <c r="H8" s="14">
        <v>46150</v>
      </c>
      <c r="I8" s="14" t="s">
        <v>67</v>
      </c>
      <c r="J8" s="15" t="s">
        <v>319</v>
      </c>
      <c r="K8" s="14">
        <v>59.88</v>
      </c>
      <c r="L8" s="14">
        <v>18.48</v>
      </c>
      <c r="M8" s="23">
        <f t="shared" si="0"/>
        <v>40.9</v>
      </c>
      <c r="N8" s="17"/>
      <c r="O8" s="17"/>
      <c r="P8" s="17"/>
      <c r="Q8" s="14"/>
      <c r="R8" s="14"/>
      <c r="S8" s="14">
        <v>0.5</v>
      </c>
      <c r="T8" s="14"/>
      <c r="U8" s="23"/>
      <c r="V8" s="23"/>
      <c r="W8" s="17" t="s">
        <v>315</v>
      </c>
      <c r="X8" s="17" t="s">
        <v>316</v>
      </c>
    </row>
    <row r="9" spans="1:24">
      <c r="A9" s="14">
        <v>5</v>
      </c>
      <c r="B9" s="15" t="s">
        <v>325</v>
      </c>
      <c r="C9" s="15" t="s">
        <v>311</v>
      </c>
      <c r="D9" s="14" t="s">
        <v>312</v>
      </c>
      <c r="E9" s="14" t="s">
        <v>313</v>
      </c>
      <c r="F9" s="14">
        <v>18251755119</v>
      </c>
      <c r="G9" s="14" t="s">
        <v>312</v>
      </c>
      <c r="H9" s="14">
        <v>46151</v>
      </c>
      <c r="I9" s="14" t="s">
        <v>67</v>
      </c>
      <c r="J9" s="15" t="s">
        <v>319</v>
      </c>
      <c r="K9" s="14">
        <v>64.66</v>
      </c>
      <c r="L9" s="14">
        <v>20.16</v>
      </c>
      <c r="M9" s="23">
        <f t="shared" si="0"/>
        <v>44</v>
      </c>
      <c r="N9" s="17"/>
      <c r="O9" s="17"/>
      <c r="P9" s="17"/>
      <c r="Q9" s="14"/>
      <c r="R9" s="14"/>
      <c r="S9" s="14">
        <v>0.5</v>
      </c>
      <c r="T9" s="14"/>
      <c r="U9" s="23"/>
      <c r="V9" s="23"/>
      <c r="W9" s="17" t="s">
        <v>315</v>
      </c>
      <c r="X9" s="17" t="s">
        <v>316</v>
      </c>
    </row>
    <row r="10" spans="1:24">
      <c r="A10" s="14">
        <v>6</v>
      </c>
      <c r="B10" s="15" t="s">
        <v>326</v>
      </c>
      <c r="C10" s="15" t="s">
        <v>321</v>
      </c>
      <c r="D10" s="14" t="s">
        <v>312</v>
      </c>
      <c r="E10" s="14" t="s">
        <v>322</v>
      </c>
      <c r="F10" s="14">
        <v>18205220109</v>
      </c>
      <c r="G10" s="14" t="s">
        <v>312</v>
      </c>
      <c r="H10" s="14">
        <v>46152</v>
      </c>
      <c r="I10" s="14" t="s">
        <v>67</v>
      </c>
      <c r="J10" s="15" t="s">
        <v>314</v>
      </c>
      <c r="K10" s="14">
        <v>65.34</v>
      </c>
      <c r="L10" s="14">
        <v>20.4</v>
      </c>
      <c r="M10" s="23">
        <f t="shared" si="0"/>
        <v>44.4</v>
      </c>
      <c r="N10" s="17"/>
      <c r="O10" s="17"/>
      <c r="P10" s="17"/>
      <c r="Q10" s="14"/>
      <c r="R10" s="14"/>
      <c r="S10" s="14">
        <v>0.54</v>
      </c>
      <c r="T10" s="14"/>
      <c r="U10" s="23"/>
      <c r="V10" s="23"/>
      <c r="W10" s="17" t="s">
        <v>315</v>
      </c>
      <c r="X10" s="17" t="s">
        <v>316</v>
      </c>
    </row>
    <row r="11" spans="1:24">
      <c r="A11" s="14">
        <v>7</v>
      </c>
      <c r="B11" s="15" t="s">
        <v>327</v>
      </c>
      <c r="C11" s="15" t="s">
        <v>328</v>
      </c>
      <c r="D11" s="17" t="s">
        <v>329</v>
      </c>
      <c r="E11" s="17" t="s">
        <v>330</v>
      </c>
      <c r="F11" s="17">
        <v>18260764777</v>
      </c>
      <c r="G11" s="17" t="s">
        <v>65</v>
      </c>
      <c r="H11" s="14">
        <v>46153</v>
      </c>
      <c r="I11" s="14" t="s">
        <v>67</v>
      </c>
      <c r="J11" s="15" t="s">
        <v>319</v>
      </c>
      <c r="K11" s="14">
        <v>74.72</v>
      </c>
      <c r="L11" s="14">
        <v>18.2</v>
      </c>
      <c r="M11" s="23">
        <f t="shared" si="0"/>
        <v>55.8</v>
      </c>
      <c r="N11" s="17"/>
      <c r="O11" s="17"/>
      <c r="P11" s="17"/>
      <c r="Q11" s="14"/>
      <c r="R11" s="14"/>
      <c r="S11" s="14">
        <v>0.72</v>
      </c>
      <c r="T11" s="14"/>
      <c r="U11" s="23"/>
      <c r="V11" s="23"/>
      <c r="W11" s="17" t="s">
        <v>315</v>
      </c>
      <c r="X11" s="17" t="s">
        <v>316</v>
      </c>
    </row>
    <row r="12" spans="1:24">
      <c r="A12" s="14">
        <v>8</v>
      </c>
      <c r="B12" s="15" t="s">
        <v>331</v>
      </c>
      <c r="C12" s="15" t="s">
        <v>332</v>
      </c>
      <c r="D12" s="17" t="s">
        <v>329</v>
      </c>
      <c r="E12" s="17" t="s">
        <v>333</v>
      </c>
      <c r="F12" s="17">
        <v>17798824507</v>
      </c>
      <c r="G12" s="17" t="s">
        <v>65</v>
      </c>
      <c r="H12" s="14">
        <v>46154</v>
      </c>
      <c r="I12" s="14" t="s">
        <v>67</v>
      </c>
      <c r="J12" s="15" t="s">
        <v>319</v>
      </c>
      <c r="K12" s="14">
        <v>68.44</v>
      </c>
      <c r="L12" s="14">
        <v>18.66</v>
      </c>
      <c r="M12" s="23">
        <f t="shared" si="0"/>
        <v>49.2</v>
      </c>
      <c r="N12" s="17"/>
      <c r="O12" s="17"/>
      <c r="P12" s="17"/>
      <c r="Q12" s="14"/>
      <c r="R12" s="14"/>
      <c r="S12" s="14">
        <v>0.58</v>
      </c>
      <c r="T12" s="14"/>
      <c r="U12" s="23"/>
      <c r="V12" s="23"/>
      <c r="W12" s="17" t="s">
        <v>315</v>
      </c>
      <c r="X12" s="17" t="s">
        <v>316</v>
      </c>
    </row>
    <row r="13" spans="1:24">
      <c r="A13" s="14">
        <v>9</v>
      </c>
      <c r="B13" s="15" t="s">
        <v>334</v>
      </c>
      <c r="C13" s="15" t="s">
        <v>335</v>
      </c>
      <c r="D13" s="17" t="s">
        <v>336</v>
      </c>
      <c r="E13" s="17" t="s">
        <v>337</v>
      </c>
      <c r="F13" s="17">
        <v>13815385227</v>
      </c>
      <c r="G13" s="17" t="s">
        <v>65</v>
      </c>
      <c r="H13" s="14">
        <v>46155</v>
      </c>
      <c r="I13" s="14" t="s">
        <v>67</v>
      </c>
      <c r="J13" s="15" t="s">
        <v>319</v>
      </c>
      <c r="K13" s="14">
        <v>79.48</v>
      </c>
      <c r="L13" s="14">
        <v>18.9</v>
      </c>
      <c r="M13" s="23">
        <f t="shared" si="0"/>
        <v>59.8</v>
      </c>
      <c r="N13" s="17"/>
      <c r="O13" s="17"/>
      <c r="P13" s="17"/>
      <c r="Q13" s="14"/>
      <c r="R13" s="14"/>
      <c r="S13" s="14">
        <v>0.78</v>
      </c>
      <c r="T13" s="14"/>
      <c r="U13" s="23"/>
      <c r="V13" s="23"/>
      <c r="W13" s="17" t="s">
        <v>315</v>
      </c>
      <c r="X13" s="17" t="s">
        <v>316</v>
      </c>
    </row>
    <row r="14" spans="1:24">
      <c r="A14" s="14">
        <v>10</v>
      </c>
      <c r="B14" s="18" t="s">
        <v>338</v>
      </c>
      <c r="C14" s="15" t="s">
        <v>317</v>
      </c>
      <c r="D14" s="14" t="s">
        <v>312</v>
      </c>
      <c r="E14" s="14" t="s">
        <v>318</v>
      </c>
      <c r="F14" s="14">
        <v>18751672899</v>
      </c>
      <c r="G14" s="14" t="s">
        <v>312</v>
      </c>
      <c r="H14" s="14">
        <v>46157</v>
      </c>
      <c r="I14" s="14" t="s">
        <v>67</v>
      </c>
      <c r="J14" s="15" t="s">
        <v>319</v>
      </c>
      <c r="K14" s="14">
        <v>63.7</v>
      </c>
      <c r="L14" s="14">
        <v>18.36</v>
      </c>
      <c r="M14" s="23">
        <f t="shared" si="0"/>
        <v>44.8</v>
      </c>
      <c r="N14" s="17"/>
      <c r="O14" s="17"/>
      <c r="P14" s="17"/>
      <c r="Q14" s="14"/>
      <c r="R14" s="14"/>
      <c r="S14" s="14">
        <v>0.54</v>
      </c>
      <c r="T14" s="14"/>
      <c r="U14" s="23"/>
      <c r="V14" s="23"/>
      <c r="W14" s="17" t="s">
        <v>315</v>
      </c>
      <c r="X14" s="17" t="s">
        <v>316</v>
      </c>
    </row>
    <row r="15" spans="1:24">
      <c r="A15" s="14">
        <v>11</v>
      </c>
      <c r="B15" s="15" t="s">
        <v>339</v>
      </c>
      <c r="C15" s="15" t="s">
        <v>311</v>
      </c>
      <c r="D15" s="14" t="s">
        <v>312</v>
      </c>
      <c r="E15" s="14" t="s">
        <v>313</v>
      </c>
      <c r="F15" s="14">
        <v>18251755119</v>
      </c>
      <c r="G15" s="14" t="s">
        <v>312</v>
      </c>
      <c r="H15" s="14">
        <v>46158</v>
      </c>
      <c r="I15" s="14" t="s">
        <v>67</v>
      </c>
      <c r="J15" s="15" t="s">
        <v>319</v>
      </c>
      <c r="K15" s="24">
        <v>65.46</v>
      </c>
      <c r="L15" s="24">
        <v>20</v>
      </c>
      <c r="M15" s="23">
        <f t="shared" si="0"/>
        <v>44.9</v>
      </c>
      <c r="N15" s="17"/>
      <c r="O15" s="17"/>
      <c r="P15" s="17"/>
      <c r="Q15" s="14"/>
      <c r="R15" s="14"/>
      <c r="S15" s="14">
        <v>0.56</v>
      </c>
      <c r="T15" s="14"/>
      <c r="U15" s="23"/>
      <c r="V15" s="23"/>
      <c r="W15" s="17" t="s">
        <v>315</v>
      </c>
      <c r="X15" s="17" t="s">
        <v>316</v>
      </c>
    </row>
    <row r="16" spans="1:24">
      <c r="A16" s="14">
        <v>12</v>
      </c>
      <c r="B16" s="15" t="s">
        <v>340</v>
      </c>
      <c r="C16" s="15" t="s">
        <v>321</v>
      </c>
      <c r="D16" s="14" t="s">
        <v>312</v>
      </c>
      <c r="E16" s="14" t="s">
        <v>322</v>
      </c>
      <c r="F16" s="14">
        <v>18205220109</v>
      </c>
      <c r="G16" s="14" t="s">
        <v>312</v>
      </c>
      <c r="H16" s="14">
        <v>46159</v>
      </c>
      <c r="I16" s="14" t="s">
        <v>67</v>
      </c>
      <c r="J16" s="15" t="s">
        <v>319</v>
      </c>
      <c r="K16" s="14">
        <v>67.96</v>
      </c>
      <c r="L16" s="14">
        <v>20.28</v>
      </c>
      <c r="M16" s="23">
        <f t="shared" si="0"/>
        <v>47.2</v>
      </c>
      <c r="N16" s="17"/>
      <c r="O16" s="17"/>
      <c r="P16" s="17"/>
      <c r="Q16" s="14"/>
      <c r="R16" s="14"/>
      <c r="S16" s="14">
        <v>0.48</v>
      </c>
      <c r="T16" s="14"/>
      <c r="U16" s="23"/>
      <c r="V16" s="23"/>
      <c r="W16" s="17" t="s">
        <v>315</v>
      </c>
      <c r="X16" s="17" t="s">
        <v>316</v>
      </c>
    </row>
    <row r="17" spans="1:24">
      <c r="A17" s="14">
        <v>13</v>
      </c>
      <c r="B17" s="15" t="s">
        <v>341</v>
      </c>
      <c r="C17" s="15" t="s">
        <v>321</v>
      </c>
      <c r="D17" s="14" t="s">
        <v>312</v>
      </c>
      <c r="E17" s="14" t="s">
        <v>322</v>
      </c>
      <c r="F17" s="14">
        <v>18205220109</v>
      </c>
      <c r="G17" s="14" t="s">
        <v>312</v>
      </c>
      <c r="H17" s="14">
        <v>46160</v>
      </c>
      <c r="I17" s="14" t="s">
        <v>67</v>
      </c>
      <c r="J17" s="15" t="s">
        <v>314</v>
      </c>
      <c r="K17" s="14">
        <v>66.34</v>
      </c>
      <c r="L17" s="14">
        <v>20.2</v>
      </c>
      <c r="M17" s="23">
        <f t="shared" si="0"/>
        <v>45.6</v>
      </c>
      <c r="N17" s="17"/>
      <c r="O17" s="17"/>
      <c r="P17" s="17"/>
      <c r="Q17" s="14"/>
      <c r="R17" s="14"/>
      <c r="S17" s="14">
        <v>0.54</v>
      </c>
      <c r="T17" s="14"/>
      <c r="U17" s="23"/>
      <c r="V17" s="23"/>
      <c r="W17" s="17" t="s">
        <v>315</v>
      </c>
      <c r="X17" s="17" t="s">
        <v>316</v>
      </c>
    </row>
    <row r="18" spans="1:24">
      <c r="A18" s="14">
        <v>14</v>
      </c>
      <c r="B18" s="15" t="s">
        <v>342</v>
      </c>
      <c r="C18" s="15" t="s">
        <v>343</v>
      </c>
      <c r="D18" s="17" t="s">
        <v>344</v>
      </c>
      <c r="E18" s="17" t="s">
        <v>345</v>
      </c>
      <c r="F18" s="17">
        <v>15262157266</v>
      </c>
      <c r="G18" s="17" t="s">
        <v>344</v>
      </c>
      <c r="H18" s="14">
        <v>46161</v>
      </c>
      <c r="I18" s="14" t="s">
        <v>67</v>
      </c>
      <c r="J18" s="15" t="s">
        <v>314</v>
      </c>
      <c r="K18" s="14">
        <v>95.05</v>
      </c>
      <c r="L18" s="14">
        <v>22.72</v>
      </c>
      <c r="M18" s="23">
        <f t="shared" si="0"/>
        <v>71.47</v>
      </c>
      <c r="N18" s="17"/>
      <c r="O18" s="17"/>
      <c r="P18" s="17"/>
      <c r="Q18" s="14"/>
      <c r="R18" s="14"/>
      <c r="S18" s="14">
        <v>0.86</v>
      </c>
      <c r="T18" s="14"/>
      <c r="U18" s="23"/>
      <c r="V18" s="23"/>
      <c r="W18" s="17" t="s">
        <v>315</v>
      </c>
      <c r="X18" s="17" t="s">
        <v>316</v>
      </c>
    </row>
    <row r="19" spans="1:24">
      <c r="A19" s="14">
        <v>15</v>
      </c>
      <c r="B19" s="15" t="s">
        <v>346</v>
      </c>
      <c r="C19" s="15" t="s">
        <v>347</v>
      </c>
      <c r="D19" s="19" t="s">
        <v>329</v>
      </c>
      <c r="E19" s="19" t="s">
        <v>348</v>
      </c>
      <c r="F19" s="19">
        <v>13585365888</v>
      </c>
      <c r="G19" s="17" t="s">
        <v>65</v>
      </c>
      <c r="H19" s="20">
        <v>46162</v>
      </c>
      <c r="I19" s="14" t="s">
        <v>67</v>
      </c>
      <c r="J19" s="25" t="s">
        <v>319</v>
      </c>
      <c r="K19" s="20">
        <v>75.82</v>
      </c>
      <c r="L19" s="20">
        <v>18.94</v>
      </c>
      <c r="M19" s="23">
        <f t="shared" si="0"/>
        <v>56.3</v>
      </c>
      <c r="N19" s="17"/>
      <c r="O19" s="17"/>
      <c r="P19" s="17"/>
      <c r="Q19" s="20"/>
      <c r="R19" s="20"/>
      <c r="S19" s="20">
        <v>0.58</v>
      </c>
      <c r="T19" s="20"/>
      <c r="U19" s="30"/>
      <c r="V19" s="30"/>
      <c r="W19" s="17" t="s">
        <v>315</v>
      </c>
      <c r="X19" s="17" t="s">
        <v>316</v>
      </c>
    </row>
    <row r="20" spans="1:24">
      <c r="A20" s="14">
        <v>16</v>
      </c>
      <c r="B20" s="15" t="s">
        <v>349</v>
      </c>
      <c r="C20" s="15" t="s">
        <v>350</v>
      </c>
      <c r="D20" s="19" t="s">
        <v>329</v>
      </c>
      <c r="E20" s="19" t="s">
        <v>351</v>
      </c>
      <c r="F20" s="19">
        <v>18168677730</v>
      </c>
      <c r="G20" s="17" t="s">
        <v>65</v>
      </c>
      <c r="H20" s="14">
        <v>46163</v>
      </c>
      <c r="I20" s="14" t="s">
        <v>67</v>
      </c>
      <c r="J20" s="15" t="s">
        <v>319</v>
      </c>
      <c r="K20" s="14">
        <v>81.04</v>
      </c>
      <c r="L20" s="14">
        <v>21.36</v>
      </c>
      <c r="M20" s="23">
        <f t="shared" si="0"/>
        <v>59</v>
      </c>
      <c r="N20" s="17"/>
      <c r="O20" s="17"/>
      <c r="P20" s="17"/>
      <c r="Q20" s="14"/>
      <c r="R20" s="14"/>
      <c r="S20" s="14">
        <v>0.68</v>
      </c>
      <c r="T20" s="14"/>
      <c r="U20" s="23"/>
      <c r="V20" s="23"/>
      <c r="W20" s="17" t="s">
        <v>315</v>
      </c>
      <c r="X20" s="17" t="s">
        <v>316</v>
      </c>
    </row>
    <row r="21" ht="27" spans="1:24">
      <c r="A21" s="14">
        <v>17</v>
      </c>
      <c r="B21" s="15" t="s">
        <v>352</v>
      </c>
      <c r="C21" s="15" t="s">
        <v>353</v>
      </c>
      <c r="D21" s="17" t="s">
        <v>354</v>
      </c>
      <c r="E21" s="17" t="s">
        <v>354</v>
      </c>
      <c r="F21" s="21" t="s">
        <v>355</v>
      </c>
      <c r="G21" s="17" t="s">
        <v>34</v>
      </c>
      <c r="H21" s="14">
        <v>46147</v>
      </c>
      <c r="I21" s="14" t="s">
        <v>356</v>
      </c>
      <c r="J21" s="15"/>
      <c r="K21" s="14">
        <v>55.6</v>
      </c>
      <c r="L21" s="14">
        <v>16.8</v>
      </c>
      <c r="M21" s="23">
        <f t="shared" si="0"/>
        <v>38</v>
      </c>
      <c r="N21" s="17">
        <v>5.2</v>
      </c>
      <c r="O21" s="17">
        <v>2.4</v>
      </c>
      <c r="P21" s="17">
        <v>2.4</v>
      </c>
      <c r="Q21" s="14"/>
      <c r="R21" s="14"/>
      <c r="S21" s="14">
        <v>0.8</v>
      </c>
      <c r="T21" s="20"/>
      <c r="U21" s="23"/>
      <c r="V21" s="23"/>
      <c r="W21" s="17" t="s">
        <v>315</v>
      </c>
      <c r="X21" s="17" t="s">
        <v>316</v>
      </c>
    </row>
    <row r="22" ht="27" spans="1:24">
      <c r="A22" s="14">
        <v>18</v>
      </c>
      <c r="B22" s="15" t="s">
        <v>357</v>
      </c>
      <c r="C22" s="15" t="s">
        <v>358</v>
      </c>
      <c r="D22" s="17" t="s">
        <v>359</v>
      </c>
      <c r="E22" s="17" t="s">
        <v>359</v>
      </c>
      <c r="F22" s="21" t="s">
        <v>360</v>
      </c>
      <c r="G22" s="17" t="s">
        <v>34</v>
      </c>
      <c r="H22" s="14">
        <v>46148</v>
      </c>
      <c r="I22" s="14" t="s">
        <v>356</v>
      </c>
      <c r="J22" s="15"/>
      <c r="K22" s="14">
        <v>62.18</v>
      </c>
      <c r="L22" s="14">
        <v>18.16</v>
      </c>
      <c r="M22" s="23">
        <f t="shared" si="0"/>
        <v>43.2</v>
      </c>
      <c r="N22" s="17">
        <v>5.5</v>
      </c>
      <c r="O22" s="17">
        <v>2.2</v>
      </c>
      <c r="P22" s="17">
        <v>2.3</v>
      </c>
      <c r="Q22" s="14"/>
      <c r="R22" s="14"/>
      <c r="S22" s="14">
        <v>0.82</v>
      </c>
      <c r="T22" s="14"/>
      <c r="U22" s="23"/>
      <c r="V22" s="23"/>
      <c r="W22" s="17" t="s">
        <v>315</v>
      </c>
      <c r="X22" s="17" t="s">
        <v>316</v>
      </c>
    </row>
    <row r="23" ht="27" spans="1:24">
      <c r="A23" s="14">
        <v>19</v>
      </c>
      <c r="B23" s="15" t="s">
        <v>361</v>
      </c>
      <c r="C23" s="15" t="s">
        <v>362</v>
      </c>
      <c r="D23" s="17" t="s">
        <v>363</v>
      </c>
      <c r="E23" s="17" t="s">
        <v>363</v>
      </c>
      <c r="F23" s="21" t="s">
        <v>364</v>
      </c>
      <c r="G23" s="17" t="s">
        <v>34</v>
      </c>
      <c r="H23" s="14">
        <v>46149</v>
      </c>
      <c r="I23" s="14" t="s">
        <v>356</v>
      </c>
      <c r="J23" s="15"/>
      <c r="K23" s="14">
        <v>59.16</v>
      </c>
      <c r="L23" s="14">
        <v>16.84</v>
      </c>
      <c r="M23" s="23">
        <f t="shared" si="0"/>
        <v>41.5</v>
      </c>
      <c r="N23" s="17">
        <v>5.8</v>
      </c>
      <c r="O23" s="17">
        <v>2.3</v>
      </c>
      <c r="P23" s="17">
        <v>2.8</v>
      </c>
      <c r="Q23" s="14"/>
      <c r="R23" s="14"/>
      <c r="S23" s="14">
        <v>0.82</v>
      </c>
      <c r="T23" s="20"/>
      <c r="U23" s="23"/>
      <c r="V23" s="23"/>
      <c r="W23" s="17" t="s">
        <v>315</v>
      </c>
      <c r="X23" s="17" t="s">
        <v>316</v>
      </c>
    </row>
    <row r="24" ht="27" spans="1:24">
      <c r="A24" s="14">
        <v>20</v>
      </c>
      <c r="B24" s="16">
        <v>0.8125</v>
      </c>
      <c r="C24" s="15" t="s">
        <v>365</v>
      </c>
      <c r="D24" s="17" t="s">
        <v>366</v>
      </c>
      <c r="E24" s="17" t="s">
        <v>367</v>
      </c>
      <c r="F24" s="21" t="s">
        <v>368</v>
      </c>
      <c r="G24" s="17" t="s">
        <v>369</v>
      </c>
      <c r="H24" s="14">
        <v>46156</v>
      </c>
      <c r="I24" s="14" t="s">
        <v>356</v>
      </c>
      <c r="J24" s="15"/>
      <c r="K24" s="14">
        <v>56.3</v>
      </c>
      <c r="L24" s="14">
        <v>17.24</v>
      </c>
      <c r="M24" s="23">
        <f t="shared" si="0"/>
        <v>38.3</v>
      </c>
      <c r="N24" s="17">
        <v>5.8</v>
      </c>
      <c r="O24" s="17">
        <v>2.5</v>
      </c>
      <c r="P24" s="17">
        <v>2.6</v>
      </c>
      <c r="Q24" s="14"/>
      <c r="R24" s="14"/>
      <c r="S24" s="14">
        <v>0.76</v>
      </c>
      <c r="T24" s="14"/>
      <c r="U24" s="23"/>
      <c r="V24" s="23"/>
      <c r="W24" s="17" t="s">
        <v>315</v>
      </c>
      <c r="X24" s="17" t="s">
        <v>316</v>
      </c>
    </row>
    <row r="25" spans="1:24">
      <c r="A25" s="14">
        <v>26</v>
      </c>
      <c r="B25" s="16"/>
      <c r="C25" s="21"/>
      <c r="D25" s="17"/>
      <c r="E25" s="17"/>
      <c r="F25" s="17"/>
      <c r="G25" s="17"/>
      <c r="H25" s="14"/>
      <c r="I25" s="14"/>
      <c r="J25" s="15"/>
      <c r="K25" s="14"/>
      <c r="L25" s="14"/>
      <c r="M25" s="23">
        <f t="shared" si="0"/>
        <v>0</v>
      </c>
      <c r="N25" s="17"/>
      <c r="O25" s="17"/>
      <c r="P25" s="17"/>
      <c r="Q25" s="14"/>
      <c r="R25" s="14"/>
      <c r="S25" s="14"/>
      <c r="T25" s="14"/>
      <c r="U25" s="23"/>
      <c r="V25" s="23"/>
      <c r="W25" s="17"/>
      <c r="X25" s="17"/>
    </row>
    <row r="26" spans="1:24">
      <c r="A26" s="14">
        <v>27</v>
      </c>
      <c r="B26" s="16"/>
      <c r="C26" s="15"/>
      <c r="D26" s="14"/>
      <c r="E26" s="14"/>
      <c r="F26" s="14"/>
      <c r="G26" s="17"/>
      <c r="H26" s="14"/>
      <c r="I26" s="14"/>
      <c r="J26" s="15"/>
      <c r="K26" s="14"/>
      <c r="L26" s="14"/>
      <c r="M26" s="23">
        <f t="shared" si="0"/>
        <v>0</v>
      </c>
      <c r="N26" s="17"/>
      <c r="O26" s="17"/>
      <c r="P26" s="17"/>
      <c r="Q26" s="14"/>
      <c r="R26" s="14"/>
      <c r="S26" s="14"/>
      <c r="T26" s="20"/>
      <c r="U26" s="23"/>
      <c r="V26" s="23"/>
      <c r="W26" s="17"/>
      <c r="X26" s="17"/>
    </row>
    <row r="27" spans="1:24">
      <c r="A27" s="14">
        <v>28</v>
      </c>
      <c r="B27" s="16"/>
      <c r="C27" s="15"/>
      <c r="D27" s="17"/>
      <c r="E27" s="17"/>
      <c r="F27" s="21"/>
      <c r="G27" s="17"/>
      <c r="H27" s="14"/>
      <c r="I27" s="14"/>
      <c r="J27" s="15"/>
      <c r="K27" s="14"/>
      <c r="L27" s="14"/>
      <c r="M27" s="23">
        <f t="shared" si="0"/>
        <v>0</v>
      </c>
      <c r="N27" s="17"/>
      <c r="O27" s="17"/>
      <c r="P27" s="17"/>
      <c r="Q27" s="14"/>
      <c r="R27" s="14"/>
      <c r="S27" s="14"/>
      <c r="T27" s="14"/>
      <c r="U27" s="23"/>
      <c r="V27" s="23"/>
      <c r="W27" s="17"/>
      <c r="X27" s="17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2018-11-12T08:47:43Z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