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9930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sharedStrings.xml><?xml version="1.0" encoding="utf-8"?>
<sst xmlns="http://schemas.openxmlformats.org/spreadsheetml/2006/main" count="451">
  <si>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11月07日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</si>
  <si>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</si>
  <si>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</si>
  <si>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</si>
  <si>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</si>
  <si>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</si>
  <si>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</si>
  <si>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</si>
  <si>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</si>
  <si>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</si>
  <si>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</si>
  <si>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</si>
  <si>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</si>
  <si>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</si>
  <si>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</si>
  <si>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</si>
  <si>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</si>
  <si>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</si>
  <si>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</si>
  <si>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</si>
  <si>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</si>
  <si>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</si>
  <si>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</si>
  <si>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</si>
  <si>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</si>
  <si>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</si>
  <si>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</si>
  <si>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</si>
  <si>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</si>
  <si>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</si>
  <si>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</si>
  <si>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苏C1T929</t>
  </si>
  <si>
    <t>戴浩</t>
  </si>
  <si>
    <t>娄培祥</t>
  </si>
  <si>
    <t>李海洋</t>
  </si>
  <si>
    <t>WIN0048548</t>
  </si>
  <si>
    <t>石子</t>
  </si>
  <si>
    <t>1-2#</t>
  </si>
  <si>
    <t>良好</t>
  </si>
  <si>
    <t>陈金芳</t>
  </si>
  <si>
    <t>刘秋行</t>
  </si>
  <si>
    <t>苏CV8699</t>
  </si>
  <si>
    <t>陈玉龙</t>
  </si>
  <si>
    <t>鲁Q003AF</t>
  </si>
  <si>
    <t>何振</t>
  </si>
  <si>
    <t>鲁Q665AB</t>
  </si>
  <si>
    <t>黄思强</t>
  </si>
  <si>
    <t>苏CR8699</t>
  </si>
  <si>
    <t>池文彬</t>
  </si>
  <si>
    <t>苏CX8699</t>
  </si>
  <si>
    <t>吕伟</t>
  </si>
  <si>
    <t>鲁Q581AZ</t>
  </si>
  <si>
    <t>张得宝</t>
  </si>
  <si>
    <t>苏CP7620</t>
  </si>
  <si>
    <t>王庆峰</t>
  </si>
  <si>
    <t>退货</t>
  </si>
  <si>
    <t>河砂</t>
  </si>
  <si>
    <t>中粗砂</t>
  </si>
  <si>
    <t>杨家辉</t>
  </si>
  <si>
    <t>杜娥娥</t>
  </si>
  <si>
    <t>含泥量超标，退货</t>
  </si>
  <si>
    <t>苏CJU969</t>
  </si>
  <si>
    <t>任光伟</t>
  </si>
  <si>
    <t>鲁Q290CP</t>
  </si>
  <si>
    <t>王冲</t>
  </si>
  <si>
    <t>张海军</t>
  </si>
  <si>
    <t>刘清城</t>
  </si>
  <si>
    <t>董国政</t>
  </si>
  <si>
    <t>苏CT8995</t>
  </si>
  <si>
    <t>张圣龙</t>
  </si>
  <si>
    <t>庄团结</t>
  </si>
  <si>
    <t>鲁Q090BW</t>
  </si>
  <si>
    <t>邱磊</t>
  </si>
  <si>
    <t>苏CGQ777</t>
  </si>
  <si>
    <t>汤继名</t>
  </si>
  <si>
    <t>李农村</t>
  </si>
  <si>
    <t>杨需</t>
  </si>
  <si>
    <t>机制砂</t>
  </si>
  <si>
    <t>苏CGS000</t>
  </si>
  <si>
    <t>黄仁武</t>
  </si>
  <si>
    <t>鲁QV9022</t>
  </si>
  <si>
    <t>段飞</t>
  </si>
  <si>
    <t>吴长伟</t>
  </si>
  <si>
    <t>鲁QV8954</t>
  </si>
  <si>
    <t>耿峰</t>
  </si>
  <si>
    <t>鲁Q718BZ</t>
  </si>
  <si>
    <t>陈磊</t>
  </si>
  <si>
    <t>陈纪园</t>
  </si>
  <si>
    <t>鲁Q9539H</t>
  </si>
  <si>
    <t>王彬</t>
  </si>
  <si>
    <t>朱飞</t>
  </si>
  <si>
    <t>含少量碎石</t>
  </si>
  <si>
    <t>鲁Q0091A</t>
  </si>
  <si>
    <t>王建</t>
  </si>
  <si>
    <t>万鹏</t>
  </si>
  <si>
    <t>鲁Q166BV</t>
  </si>
  <si>
    <t>冯永胜</t>
  </si>
  <si>
    <t>曹吉胜</t>
  </si>
  <si>
    <t>WIN0048546</t>
  </si>
  <si>
    <t>Ⅱ区</t>
  </si>
  <si>
    <t>苏CT7288</t>
  </si>
  <si>
    <t>马立长</t>
  </si>
  <si>
    <t>WIN0048547</t>
  </si>
  <si>
    <t>苏CJJ997</t>
  </si>
  <si>
    <t>曹祥军</t>
  </si>
  <si>
    <t>苏C1A517</t>
  </si>
  <si>
    <t>王伟</t>
  </si>
  <si>
    <t>合计</t>
  </si>
  <si>
    <t xml:space="preserve">收料登记表填报
日期    2018年 11 月 07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</si>
  <si>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</si>
  <si>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</si>
  <si>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</si>
  <si>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</si>
  <si>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</si>
  <si>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</si>
  <si>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</si>
  <si>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</si>
  <si>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</si>
  <si>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</si>
  <si>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鲁H78E87</t>
  </si>
  <si>
    <t>张庆刚</t>
  </si>
  <si>
    <t>罗加乐</t>
  </si>
  <si>
    <t>郑言克</t>
  </si>
  <si>
    <t>1--2</t>
  </si>
  <si>
    <t>0.1T</t>
  </si>
  <si>
    <t>冯海英</t>
  </si>
  <si>
    <t>聂恒光</t>
  </si>
  <si>
    <t>鲁H21550</t>
  </si>
  <si>
    <t>白世昌</t>
  </si>
  <si>
    <t>袁修阔</t>
  </si>
  <si>
    <t>鲁H96E65</t>
  </si>
  <si>
    <t>郭凯</t>
  </si>
  <si>
    <t>鲁H95901</t>
  </si>
  <si>
    <t>马建伟</t>
  </si>
  <si>
    <t>张同方</t>
  </si>
  <si>
    <t>钢棒</t>
  </si>
  <si>
    <t>&amp;10.7</t>
  </si>
  <si>
    <t>鲁RN9829</t>
  </si>
  <si>
    <t>米强栋</t>
  </si>
  <si>
    <t>李广坤</t>
  </si>
  <si>
    <t>机制沙</t>
  </si>
  <si>
    <t>中粗</t>
  </si>
  <si>
    <t>鲁H55A72</t>
  </si>
  <si>
    <t>王怀虎</t>
  </si>
  <si>
    <t>0.2T</t>
  </si>
  <si>
    <t>鲁H36C82</t>
  </si>
  <si>
    <t>白咸青</t>
  </si>
  <si>
    <t>鲁H50A10</t>
  </si>
  <si>
    <t>白斌</t>
  </si>
  <si>
    <t>鲁RH7387</t>
  </si>
  <si>
    <t>王彦钦</t>
  </si>
  <si>
    <t>许福来</t>
  </si>
  <si>
    <t>巨野中联</t>
  </si>
  <si>
    <t>水泥</t>
  </si>
  <si>
    <t>PO42.5</t>
  </si>
  <si>
    <t>鲁RK3339</t>
  </si>
  <si>
    <t>高西安</t>
  </si>
  <si>
    <t>鲁HD2339</t>
  </si>
  <si>
    <t>张连聚</t>
  </si>
  <si>
    <t>鲁RF2396</t>
  </si>
  <si>
    <t>张国成</t>
  </si>
  <si>
    <t>鲁RN2329</t>
  </si>
  <si>
    <t>张庆友</t>
  </si>
  <si>
    <t>鲁RM8655</t>
  </si>
  <si>
    <t>祝林生</t>
  </si>
  <si>
    <t>0.3T</t>
  </si>
  <si>
    <t>鲁RH6656</t>
  </si>
  <si>
    <t>解腾飞</t>
  </si>
  <si>
    <t>鲁RL5283</t>
  </si>
  <si>
    <t>解欢欢</t>
  </si>
  <si>
    <t>鲁H31E56</t>
  </si>
  <si>
    <t>杨凯</t>
  </si>
  <si>
    <t>宽钦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</si>
  <si>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11 月 7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</si>
  <si>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</si>
  <si>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206</t>
  </si>
  <si>
    <t>姜志</t>
  </si>
  <si>
    <t>徐军波</t>
  </si>
  <si>
    <t xml:space="preserve"> </t>
  </si>
  <si>
    <t>I</t>
  </si>
  <si>
    <t>万守超</t>
  </si>
  <si>
    <t>张传迎</t>
  </si>
  <si>
    <t>0553</t>
  </si>
  <si>
    <t>孙冲</t>
  </si>
  <si>
    <t>张来高</t>
  </si>
  <si>
    <t>碎石</t>
  </si>
  <si>
    <t>5~25</t>
  </si>
  <si>
    <t>备注：退货也登记，在备注中注明不合格退货，所有重量和单价、金额均以0标记</t>
  </si>
  <si>
    <t xml:space="preserve">收料登记表填报
日期   2018  年  11月   7日                                填表人：韩小潮                            </t>
  </si>
  <si>
    <t>单位：江苏大唐商品混凝土有限公司</t>
  </si>
  <si>
    <t>9:27</t>
  </si>
  <si>
    <t>6111</t>
  </si>
  <si>
    <t>娄庆生</t>
  </si>
  <si>
    <t>18344889808</t>
  </si>
  <si>
    <t>砂</t>
  </si>
  <si>
    <t xml:space="preserve">韩小朝 </t>
  </si>
  <si>
    <t>曹红梅</t>
  </si>
  <si>
    <t>952</t>
  </si>
  <si>
    <t>闫东</t>
  </si>
  <si>
    <t>13813277522</t>
  </si>
  <si>
    <t>9:34</t>
  </si>
  <si>
    <t>303</t>
  </si>
  <si>
    <t>徐大勇</t>
  </si>
  <si>
    <t>17705222272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</si>
  <si>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</si>
  <si>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9:45</t>
  </si>
  <si>
    <t>779</t>
  </si>
  <si>
    <t>王超</t>
  </si>
  <si>
    <t>15852115399</t>
  </si>
  <si>
    <t>10:20</t>
  </si>
  <si>
    <t>126</t>
  </si>
  <si>
    <t>伊振刚</t>
  </si>
  <si>
    <t>15252232999</t>
  </si>
  <si>
    <t>10:21</t>
  </si>
  <si>
    <t>036</t>
  </si>
  <si>
    <t>藤尚峰</t>
  </si>
  <si>
    <t>13813279980</t>
  </si>
  <si>
    <t>10:25</t>
  </si>
  <si>
    <t>607</t>
  </si>
  <si>
    <t>胡志权</t>
  </si>
  <si>
    <t>15063211121</t>
  </si>
  <si>
    <t>10:27</t>
  </si>
  <si>
    <t>166</t>
  </si>
  <si>
    <t>武加军</t>
  </si>
  <si>
    <t>15371600099</t>
  </si>
  <si>
    <t>10:28</t>
  </si>
  <si>
    <t>8982</t>
  </si>
  <si>
    <t>张团结</t>
  </si>
  <si>
    <t>朱洪柱</t>
  </si>
  <si>
    <t>15852351659</t>
  </si>
  <si>
    <t>10:47</t>
  </si>
  <si>
    <t>083</t>
  </si>
  <si>
    <t>谢海</t>
  </si>
  <si>
    <t>13775834999</t>
  </si>
  <si>
    <t>11:58</t>
  </si>
  <si>
    <t>071</t>
  </si>
  <si>
    <t>刘刚</t>
  </si>
  <si>
    <t>13805221470</t>
  </si>
  <si>
    <t>12:00</t>
  </si>
  <si>
    <t>807</t>
  </si>
  <si>
    <t>张红庆</t>
  </si>
  <si>
    <t>18251755988</t>
  </si>
  <si>
    <t>12:03</t>
  </si>
  <si>
    <t>681</t>
  </si>
  <si>
    <t>庄猛</t>
  </si>
  <si>
    <t>庄汉强</t>
  </si>
  <si>
    <t>12:15</t>
  </si>
  <si>
    <t>317</t>
  </si>
  <si>
    <t>姚佩齐</t>
  </si>
  <si>
    <t>12:19</t>
  </si>
  <si>
    <t>659</t>
  </si>
  <si>
    <t>王法叶</t>
  </si>
  <si>
    <t>13:23</t>
  </si>
  <si>
    <t>8999</t>
  </si>
  <si>
    <t>顾帅</t>
  </si>
  <si>
    <t>吴峰</t>
  </si>
  <si>
    <t>13:34</t>
  </si>
  <si>
    <t>892</t>
  </si>
  <si>
    <t>柳涛</t>
  </si>
  <si>
    <t>柳召付</t>
  </si>
  <si>
    <t>14:00</t>
  </si>
  <si>
    <t>997</t>
  </si>
  <si>
    <t>张凯</t>
  </si>
  <si>
    <t>曹升吉</t>
  </si>
  <si>
    <t>14:08</t>
  </si>
  <si>
    <t>7288</t>
  </si>
  <si>
    <t>杜坤</t>
  </si>
  <si>
    <t>杜辉</t>
  </si>
  <si>
    <t>15:10</t>
  </si>
  <si>
    <t>75996</t>
  </si>
  <si>
    <t>于士春</t>
  </si>
  <si>
    <t>15:55</t>
  </si>
  <si>
    <t>212</t>
  </si>
  <si>
    <t>16:16</t>
  </si>
  <si>
    <t>027</t>
  </si>
  <si>
    <t>16:37</t>
  </si>
  <si>
    <t>213</t>
  </si>
  <si>
    <t>翟飞</t>
  </si>
  <si>
    <t>翟猛</t>
  </si>
  <si>
    <t>3668</t>
  </si>
  <si>
    <t>919</t>
  </si>
  <si>
    <t>陆英坡</t>
  </si>
  <si>
    <t>邴赛</t>
  </si>
  <si>
    <t>969</t>
  </si>
  <si>
    <t>许庆东</t>
  </si>
  <si>
    <t>17866688786</t>
  </si>
  <si>
    <t>616</t>
  </si>
  <si>
    <t>常明华</t>
  </si>
  <si>
    <t>18853959078</t>
  </si>
  <si>
    <t>886</t>
  </si>
  <si>
    <t>李文彬</t>
  </si>
  <si>
    <t>18205393166</t>
  </si>
  <si>
    <t>7620</t>
  </si>
  <si>
    <t>郑浩</t>
  </si>
  <si>
    <t>刘辉</t>
  </si>
  <si>
    <t>18532853966</t>
  </si>
  <si>
    <t>528</t>
  </si>
  <si>
    <t>21：</t>
  </si>
  <si>
    <t>798</t>
  </si>
  <si>
    <t>刘战斗</t>
  </si>
  <si>
    <t>8985</t>
  </si>
  <si>
    <t>王大毛</t>
  </si>
  <si>
    <t>孙继龙</t>
  </si>
  <si>
    <t>561</t>
  </si>
  <si>
    <t>龚培亮</t>
  </si>
  <si>
    <t>15366790444</t>
  </si>
  <si>
    <t>刘保安</t>
  </si>
  <si>
    <t>22:30</t>
  </si>
  <si>
    <t>陆赛</t>
  </si>
  <si>
    <t>45898</t>
  </si>
  <si>
    <t>57.72</t>
  </si>
  <si>
    <t>19.16</t>
  </si>
  <si>
    <t>0.86</t>
  </si>
  <si>
    <t>22:52</t>
  </si>
  <si>
    <t>660</t>
  </si>
  <si>
    <t>张春</t>
  </si>
  <si>
    <t>娄雷</t>
  </si>
  <si>
    <t>15077803555</t>
  </si>
  <si>
    <t>45901</t>
  </si>
  <si>
    <t>57.1</t>
  </si>
  <si>
    <t>16.82</t>
  </si>
  <si>
    <t>0.88</t>
  </si>
  <si>
    <t>23:17</t>
  </si>
  <si>
    <t>张成龙</t>
  </si>
  <si>
    <t>王星</t>
  </si>
  <si>
    <t>15901625489</t>
  </si>
  <si>
    <t>45903</t>
  </si>
  <si>
    <t>67.48</t>
  </si>
  <si>
    <t>18.94</t>
  </si>
  <si>
    <t>1.04</t>
  </si>
  <si>
    <t>23:56</t>
  </si>
  <si>
    <t>9268</t>
  </si>
  <si>
    <t>王雷</t>
  </si>
  <si>
    <t>冯现伟</t>
  </si>
  <si>
    <t>13914866567</t>
  </si>
  <si>
    <t>45904</t>
  </si>
  <si>
    <t>60.7</t>
  </si>
  <si>
    <t>17.62</t>
  </si>
  <si>
    <t>23:58</t>
  </si>
  <si>
    <t>927</t>
  </si>
  <si>
    <t>薛牛牛</t>
  </si>
  <si>
    <t>伏学陆</t>
  </si>
  <si>
    <t>45905</t>
  </si>
  <si>
    <t>60.44</t>
  </si>
  <si>
    <t>18.32</t>
  </si>
  <si>
    <t>0.92</t>
  </si>
  <si>
    <t>2:38</t>
  </si>
  <si>
    <t>8311</t>
  </si>
  <si>
    <t>汤二全</t>
  </si>
  <si>
    <t>45907</t>
  </si>
  <si>
    <t>59.72</t>
  </si>
  <si>
    <t>17.78</t>
  </si>
  <si>
    <t>1.14</t>
  </si>
  <si>
    <t>6:31</t>
  </si>
  <si>
    <t>095</t>
  </si>
  <si>
    <t>潘肖</t>
  </si>
  <si>
    <t>13813278481</t>
  </si>
  <si>
    <t>45909</t>
  </si>
  <si>
    <t>56.46</t>
  </si>
  <si>
    <t>16.72</t>
  </si>
  <si>
    <t>0.94</t>
  </si>
  <si>
    <t>6:33</t>
  </si>
  <si>
    <t>张飞</t>
  </si>
  <si>
    <t>13921767871</t>
  </si>
  <si>
    <t>45910</t>
  </si>
  <si>
    <t>64.6</t>
  </si>
  <si>
    <t>18.24</t>
  </si>
  <si>
    <t>1.06</t>
  </si>
  <si>
    <t>6:34</t>
  </si>
  <si>
    <t>陈文永</t>
  </si>
  <si>
    <t>13776751638</t>
  </si>
  <si>
    <t>45911</t>
  </si>
  <si>
    <t>63.66</t>
  </si>
  <si>
    <t>1.08</t>
  </si>
  <si>
    <t>6:38</t>
  </si>
  <si>
    <t>蒋会道</t>
  </si>
  <si>
    <t>18751596100</t>
  </si>
  <si>
    <t>6:47</t>
  </si>
  <si>
    <t>马崇燕</t>
  </si>
  <si>
    <t>18118581166</t>
  </si>
  <si>
    <t>6:51</t>
  </si>
  <si>
    <t>冯方雷</t>
  </si>
  <si>
    <t>13721760489</t>
  </si>
  <si>
    <t>6:52</t>
  </si>
  <si>
    <t>565</t>
  </si>
  <si>
    <t>吴迪</t>
  </si>
  <si>
    <t>13775931858</t>
  </si>
  <si>
    <t>6:53</t>
  </si>
  <si>
    <t>黄明克</t>
  </si>
  <si>
    <t>黄志军</t>
  </si>
  <si>
    <t>17751925879</t>
  </si>
  <si>
    <t>6:55</t>
  </si>
  <si>
    <t>陈伟</t>
  </si>
  <si>
    <t>13305222979</t>
  </si>
  <si>
    <t>7:27</t>
  </si>
  <si>
    <t>880</t>
  </si>
  <si>
    <t>陈汉宝</t>
  </si>
  <si>
    <t>13815383068</t>
  </si>
  <si>
    <t>7:29</t>
  </si>
  <si>
    <t>127</t>
  </si>
  <si>
    <t>7:40</t>
  </si>
  <si>
    <t>6055</t>
  </si>
  <si>
    <t>7:51</t>
  </si>
  <si>
    <t>268</t>
  </si>
  <si>
    <t>孙长江</t>
  </si>
  <si>
    <t>18361710518</t>
  </si>
  <si>
    <t>7:59</t>
  </si>
  <si>
    <t>187</t>
  </si>
  <si>
    <t>韩红</t>
  </si>
  <si>
    <t>刘恒</t>
  </si>
  <si>
    <t>1-2</t>
  </si>
  <si>
    <t>367</t>
  </si>
  <si>
    <t>高松钦</t>
  </si>
  <si>
    <t>巩庆祝</t>
  </si>
  <si>
    <t>867</t>
  </si>
  <si>
    <t>曹培贵</t>
  </si>
  <si>
    <t>568</t>
  </si>
  <si>
    <t>段浚成</t>
  </si>
  <si>
    <t>1-5</t>
  </si>
  <si>
    <t>559</t>
  </si>
  <si>
    <t>527</t>
  </si>
  <si>
    <t>112</t>
  </si>
  <si>
    <t>636</t>
  </si>
  <si>
    <t>杨发展</t>
  </si>
  <si>
    <t>188</t>
  </si>
  <si>
    <t>吴铁城</t>
  </si>
  <si>
    <t>836</t>
  </si>
  <si>
    <t>陈魏国</t>
  </si>
  <si>
    <t>娄可生</t>
  </si>
  <si>
    <t>577</t>
  </si>
  <si>
    <t>陈文龙</t>
  </si>
  <si>
    <t>彭杰</t>
  </si>
  <si>
    <t>522</t>
  </si>
  <si>
    <t>藤雷</t>
  </si>
  <si>
    <t>833</t>
  </si>
  <si>
    <t>毛福祥</t>
  </si>
  <si>
    <t>张军</t>
  </si>
  <si>
    <t>506</t>
  </si>
  <si>
    <t>李钦</t>
  </si>
  <si>
    <t>277</t>
  </si>
  <si>
    <t>刘纯纯</t>
  </si>
  <si>
    <t>673</t>
  </si>
  <si>
    <t>藤丙坤</t>
  </si>
  <si>
    <t>197</t>
  </si>
  <si>
    <t>闫庆福</t>
  </si>
  <si>
    <t>380</t>
  </si>
  <si>
    <t>朱斌</t>
  </si>
  <si>
    <t>507</t>
  </si>
  <si>
    <t>曹庆杰</t>
  </si>
  <si>
    <t>837</t>
  </si>
  <si>
    <t>王飞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</si>
</sst>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  <numFmt numFmtId="177" formatCode="0.0%"/>
    <numFmt numFmtId="178" formatCode="0.0_ "/>
    <numFmt numFmtId="179" formatCode="h:mm;@"/>
  </numFmts>
  <fonts count="4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Tahoma"/>
      <charset val="134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2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11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17" borderId="8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9" fillId="22" borderId="14" applyNumberFormat="0" applyAlignment="0" applyProtection="0">
      <alignment vertical="center"/>
    </xf>
    <xf numFmtId="0" fontId="40" fillId="22" borderId="7" applyNumberFormat="0" applyAlignment="0" applyProtection="0">
      <alignment vertical="center"/>
    </xf>
    <xf numFmtId="0" fontId="32" fillId="18" borderId="9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30" fillId="0" borderId="0">
      <alignment vertical="center"/>
    </xf>
    <xf numFmtId="0" fontId="24" fillId="25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</cellStyleXfs>
  <cellXfs count="10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49" fontId="3" fillId="0" borderId="0" xfId="0" applyNumberFormat="1" applyFont="1" applyFill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0" fillId="0" borderId="4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2" fillId="0" borderId="5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vertical="center"/>
    </xf>
    <xf numFmtId="49" fontId="0" fillId="0" borderId="1" xfId="0" applyNumberFormat="1" applyFont="1" applyFill="1" applyBorder="1" applyAlignment="1">
      <alignment vertical="center"/>
    </xf>
    <xf numFmtId="20" fontId="0" fillId="0" borderId="4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9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14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58" fontId="15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11" fillId="0" borderId="5" xfId="0" applyFont="1" applyBorder="1" applyAlignment="1">
      <alignment horizontal="left" vertical="center" wrapText="1"/>
    </xf>
    <xf numFmtId="0" fontId="14" fillId="0" borderId="1" xfId="0" applyNumberFormat="1" applyFont="1" applyFill="1" applyBorder="1" applyAlignment="1" applyProtection="1">
      <alignment horizontal="center" vertical="center"/>
    </xf>
    <xf numFmtId="10" fontId="14" fillId="0" borderId="1" xfId="0" applyNumberFormat="1" applyFont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179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16" fillId="0" borderId="0" xfId="0" applyFont="1">
      <alignment vertical="center"/>
    </xf>
    <xf numFmtId="179" fontId="1" fillId="0" borderId="0" xfId="0" applyNumberFormat="1" applyFont="1" applyAlignment="1">
      <alignment horizontal="center" vertical="center" wrapText="1"/>
    </xf>
    <xf numFmtId="179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9" fontId="2" fillId="0" borderId="1" xfId="0" applyNumberFormat="1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 wrapText="1"/>
    </xf>
    <xf numFmtId="178" fontId="1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178" fontId="3" fillId="0" borderId="0" xfId="0" applyNumberFormat="1" applyFont="1" applyAlignment="1">
      <alignment horizontal="center" vertical="center" wrapText="1"/>
    </xf>
    <xf numFmtId="176" fontId="2" fillId="0" borderId="3" xfId="0" applyNumberFormat="1" applyFont="1" applyBorder="1" applyAlignment="1">
      <alignment horizontal="center" vertical="center"/>
    </xf>
    <xf numFmtId="178" fontId="2" fillId="0" borderId="3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52"/>
  <sheetViews>
    <sheetView tabSelected="1" workbookViewId="0">
      <selection activeCell="M52" sqref="M52"/>
    </sheetView>
  </sheetViews>
  <sheetFormatPr defaultColWidth="9" defaultRowHeight="13.5"/>
  <cols>
    <col min="1" max="1" width="7.25" style="44" customWidth="1"/>
    <col min="2" max="2" width="9.25" style="84" customWidth="1"/>
    <col min="3" max="3" width="10.25" customWidth="1"/>
    <col min="4" max="5" width="8.625" style="44" customWidth="1"/>
    <col min="6" max="6" width="13.5" style="44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44" customWidth="1"/>
    <col min="13" max="13" width="9" style="85" customWidth="1"/>
    <col min="14" max="14" width="7" customWidth="1"/>
    <col min="15" max="15" width="7.375" style="86" customWidth="1"/>
    <col min="16" max="16" width="8.625" customWidth="1"/>
    <col min="17" max="17" width="18.875" customWidth="1"/>
    <col min="18" max="18" width="7.125" style="44" customWidth="1"/>
    <col min="19" max="19" width="7.5" style="44" customWidth="1"/>
    <col min="20" max="20" width="8.25" style="86" customWidth="1"/>
    <col min="21" max="21" width="7.5" style="87" customWidth="1"/>
    <col min="22" max="22" width="9.5" style="86" customWidth="1"/>
    <col min="23" max="23" width="7.125" style="44" customWidth="1"/>
    <col min="24" max="24" width="9" style="44"/>
    <col min="25" max="25" width="32.375" customWidth="1"/>
    <col min="30" max="30" width="12.625"/>
    <col min="46" max="46" width="9.375"/>
  </cols>
  <sheetData>
    <row r="1" ht="39.95" customHeight="1" spans="1:25">
      <c r="A1" s="43" t="s">
        <v>0</v>
      </c>
      <c r="B1" s="88"/>
      <c r="C1" s="43"/>
      <c r="D1" s="43"/>
      <c r="E1" s="43"/>
      <c r="F1" s="43"/>
      <c r="G1" s="43"/>
      <c r="H1" s="43"/>
      <c r="I1" s="43"/>
      <c r="J1" s="43"/>
      <c r="K1" s="43"/>
      <c r="L1" s="43"/>
      <c r="M1" s="93"/>
      <c r="N1" s="43"/>
      <c r="O1" s="94"/>
      <c r="P1" s="43"/>
      <c r="Q1" s="43"/>
      <c r="R1" s="43"/>
      <c r="S1" s="43"/>
      <c r="T1" s="94"/>
      <c r="U1" s="103"/>
      <c r="V1" s="94"/>
      <c r="W1" s="43"/>
      <c r="X1" s="43"/>
      <c r="Y1" s="43"/>
    </row>
    <row r="2" ht="18.95" customHeight="1" spans="2:22">
      <c r="B2" s="89" t="s">
        <v>1</v>
      </c>
      <c r="C2" s="90"/>
      <c r="D2" s="90"/>
      <c r="E2" s="90"/>
      <c r="F2" s="90"/>
      <c r="G2" s="90"/>
      <c r="H2" s="90"/>
      <c r="I2" s="90"/>
      <c r="J2" s="90"/>
      <c r="K2" s="90"/>
      <c r="L2" s="90"/>
      <c r="M2" s="95"/>
      <c r="N2" s="90"/>
      <c r="O2" s="96"/>
      <c r="P2" s="90"/>
      <c r="Q2" s="90"/>
      <c r="R2" s="90"/>
      <c r="S2" s="90"/>
      <c r="T2" s="96"/>
      <c r="U2" s="104"/>
      <c r="V2" s="96"/>
    </row>
    <row r="3" s="81" customFormat="1" ht="18.95" customHeight="1" spans="1:25">
      <c r="A3" s="46" t="s">
        <v>2</v>
      </c>
      <c r="B3" s="91" t="s">
        <v>3</v>
      </c>
      <c r="C3" s="46" t="s">
        <v>4</v>
      </c>
      <c r="D3" s="46"/>
      <c r="E3" s="46"/>
      <c r="F3" s="46"/>
      <c r="G3" s="46"/>
      <c r="H3" s="47" t="s">
        <v>5</v>
      </c>
      <c r="I3" s="54"/>
      <c r="J3" s="54"/>
      <c r="K3" s="54"/>
      <c r="L3" s="54"/>
      <c r="M3" s="97"/>
      <c r="N3" s="54"/>
      <c r="O3" s="98"/>
      <c r="P3" s="54"/>
      <c r="Q3" s="54"/>
      <c r="R3" s="54"/>
      <c r="S3" s="56"/>
      <c r="T3" s="100" t="s">
        <v>6</v>
      </c>
      <c r="U3" s="105"/>
      <c r="V3" s="100"/>
      <c r="W3" s="46" t="s">
        <v>7</v>
      </c>
      <c r="X3" s="57" t="s">
        <v>8</v>
      </c>
      <c r="Y3" s="46" t="s">
        <v>9</v>
      </c>
    </row>
    <row r="4" s="82" customFormat="1" ht="29" customHeight="1" spans="1:25">
      <c r="A4" s="46"/>
      <c r="B4" s="91" t="s">
        <v>10</v>
      </c>
      <c r="C4" s="46" t="s">
        <v>11</v>
      </c>
      <c r="D4" s="48" t="s">
        <v>12</v>
      </c>
      <c r="E4" s="46" t="s">
        <v>13</v>
      </c>
      <c r="F4" s="46" t="s">
        <v>14</v>
      </c>
      <c r="G4" s="46" t="s">
        <v>15</v>
      </c>
      <c r="H4" s="46" t="s">
        <v>16</v>
      </c>
      <c r="I4" s="46" t="s">
        <v>17</v>
      </c>
      <c r="J4" s="46" t="s">
        <v>18</v>
      </c>
      <c r="K4" s="46" t="s">
        <v>19</v>
      </c>
      <c r="L4" s="46" t="s">
        <v>20</v>
      </c>
      <c r="M4" s="99" t="s">
        <v>21</v>
      </c>
      <c r="N4" s="46" t="s">
        <v>22</v>
      </c>
      <c r="O4" s="100" t="s">
        <v>23</v>
      </c>
      <c r="P4" s="46" t="s">
        <v>24</v>
      </c>
      <c r="Q4" s="46" t="s">
        <v>25</v>
      </c>
      <c r="R4" s="46" t="s">
        <v>26</v>
      </c>
      <c r="S4" s="46" t="s">
        <v>27</v>
      </c>
      <c r="T4" s="100" t="s">
        <v>28</v>
      </c>
      <c r="U4" s="106" t="s">
        <v>29</v>
      </c>
      <c r="V4" s="100" t="s">
        <v>30</v>
      </c>
      <c r="W4" s="46"/>
      <c r="X4" s="58"/>
      <c r="Y4" s="46"/>
    </row>
    <row r="5" s="44" customFormat="1" ht="18.95" customHeight="1" spans="1:25">
      <c r="A5" s="49">
        <v>1</v>
      </c>
      <c r="B5" s="92">
        <v>0.538888888888889</v>
      </c>
      <c r="C5" s="75" t="s">
        <v>31</v>
      </c>
      <c r="D5" s="75" t="s">
        <v>32</v>
      </c>
      <c r="E5" s="75" t="s">
        <v>33</v>
      </c>
      <c r="F5" s="49">
        <v>18352242006</v>
      </c>
      <c r="G5" s="75" t="s">
        <v>34</v>
      </c>
      <c r="H5" s="49" t="s">
        <v>35</v>
      </c>
      <c r="I5" s="75" t="s">
        <v>36</v>
      </c>
      <c r="J5" s="101" t="s">
        <v>37</v>
      </c>
      <c r="K5" s="102">
        <v>84.44</v>
      </c>
      <c r="L5" s="49">
        <v>21.28</v>
      </c>
      <c r="M5" s="49">
        <v>63.16</v>
      </c>
      <c r="N5" s="49"/>
      <c r="O5" s="49"/>
      <c r="P5" s="49"/>
      <c r="Q5" s="49" t="s">
        <v>38</v>
      </c>
      <c r="R5" s="49">
        <v>7</v>
      </c>
      <c r="S5" s="49">
        <v>0.56</v>
      </c>
      <c r="T5" s="49">
        <v>62.6</v>
      </c>
      <c r="U5" s="49">
        <v>109</v>
      </c>
      <c r="V5" s="49">
        <f t="shared" ref="V5:V11" si="0">T5*U5</f>
        <v>6823.4</v>
      </c>
      <c r="W5" s="49" t="s">
        <v>39</v>
      </c>
      <c r="X5" s="75" t="s">
        <v>40</v>
      </c>
      <c r="Y5" s="75"/>
    </row>
    <row r="6" s="44" customFormat="1" ht="18.95" customHeight="1" spans="1:25">
      <c r="A6" s="49">
        <v>2</v>
      </c>
      <c r="B6" s="50">
        <v>0.540972222222222</v>
      </c>
      <c r="C6" s="75" t="s">
        <v>41</v>
      </c>
      <c r="D6" s="75" t="s">
        <v>32</v>
      </c>
      <c r="E6" s="75" t="s">
        <v>42</v>
      </c>
      <c r="F6" s="49">
        <v>15852065868</v>
      </c>
      <c r="G6" s="75" t="s">
        <v>34</v>
      </c>
      <c r="H6" s="49" t="s">
        <v>35</v>
      </c>
      <c r="I6" s="75" t="s">
        <v>36</v>
      </c>
      <c r="J6" s="101" t="s">
        <v>37</v>
      </c>
      <c r="K6" s="102">
        <v>90.14</v>
      </c>
      <c r="L6" s="49">
        <v>23.04</v>
      </c>
      <c r="M6" s="49">
        <v>67.1</v>
      </c>
      <c r="N6" s="49"/>
      <c r="O6" s="49"/>
      <c r="P6" s="49"/>
      <c r="Q6" s="49" t="s">
        <v>38</v>
      </c>
      <c r="R6" s="49">
        <v>7</v>
      </c>
      <c r="S6" s="49">
        <v>0.5</v>
      </c>
      <c r="T6" s="49">
        <v>66.6</v>
      </c>
      <c r="U6" s="49">
        <v>109</v>
      </c>
      <c r="V6" s="49">
        <f t="shared" si="0"/>
        <v>7259.4</v>
      </c>
      <c r="W6" s="49" t="s">
        <v>39</v>
      </c>
      <c r="X6" s="75" t="s">
        <v>40</v>
      </c>
      <c r="Y6" s="75"/>
    </row>
    <row r="7" s="44" customFormat="1" ht="18.95" customHeight="1" spans="1:25">
      <c r="A7" s="49">
        <v>3</v>
      </c>
      <c r="B7" s="50">
        <v>0.54375</v>
      </c>
      <c r="C7" s="75" t="s">
        <v>43</v>
      </c>
      <c r="D7" s="75" t="s">
        <v>32</v>
      </c>
      <c r="E7" s="75" t="s">
        <v>44</v>
      </c>
      <c r="F7" s="49">
        <v>13952105021</v>
      </c>
      <c r="G7" s="75" t="s">
        <v>34</v>
      </c>
      <c r="H7" s="49" t="s">
        <v>35</v>
      </c>
      <c r="I7" s="75" t="s">
        <v>36</v>
      </c>
      <c r="J7" s="101" t="s">
        <v>37</v>
      </c>
      <c r="K7" s="102">
        <v>89.08</v>
      </c>
      <c r="L7" s="49">
        <v>23.18</v>
      </c>
      <c r="M7" s="49">
        <v>65.9</v>
      </c>
      <c r="N7" s="49"/>
      <c r="O7" s="49"/>
      <c r="P7" s="49"/>
      <c r="Q7" s="49" t="s">
        <v>38</v>
      </c>
      <c r="R7" s="49">
        <v>7</v>
      </c>
      <c r="S7" s="49">
        <v>0.5</v>
      </c>
      <c r="T7" s="49">
        <v>65.4</v>
      </c>
      <c r="U7" s="49">
        <v>109</v>
      </c>
      <c r="V7" s="49">
        <f t="shared" si="0"/>
        <v>7128.6</v>
      </c>
      <c r="W7" s="49" t="s">
        <v>39</v>
      </c>
      <c r="X7" s="75" t="s">
        <v>40</v>
      </c>
      <c r="Y7" s="75"/>
    </row>
    <row r="8" s="44" customFormat="1" ht="18.95" customHeight="1" spans="1:25">
      <c r="A8" s="49">
        <v>4</v>
      </c>
      <c r="B8" s="50">
        <v>0.547222222222222</v>
      </c>
      <c r="C8" s="75" t="s">
        <v>45</v>
      </c>
      <c r="D8" s="75" t="s">
        <v>32</v>
      </c>
      <c r="E8" s="75" t="s">
        <v>46</v>
      </c>
      <c r="F8" s="49">
        <v>15365832336</v>
      </c>
      <c r="G8" s="75" t="s">
        <v>34</v>
      </c>
      <c r="H8" s="49" t="s">
        <v>35</v>
      </c>
      <c r="I8" s="75" t="s">
        <v>36</v>
      </c>
      <c r="J8" s="101" t="s">
        <v>37</v>
      </c>
      <c r="K8" s="102">
        <v>87.98</v>
      </c>
      <c r="L8" s="49">
        <v>25.88</v>
      </c>
      <c r="M8" s="49">
        <v>62</v>
      </c>
      <c r="N8" s="49"/>
      <c r="O8" s="49"/>
      <c r="P8" s="49"/>
      <c r="Q8" s="49" t="s">
        <v>38</v>
      </c>
      <c r="R8" s="49">
        <v>7</v>
      </c>
      <c r="S8" s="49">
        <v>0.5</v>
      </c>
      <c r="T8" s="49">
        <v>61.6</v>
      </c>
      <c r="U8" s="49">
        <v>109</v>
      </c>
      <c r="V8" s="49">
        <f t="shared" si="0"/>
        <v>6714.4</v>
      </c>
      <c r="W8" s="49" t="s">
        <v>39</v>
      </c>
      <c r="X8" s="75" t="s">
        <v>40</v>
      </c>
      <c r="Y8" s="75"/>
    </row>
    <row r="9" s="44" customFormat="1" ht="18.95" customHeight="1" spans="1:25">
      <c r="A9" s="49">
        <v>5</v>
      </c>
      <c r="B9" s="50">
        <v>0.558333333333333</v>
      </c>
      <c r="C9" s="75" t="s">
        <v>47</v>
      </c>
      <c r="D9" s="75" t="s">
        <v>32</v>
      </c>
      <c r="E9" s="75" t="s">
        <v>48</v>
      </c>
      <c r="F9" s="49">
        <v>18251775388</v>
      </c>
      <c r="G9" s="75" t="s">
        <v>34</v>
      </c>
      <c r="H9" s="49" t="s">
        <v>35</v>
      </c>
      <c r="I9" s="75" t="s">
        <v>36</v>
      </c>
      <c r="J9" s="101" t="s">
        <v>37</v>
      </c>
      <c r="K9" s="101">
        <v>90.66</v>
      </c>
      <c r="L9" s="49">
        <v>23.74</v>
      </c>
      <c r="M9" s="49">
        <v>66.92</v>
      </c>
      <c r="N9" s="49"/>
      <c r="O9" s="49"/>
      <c r="P9" s="49"/>
      <c r="Q9" s="49" t="s">
        <v>38</v>
      </c>
      <c r="R9" s="49">
        <v>7</v>
      </c>
      <c r="S9" s="49">
        <v>0.52</v>
      </c>
      <c r="T9" s="49">
        <v>66.4</v>
      </c>
      <c r="U9" s="49">
        <v>109</v>
      </c>
      <c r="V9" s="49">
        <f t="shared" si="0"/>
        <v>7237.6</v>
      </c>
      <c r="W9" s="49" t="s">
        <v>39</v>
      </c>
      <c r="X9" s="75" t="s">
        <v>40</v>
      </c>
      <c r="Y9" s="75"/>
    </row>
    <row r="10" s="44" customFormat="1" ht="18.95" customHeight="1" spans="1:25">
      <c r="A10" s="49">
        <v>6</v>
      </c>
      <c r="B10" s="50">
        <v>0.559722222222222</v>
      </c>
      <c r="C10" s="75" t="s">
        <v>49</v>
      </c>
      <c r="D10" s="75" t="s">
        <v>32</v>
      </c>
      <c r="E10" s="75" t="s">
        <v>50</v>
      </c>
      <c r="F10" s="49">
        <v>18905223445</v>
      </c>
      <c r="G10" s="75" t="s">
        <v>34</v>
      </c>
      <c r="H10" s="49" t="s">
        <v>35</v>
      </c>
      <c r="I10" s="75" t="s">
        <v>36</v>
      </c>
      <c r="J10" s="101" t="s">
        <v>37</v>
      </c>
      <c r="K10" s="102">
        <v>90</v>
      </c>
      <c r="L10" s="49">
        <v>22.98</v>
      </c>
      <c r="M10" s="49">
        <v>67.02</v>
      </c>
      <c r="N10" s="49"/>
      <c r="O10" s="49"/>
      <c r="P10" s="49"/>
      <c r="Q10" s="49" t="s">
        <v>38</v>
      </c>
      <c r="R10" s="49">
        <v>7</v>
      </c>
      <c r="S10" s="49">
        <v>0.52</v>
      </c>
      <c r="T10" s="49">
        <v>66.5</v>
      </c>
      <c r="U10" s="49">
        <v>109</v>
      </c>
      <c r="V10" s="49">
        <f t="shared" si="0"/>
        <v>7248.5</v>
      </c>
      <c r="W10" s="49" t="s">
        <v>39</v>
      </c>
      <c r="X10" s="75" t="s">
        <v>40</v>
      </c>
      <c r="Y10" s="49"/>
    </row>
    <row r="11" s="44" customFormat="1" ht="18.95" customHeight="1" spans="1:25">
      <c r="A11" s="49">
        <v>7</v>
      </c>
      <c r="B11" s="50">
        <v>0.576388888888889</v>
      </c>
      <c r="C11" s="75" t="s">
        <v>51</v>
      </c>
      <c r="D11" s="75" t="s">
        <v>52</v>
      </c>
      <c r="E11" s="75" t="s">
        <v>52</v>
      </c>
      <c r="F11" s="49">
        <v>18952271566</v>
      </c>
      <c r="G11" s="75" t="s">
        <v>34</v>
      </c>
      <c r="H11" s="49" t="s">
        <v>35</v>
      </c>
      <c r="I11" s="75" t="s">
        <v>36</v>
      </c>
      <c r="J11" s="101" t="s">
        <v>37</v>
      </c>
      <c r="K11" s="102">
        <v>91.22</v>
      </c>
      <c r="L11" s="49">
        <v>23.94</v>
      </c>
      <c r="M11" s="49">
        <v>67.28</v>
      </c>
      <c r="N11" s="49"/>
      <c r="O11" s="49"/>
      <c r="P11" s="49"/>
      <c r="Q11" s="49" t="s">
        <v>38</v>
      </c>
      <c r="R11" s="49">
        <v>7</v>
      </c>
      <c r="S11" s="49">
        <v>0.58</v>
      </c>
      <c r="T11" s="49">
        <v>66.7</v>
      </c>
      <c r="U11" s="49">
        <v>109</v>
      </c>
      <c r="V11" s="49">
        <f t="shared" si="0"/>
        <v>7270.3</v>
      </c>
      <c r="W11" s="49" t="s">
        <v>39</v>
      </c>
      <c r="X11" s="75" t="s">
        <v>40</v>
      </c>
      <c r="Y11" s="75"/>
    </row>
    <row r="12" s="44" customFormat="1" ht="18.95" customHeight="1" spans="1:25">
      <c r="A12" s="49">
        <v>8</v>
      </c>
      <c r="B12" s="92">
        <v>0.690972222222222</v>
      </c>
      <c r="C12" s="75" t="s">
        <v>53</v>
      </c>
      <c r="D12" s="75" t="s">
        <v>54</v>
      </c>
      <c r="E12" s="75" t="s">
        <v>54</v>
      </c>
      <c r="F12" s="49">
        <v>13815384858</v>
      </c>
      <c r="G12" s="75" t="s">
        <v>34</v>
      </c>
      <c r="H12" s="75" t="s">
        <v>55</v>
      </c>
      <c r="I12" s="75" t="s">
        <v>56</v>
      </c>
      <c r="J12" s="101" t="s">
        <v>57</v>
      </c>
      <c r="K12" s="102">
        <v>57.5</v>
      </c>
      <c r="L12" s="49"/>
      <c r="M12" s="49"/>
      <c r="N12" s="49"/>
      <c r="O12" s="49">
        <v>2.9</v>
      </c>
      <c r="P12" s="49"/>
      <c r="Q12" s="49"/>
      <c r="R12" s="49"/>
      <c r="S12" s="49"/>
      <c r="T12" s="49"/>
      <c r="U12" s="49"/>
      <c r="V12" s="49"/>
      <c r="W12" s="49" t="s">
        <v>58</v>
      </c>
      <c r="X12" s="75" t="s">
        <v>59</v>
      </c>
      <c r="Y12" s="75" t="s">
        <v>60</v>
      </c>
    </row>
    <row r="13" s="44" customFormat="1" ht="18.95" customHeight="1" spans="1:25">
      <c r="A13" s="49">
        <v>9</v>
      </c>
      <c r="B13" s="50">
        <v>0.706944444444444</v>
      </c>
      <c r="C13" s="75" t="s">
        <v>61</v>
      </c>
      <c r="D13" s="75" t="s">
        <v>62</v>
      </c>
      <c r="E13" s="75" t="s">
        <v>62</v>
      </c>
      <c r="F13" s="49">
        <v>15150097222</v>
      </c>
      <c r="G13" s="75" t="s">
        <v>34</v>
      </c>
      <c r="H13" s="75" t="s">
        <v>55</v>
      </c>
      <c r="I13" s="75" t="s">
        <v>56</v>
      </c>
      <c r="J13" s="101" t="s">
        <v>57</v>
      </c>
      <c r="K13" s="102">
        <v>54.96</v>
      </c>
      <c r="L13" s="49"/>
      <c r="M13" s="49"/>
      <c r="N13" s="49"/>
      <c r="O13" s="49">
        <v>2.9</v>
      </c>
      <c r="P13" s="49"/>
      <c r="Q13" s="49"/>
      <c r="R13" s="49"/>
      <c r="S13" s="49"/>
      <c r="T13" s="49"/>
      <c r="U13" s="49"/>
      <c r="V13" s="49"/>
      <c r="W13" s="49" t="s">
        <v>58</v>
      </c>
      <c r="X13" s="75" t="s">
        <v>59</v>
      </c>
      <c r="Y13" s="75" t="s">
        <v>60</v>
      </c>
    </row>
    <row r="14" s="44" customFormat="1" ht="18.95" customHeight="1" spans="1:25">
      <c r="A14" s="49">
        <v>10</v>
      </c>
      <c r="B14" s="50">
        <v>0.715277777777778</v>
      </c>
      <c r="C14" s="75" t="s">
        <v>63</v>
      </c>
      <c r="D14" s="75" t="s">
        <v>64</v>
      </c>
      <c r="E14" s="75" t="s">
        <v>65</v>
      </c>
      <c r="F14" s="49">
        <v>13586911417</v>
      </c>
      <c r="G14" s="75" t="s">
        <v>66</v>
      </c>
      <c r="H14" s="75" t="s">
        <v>55</v>
      </c>
      <c r="I14" s="75" t="s">
        <v>56</v>
      </c>
      <c r="J14" s="101" t="s">
        <v>57</v>
      </c>
      <c r="K14" s="102">
        <v>58.82</v>
      </c>
      <c r="L14" s="49"/>
      <c r="M14" s="49"/>
      <c r="N14" s="49"/>
      <c r="O14" s="75">
        <v>5.2</v>
      </c>
      <c r="P14" s="49"/>
      <c r="Q14" s="49"/>
      <c r="R14" s="49"/>
      <c r="S14" s="49"/>
      <c r="T14" s="49"/>
      <c r="U14" s="49"/>
      <c r="V14" s="49"/>
      <c r="W14" s="49" t="s">
        <v>67</v>
      </c>
      <c r="X14" s="75" t="s">
        <v>59</v>
      </c>
      <c r="Y14" s="75" t="s">
        <v>60</v>
      </c>
    </row>
    <row r="15" s="44" customFormat="1" ht="18.95" customHeight="1" spans="1:25">
      <c r="A15" s="49">
        <v>11</v>
      </c>
      <c r="B15" s="50">
        <v>0.765972222222222</v>
      </c>
      <c r="C15" s="75" t="s">
        <v>51</v>
      </c>
      <c r="D15" s="75" t="s">
        <v>52</v>
      </c>
      <c r="E15" s="75" t="s">
        <v>52</v>
      </c>
      <c r="F15" s="49">
        <v>18952271566</v>
      </c>
      <c r="G15" s="75" t="s">
        <v>34</v>
      </c>
      <c r="H15" s="49" t="s">
        <v>35</v>
      </c>
      <c r="I15" s="75" t="s">
        <v>36</v>
      </c>
      <c r="J15" s="101" t="s">
        <v>37</v>
      </c>
      <c r="K15" s="102">
        <v>94.24</v>
      </c>
      <c r="L15" s="49">
        <v>23.88</v>
      </c>
      <c r="M15" s="49">
        <v>70.36</v>
      </c>
      <c r="N15" s="49"/>
      <c r="O15" s="49"/>
      <c r="P15" s="49"/>
      <c r="Q15" s="49" t="s">
        <v>38</v>
      </c>
      <c r="R15" s="49">
        <v>7</v>
      </c>
      <c r="S15" s="49">
        <v>0.56</v>
      </c>
      <c r="T15" s="49">
        <v>69.8</v>
      </c>
      <c r="U15" s="49">
        <v>109</v>
      </c>
      <c r="V15" s="49">
        <f t="shared" ref="V15:V17" si="1">T15*U15</f>
        <v>7608.2</v>
      </c>
      <c r="W15" s="49" t="s">
        <v>67</v>
      </c>
      <c r="X15" s="75" t="s">
        <v>59</v>
      </c>
      <c r="Y15" s="75"/>
    </row>
    <row r="16" s="44" customFormat="1" ht="18.95" customHeight="1" spans="1:25">
      <c r="A16" s="49">
        <v>12</v>
      </c>
      <c r="B16" s="50">
        <v>0.779861111111111</v>
      </c>
      <c r="C16" s="75" t="s">
        <v>49</v>
      </c>
      <c r="D16" s="75" t="s">
        <v>32</v>
      </c>
      <c r="E16" s="75" t="s">
        <v>50</v>
      </c>
      <c r="F16" s="49">
        <v>18905223445</v>
      </c>
      <c r="G16" s="75" t="s">
        <v>34</v>
      </c>
      <c r="H16" s="49" t="s">
        <v>35</v>
      </c>
      <c r="I16" s="75" t="s">
        <v>36</v>
      </c>
      <c r="J16" s="101" t="s">
        <v>37</v>
      </c>
      <c r="K16" s="102">
        <v>89.68</v>
      </c>
      <c r="L16" s="49">
        <v>22.68</v>
      </c>
      <c r="M16" s="49">
        <v>67</v>
      </c>
      <c r="N16" s="49"/>
      <c r="O16" s="49"/>
      <c r="P16" s="49"/>
      <c r="Q16" s="49" t="s">
        <v>38</v>
      </c>
      <c r="R16" s="49">
        <v>7</v>
      </c>
      <c r="S16" s="49">
        <v>0.5</v>
      </c>
      <c r="T16" s="49">
        <v>66.5</v>
      </c>
      <c r="U16" s="49">
        <v>109</v>
      </c>
      <c r="V16" s="49">
        <f t="shared" si="1"/>
        <v>7248.5</v>
      </c>
      <c r="W16" s="49" t="s">
        <v>67</v>
      </c>
      <c r="X16" s="75" t="s">
        <v>59</v>
      </c>
      <c r="Y16" s="49"/>
    </row>
    <row r="17" s="44" customFormat="1" ht="18.95" customHeight="1" spans="1:25">
      <c r="A17" s="49">
        <v>13</v>
      </c>
      <c r="B17" s="50">
        <v>0.781944444444444</v>
      </c>
      <c r="C17" s="75" t="s">
        <v>45</v>
      </c>
      <c r="D17" s="75" t="s">
        <v>32</v>
      </c>
      <c r="E17" s="75" t="s">
        <v>46</v>
      </c>
      <c r="F17" s="49">
        <v>15365832336</v>
      </c>
      <c r="G17" s="75" t="s">
        <v>34</v>
      </c>
      <c r="H17" s="49" t="s">
        <v>35</v>
      </c>
      <c r="I17" s="75" t="s">
        <v>36</v>
      </c>
      <c r="J17" s="101" t="s">
        <v>37</v>
      </c>
      <c r="K17" s="101">
        <v>91.58</v>
      </c>
      <c r="L17" s="49">
        <v>26</v>
      </c>
      <c r="M17" s="49">
        <v>65.58</v>
      </c>
      <c r="N17" s="49"/>
      <c r="O17" s="49"/>
      <c r="P17" s="49"/>
      <c r="Q17" s="49" t="s">
        <v>38</v>
      </c>
      <c r="R17" s="49">
        <v>7</v>
      </c>
      <c r="S17" s="49">
        <v>0.58</v>
      </c>
      <c r="T17" s="49">
        <v>65</v>
      </c>
      <c r="U17" s="49">
        <v>109</v>
      </c>
      <c r="V17" s="49">
        <f t="shared" si="1"/>
        <v>7085</v>
      </c>
      <c r="W17" s="49" t="s">
        <v>67</v>
      </c>
      <c r="X17" s="75" t="s">
        <v>59</v>
      </c>
      <c r="Y17" s="49"/>
    </row>
    <row r="18" s="44" customFormat="1" ht="18.95" customHeight="1" spans="1:25">
      <c r="A18" s="49">
        <v>14</v>
      </c>
      <c r="B18" s="50">
        <v>0.814583333333333</v>
      </c>
      <c r="C18" s="75" t="s">
        <v>68</v>
      </c>
      <c r="D18" s="75" t="s">
        <v>69</v>
      </c>
      <c r="E18" s="75" t="s">
        <v>69</v>
      </c>
      <c r="F18" s="49">
        <v>13921767398</v>
      </c>
      <c r="G18" s="75" t="s">
        <v>70</v>
      </c>
      <c r="H18" s="75" t="s">
        <v>55</v>
      </c>
      <c r="I18" s="75" t="s">
        <v>56</v>
      </c>
      <c r="J18" s="101" t="s">
        <v>57</v>
      </c>
      <c r="K18" s="101">
        <v>60.66</v>
      </c>
      <c r="L18" s="75"/>
      <c r="M18" s="49"/>
      <c r="N18" s="49"/>
      <c r="O18" s="75">
        <v>3.2</v>
      </c>
      <c r="P18" s="49"/>
      <c r="Q18" s="49"/>
      <c r="R18" s="49"/>
      <c r="S18" s="49"/>
      <c r="T18" s="49"/>
      <c r="U18" s="49"/>
      <c r="V18" s="49"/>
      <c r="W18" s="49" t="s">
        <v>67</v>
      </c>
      <c r="X18" s="75" t="s">
        <v>59</v>
      </c>
      <c r="Y18" s="75" t="s">
        <v>60</v>
      </c>
    </row>
    <row r="19" s="44" customFormat="1" ht="18.95" customHeight="1" spans="1:25">
      <c r="A19" s="49">
        <v>15</v>
      </c>
      <c r="B19" s="50">
        <v>0.818055555555556</v>
      </c>
      <c r="C19" s="75" t="s">
        <v>47</v>
      </c>
      <c r="D19" s="75" t="s">
        <v>32</v>
      </c>
      <c r="E19" s="75" t="s">
        <v>48</v>
      </c>
      <c r="F19" s="49">
        <v>18251775388</v>
      </c>
      <c r="G19" s="75" t="s">
        <v>34</v>
      </c>
      <c r="H19" s="49" t="s">
        <v>35</v>
      </c>
      <c r="I19" s="75" t="s">
        <v>36</v>
      </c>
      <c r="J19" s="101" t="s">
        <v>37</v>
      </c>
      <c r="K19" s="102">
        <v>89.24</v>
      </c>
      <c r="L19" s="49">
        <v>23.78</v>
      </c>
      <c r="M19" s="49">
        <v>65.46</v>
      </c>
      <c r="N19" s="49"/>
      <c r="O19" s="49"/>
      <c r="P19" s="49"/>
      <c r="Q19" s="49" t="s">
        <v>38</v>
      </c>
      <c r="R19" s="49">
        <v>7</v>
      </c>
      <c r="S19" s="49">
        <v>0.56</v>
      </c>
      <c r="T19" s="49">
        <v>64.9</v>
      </c>
      <c r="U19" s="49">
        <v>109</v>
      </c>
      <c r="V19" s="49">
        <f t="shared" ref="V19:V21" si="2">T19*U19</f>
        <v>7074.1</v>
      </c>
      <c r="W19" s="49" t="s">
        <v>67</v>
      </c>
      <c r="X19" s="75" t="s">
        <v>59</v>
      </c>
      <c r="Y19" s="49"/>
    </row>
    <row r="20" s="44" customFormat="1" ht="18.95" customHeight="1" spans="1:25">
      <c r="A20" s="49">
        <v>16</v>
      </c>
      <c r="B20" s="50">
        <v>0.928472222222222</v>
      </c>
      <c r="C20" s="75" t="s">
        <v>71</v>
      </c>
      <c r="D20" s="75" t="s">
        <v>32</v>
      </c>
      <c r="E20" s="75" t="s">
        <v>72</v>
      </c>
      <c r="F20" s="49">
        <v>17705211444</v>
      </c>
      <c r="G20" s="75" t="s">
        <v>34</v>
      </c>
      <c r="H20" s="49" t="s">
        <v>35</v>
      </c>
      <c r="I20" s="75" t="s">
        <v>36</v>
      </c>
      <c r="J20" s="101" t="s">
        <v>37</v>
      </c>
      <c r="K20" s="102">
        <v>88.22</v>
      </c>
      <c r="L20" s="49">
        <v>22.82</v>
      </c>
      <c r="M20" s="49">
        <v>65.4</v>
      </c>
      <c r="N20" s="49"/>
      <c r="O20" s="49"/>
      <c r="P20" s="49"/>
      <c r="Q20" s="49" t="s">
        <v>38</v>
      </c>
      <c r="R20" s="49">
        <v>7</v>
      </c>
      <c r="S20" s="49">
        <v>0.5</v>
      </c>
      <c r="T20" s="49">
        <v>64.9</v>
      </c>
      <c r="U20" s="49">
        <v>109</v>
      </c>
      <c r="V20" s="49">
        <f t="shared" si="2"/>
        <v>7074.1</v>
      </c>
      <c r="W20" s="49" t="s">
        <v>67</v>
      </c>
      <c r="X20" s="75" t="s">
        <v>59</v>
      </c>
      <c r="Y20" s="49"/>
    </row>
    <row r="21" s="44" customFormat="1" ht="18.95" customHeight="1" spans="1:25">
      <c r="A21" s="49">
        <v>17</v>
      </c>
      <c r="B21" s="50">
        <v>0.940277777777778</v>
      </c>
      <c r="C21" s="75" t="s">
        <v>31</v>
      </c>
      <c r="D21" s="75" t="s">
        <v>32</v>
      </c>
      <c r="E21" s="75" t="s">
        <v>33</v>
      </c>
      <c r="F21" s="49">
        <v>18352242006</v>
      </c>
      <c r="G21" s="75" t="s">
        <v>34</v>
      </c>
      <c r="H21" s="49" t="s">
        <v>35</v>
      </c>
      <c r="I21" s="75" t="s">
        <v>36</v>
      </c>
      <c r="J21" s="101" t="s">
        <v>37</v>
      </c>
      <c r="K21" s="102">
        <v>84.5</v>
      </c>
      <c r="L21" s="75">
        <v>21.5</v>
      </c>
      <c r="M21" s="49">
        <v>63</v>
      </c>
      <c r="N21" s="49"/>
      <c r="O21" s="49"/>
      <c r="P21" s="49"/>
      <c r="Q21" s="49" t="s">
        <v>38</v>
      </c>
      <c r="R21" s="49">
        <v>7</v>
      </c>
      <c r="S21" s="49">
        <v>0.5</v>
      </c>
      <c r="T21" s="49">
        <v>62.5</v>
      </c>
      <c r="U21" s="49">
        <v>109</v>
      </c>
      <c r="V21" s="49">
        <f t="shared" si="2"/>
        <v>6812.5</v>
      </c>
      <c r="W21" s="49" t="s">
        <v>67</v>
      </c>
      <c r="X21" s="75" t="s">
        <v>59</v>
      </c>
      <c r="Y21" s="49"/>
    </row>
    <row r="22" s="44" customFormat="1" ht="18.95" customHeight="1" spans="1:25">
      <c r="A22" s="49">
        <v>18</v>
      </c>
      <c r="B22" s="50">
        <v>0.945833333333333</v>
      </c>
      <c r="C22" s="75" t="s">
        <v>73</v>
      </c>
      <c r="D22" s="75" t="s">
        <v>74</v>
      </c>
      <c r="E22" s="75" t="s">
        <v>75</v>
      </c>
      <c r="F22" s="49">
        <v>18136028909</v>
      </c>
      <c r="G22" s="75" t="s">
        <v>76</v>
      </c>
      <c r="H22" s="75" t="s">
        <v>55</v>
      </c>
      <c r="I22" s="75" t="s">
        <v>77</v>
      </c>
      <c r="J22" s="101" t="s">
        <v>57</v>
      </c>
      <c r="K22" s="102">
        <v>89.76</v>
      </c>
      <c r="L22" s="49"/>
      <c r="M22" s="49"/>
      <c r="N22" s="49"/>
      <c r="O22" s="75">
        <v>2.9</v>
      </c>
      <c r="P22" s="49"/>
      <c r="Q22" s="49"/>
      <c r="R22" s="49"/>
      <c r="S22" s="49"/>
      <c r="T22" s="49"/>
      <c r="U22" s="49"/>
      <c r="V22" s="49"/>
      <c r="W22" s="49" t="s">
        <v>67</v>
      </c>
      <c r="X22" s="75" t="s">
        <v>59</v>
      </c>
      <c r="Y22" s="75" t="s">
        <v>60</v>
      </c>
    </row>
    <row r="23" s="44" customFormat="1" ht="18.95" customHeight="1" spans="1:25">
      <c r="A23" s="49">
        <v>19</v>
      </c>
      <c r="B23" s="50">
        <v>0.946527777777778</v>
      </c>
      <c r="C23" s="75" t="s">
        <v>78</v>
      </c>
      <c r="D23" s="75" t="s">
        <v>74</v>
      </c>
      <c r="E23" s="75" t="s">
        <v>79</v>
      </c>
      <c r="F23" s="49">
        <v>15062093139</v>
      </c>
      <c r="G23" s="75" t="s">
        <v>76</v>
      </c>
      <c r="H23" s="75" t="s">
        <v>55</v>
      </c>
      <c r="I23" s="75" t="s">
        <v>77</v>
      </c>
      <c r="J23" s="101" t="s">
        <v>57</v>
      </c>
      <c r="K23" s="102">
        <v>86.26</v>
      </c>
      <c r="L23" s="49"/>
      <c r="M23" s="49"/>
      <c r="N23" s="49"/>
      <c r="O23" s="75">
        <v>2.9</v>
      </c>
      <c r="P23" s="49"/>
      <c r="Q23" s="49"/>
      <c r="R23" s="49"/>
      <c r="S23" s="49"/>
      <c r="T23" s="49"/>
      <c r="U23" s="49"/>
      <c r="V23" s="49"/>
      <c r="W23" s="49" t="s">
        <v>67</v>
      </c>
      <c r="X23" s="75" t="s">
        <v>59</v>
      </c>
      <c r="Y23" s="75" t="s">
        <v>60</v>
      </c>
    </row>
    <row r="24" s="44" customFormat="1" ht="18.95" customHeight="1" spans="1:25">
      <c r="A24" s="49">
        <v>20</v>
      </c>
      <c r="B24" s="50">
        <v>0.968055555555556</v>
      </c>
      <c r="C24" s="75" t="s">
        <v>51</v>
      </c>
      <c r="D24" s="75" t="s">
        <v>52</v>
      </c>
      <c r="E24" s="75" t="s">
        <v>52</v>
      </c>
      <c r="F24" s="49">
        <v>18952271566</v>
      </c>
      <c r="G24" s="75" t="s">
        <v>34</v>
      </c>
      <c r="H24" s="49" t="s">
        <v>35</v>
      </c>
      <c r="I24" s="75" t="s">
        <v>36</v>
      </c>
      <c r="J24" s="101" t="s">
        <v>37</v>
      </c>
      <c r="K24" s="102">
        <v>91.06</v>
      </c>
      <c r="L24" s="49">
        <v>23.66</v>
      </c>
      <c r="M24" s="49">
        <v>67.4</v>
      </c>
      <c r="N24" s="49"/>
      <c r="O24" s="49"/>
      <c r="P24" s="49"/>
      <c r="Q24" s="49" t="s">
        <v>38</v>
      </c>
      <c r="R24" s="49">
        <v>7</v>
      </c>
      <c r="S24" s="49">
        <v>0.5</v>
      </c>
      <c r="T24" s="49">
        <v>66.9</v>
      </c>
      <c r="U24" s="49">
        <v>109</v>
      </c>
      <c r="V24" s="49">
        <f t="shared" ref="V24:V45" si="3">T24*U24</f>
        <v>7292.1</v>
      </c>
      <c r="W24" s="49" t="s">
        <v>67</v>
      </c>
      <c r="X24" s="75" t="s">
        <v>59</v>
      </c>
      <c r="Y24" s="49"/>
    </row>
    <row r="25" s="44" customFormat="1" ht="18.95" customHeight="1" spans="1:25">
      <c r="A25" s="49">
        <v>21</v>
      </c>
      <c r="B25" s="50">
        <v>0.986805555555556</v>
      </c>
      <c r="C25" s="75" t="s">
        <v>80</v>
      </c>
      <c r="D25" s="75" t="s">
        <v>81</v>
      </c>
      <c r="E25" s="75" t="s">
        <v>82</v>
      </c>
      <c r="F25" s="49">
        <v>13914867594</v>
      </c>
      <c r="G25" s="75" t="s">
        <v>34</v>
      </c>
      <c r="H25" s="49" t="s">
        <v>35</v>
      </c>
      <c r="I25" s="75" t="s">
        <v>36</v>
      </c>
      <c r="J25" s="101" t="s">
        <v>37</v>
      </c>
      <c r="K25" s="102">
        <v>85.02</v>
      </c>
      <c r="L25" s="49">
        <v>23.44</v>
      </c>
      <c r="M25" s="49">
        <v>61.58</v>
      </c>
      <c r="N25" s="49"/>
      <c r="O25" s="49"/>
      <c r="P25" s="49"/>
      <c r="Q25" s="49" t="s">
        <v>38</v>
      </c>
      <c r="R25" s="49">
        <v>7</v>
      </c>
      <c r="S25" s="49">
        <v>0.58</v>
      </c>
      <c r="T25" s="49">
        <v>61</v>
      </c>
      <c r="U25" s="49">
        <v>109</v>
      </c>
      <c r="V25" s="49">
        <f t="shared" si="3"/>
        <v>6649</v>
      </c>
      <c r="W25" s="49" t="s">
        <v>67</v>
      </c>
      <c r="X25" s="75" t="s">
        <v>59</v>
      </c>
      <c r="Y25" s="49"/>
    </row>
    <row r="26" s="44" customFormat="1" ht="18.95" customHeight="1" spans="1:25">
      <c r="A26" s="49">
        <v>22</v>
      </c>
      <c r="B26" s="50">
        <v>0.03125</v>
      </c>
      <c r="C26" s="75" t="s">
        <v>83</v>
      </c>
      <c r="D26" s="75" t="s">
        <v>81</v>
      </c>
      <c r="E26" s="75" t="s">
        <v>84</v>
      </c>
      <c r="F26" s="49">
        <v>15396813275</v>
      </c>
      <c r="G26" s="75" t="s">
        <v>34</v>
      </c>
      <c r="H26" s="49" t="s">
        <v>35</v>
      </c>
      <c r="I26" s="75" t="s">
        <v>36</v>
      </c>
      <c r="J26" s="101" t="s">
        <v>37</v>
      </c>
      <c r="K26" s="102">
        <v>83.12</v>
      </c>
      <c r="L26" s="49">
        <v>22.9</v>
      </c>
      <c r="M26" s="49">
        <v>60.22</v>
      </c>
      <c r="N26" s="49"/>
      <c r="O26" s="49"/>
      <c r="P26" s="49"/>
      <c r="Q26" s="49" t="s">
        <v>38</v>
      </c>
      <c r="R26" s="49">
        <v>7</v>
      </c>
      <c r="S26" s="49">
        <v>0.52</v>
      </c>
      <c r="T26" s="49">
        <v>59.7</v>
      </c>
      <c r="U26" s="49">
        <v>109</v>
      </c>
      <c r="V26" s="49">
        <f t="shared" si="3"/>
        <v>6507.3</v>
      </c>
      <c r="W26" s="49" t="s">
        <v>67</v>
      </c>
      <c r="X26" s="75" t="s">
        <v>59</v>
      </c>
      <c r="Y26" s="49"/>
    </row>
    <row r="27" s="44" customFormat="1" ht="18.95" customHeight="1" spans="1:25">
      <c r="A27" s="49">
        <v>23</v>
      </c>
      <c r="B27" s="50">
        <v>0.0513888888888889</v>
      </c>
      <c r="C27" s="75" t="s">
        <v>85</v>
      </c>
      <c r="D27" s="75" t="s">
        <v>86</v>
      </c>
      <c r="E27" s="75" t="s">
        <v>87</v>
      </c>
      <c r="F27" s="49">
        <v>13913488702</v>
      </c>
      <c r="G27" s="75" t="s">
        <v>34</v>
      </c>
      <c r="H27" s="49" t="s">
        <v>35</v>
      </c>
      <c r="I27" s="75" t="s">
        <v>36</v>
      </c>
      <c r="J27" s="101" t="s">
        <v>37</v>
      </c>
      <c r="K27" s="102">
        <v>80.64</v>
      </c>
      <c r="L27" s="49">
        <v>20.98</v>
      </c>
      <c r="M27" s="49">
        <v>59.66</v>
      </c>
      <c r="N27" s="49"/>
      <c r="O27" s="49"/>
      <c r="P27" s="49"/>
      <c r="Q27" s="49" t="s">
        <v>38</v>
      </c>
      <c r="R27" s="49">
        <v>7</v>
      </c>
      <c r="S27" s="49">
        <v>0.56</v>
      </c>
      <c r="T27" s="49">
        <v>59.1</v>
      </c>
      <c r="U27" s="49">
        <v>109</v>
      </c>
      <c r="V27" s="49">
        <f t="shared" si="3"/>
        <v>6441.9</v>
      </c>
      <c r="W27" s="49" t="s">
        <v>67</v>
      </c>
      <c r="X27" s="75" t="s">
        <v>59</v>
      </c>
      <c r="Y27" s="49"/>
    </row>
    <row r="28" s="44" customFormat="1" ht="18.95" customHeight="1" spans="1:25">
      <c r="A28" s="49">
        <v>24</v>
      </c>
      <c r="B28" s="50">
        <v>0.0708333333333333</v>
      </c>
      <c r="C28" s="75" t="s">
        <v>49</v>
      </c>
      <c r="D28" s="75" t="s">
        <v>32</v>
      </c>
      <c r="E28" s="75" t="s">
        <v>50</v>
      </c>
      <c r="F28" s="49">
        <v>18905223445</v>
      </c>
      <c r="G28" s="75" t="s">
        <v>34</v>
      </c>
      <c r="H28" s="49" t="s">
        <v>35</v>
      </c>
      <c r="I28" s="75" t="s">
        <v>36</v>
      </c>
      <c r="J28" s="101" t="s">
        <v>37</v>
      </c>
      <c r="K28" s="102">
        <v>95.06</v>
      </c>
      <c r="L28" s="49">
        <v>22.78</v>
      </c>
      <c r="M28" s="49">
        <v>72.28</v>
      </c>
      <c r="N28" s="49"/>
      <c r="O28" s="49"/>
      <c r="P28" s="49"/>
      <c r="Q28" s="49" t="s">
        <v>38</v>
      </c>
      <c r="R28" s="49">
        <v>7</v>
      </c>
      <c r="S28" s="49">
        <v>0.58</v>
      </c>
      <c r="T28" s="49">
        <v>71.7</v>
      </c>
      <c r="U28" s="49">
        <v>109</v>
      </c>
      <c r="V28" s="49">
        <f t="shared" si="3"/>
        <v>7815.3</v>
      </c>
      <c r="W28" s="49" t="s">
        <v>67</v>
      </c>
      <c r="X28" s="75" t="s">
        <v>59</v>
      </c>
      <c r="Y28" s="49"/>
    </row>
    <row r="29" s="44" customFormat="1" ht="18.95" customHeight="1" spans="1:25">
      <c r="A29" s="49">
        <v>25</v>
      </c>
      <c r="B29" s="50">
        <v>0.0986111111111111</v>
      </c>
      <c r="C29" s="75" t="s">
        <v>88</v>
      </c>
      <c r="D29" s="75" t="s">
        <v>89</v>
      </c>
      <c r="E29" s="75" t="s">
        <v>90</v>
      </c>
      <c r="F29" s="49">
        <v>15006761159</v>
      </c>
      <c r="G29" s="75" t="s">
        <v>34</v>
      </c>
      <c r="H29" s="49" t="s">
        <v>35</v>
      </c>
      <c r="I29" s="75" t="s">
        <v>36</v>
      </c>
      <c r="J29" s="101" t="s">
        <v>37</v>
      </c>
      <c r="K29" s="102">
        <v>62.02</v>
      </c>
      <c r="L29" s="49">
        <v>18</v>
      </c>
      <c r="M29" s="49">
        <v>44.02</v>
      </c>
      <c r="N29" s="49"/>
      <c r="O29" s="49"/>
      <c r="P29" s="49"/>
      <c r="Q29" s="49" t="s">
        <v>91</v>
      </c>
      <c r="R29" s="49">
        <v>8</v>
      </c>
      <c r="S29" s="49">
        <v>1.02</v>
      </c>
      <c r="T29" s="75">
        <v>43</v>
      </c>
      <c r="U29" s="49">
        <v>109</v>
      </c>
      <c r="V29" s="49">
        <f t="shared" si="3"/>
        <v>4687</v>
      </c>
      <c r="W29" s="49" t="s">
        <v>67</v>
      </c>
      <c r="X29" s="75" t="s">
        <v>59</v>
      </c>
      <c r="Y29" s="49"/>
    </row>
    <row r="30" s="83" customFormat="1" ht="18.95" customHeight="1" spans="1:25">
      <c r="A30" s="75">
        <v>26</v>
      </c>
      <c r="B30" s="92">
        <v>0.109027777777778</v>
      </c>
      <c r="C30" s="75" t="s">
        <v>92</v>
      </c>
      <c r="D30" s="75" t="s">
        <v>93</v>
      </c>
      <c r="E30" s="75" t="s">
        <v>94</v>
      </c>
      <c r="F30" s="75">
        <v>17853902496</v>
      </c>
      <c r="G30" s="75" t="s">
        <v>34</v>
      </c>
      <c r="H30" s="75" t="s">
        <v>35</v>
      </c>
      <c r="I30" s="75" t="s">
        <v>36</v>
      </c>
      <c r="J30" s="101" t="s">
        <v>37</v>
      </c>
      <c r="K30" s="101">
        <v>67.64</v>
      </c>
      <c r="L30" s="75">
        <v>17.36</v>
      </c>
      <c r="M30" s="75">
        <v>50.28</v>
      </c>
      <c r="N30" s="75"/>
      <c r="O30" s="75"/>
      <c r="P30" s="75"/>
      <c r="Q30" s="49" t="s">
        <v>91</v>
      </c>
      <c r="R30" s="49">
        <v>8</v>
      </c>
      <c r="S30" s="75">
        <v>1.08</v>
      </c>
      <c r="T30" s="75">
        <v>49.2</v>
      </c>
      <c r="U30" s="75">
        <v>109</v>
      </c>
      <c r="V30" s="75">
        <f t="shared" si="3"/>
        <v>5362.8</v>
      </c>
      <c r="W30" s="49" t="s">
        <v>67</v>
      </c>
      <c r="X30" s="75" t="s">
        <v>59</v>
      </c>
      <c r="Y30" s="75"/>
    </row>
    <row r="31" s="83" customFormat="1" ht="18.95" customHeight="1" spans="1:25">
      <c r="A31" s="75">
        <v>27</v>
      </c>
      <c r="B31" s="92">
        <v>0.120833333333333</v>
      </c>
      <c r="C31" s="75" t="s">
        <v>45</v>
      </c>
      <c r="D31" s="75" t="s">
        <v>32</v>
      </c>
      <c r="E31" s="75" t="s">
        <v>46</v>
      </c>
      <c r="F31" s="75">
        <v>15365832336</v>
      </c>
      <c r="G31" s="75" t="s">
        <v>34</v>
      </c>
      <c r="H31" s="75" t="s">
        <v>35</v>
      </c>
      <c r="I31" s="75" t="s">
        <v>36</v>
      </c>
      <c r="J31" s="101" t="s">
        <v>37</v>
      </c>
      <c r="K31" s="75">
        <v>94.36</v>
      </c>
      <c r="L31" s="75">
        <v>25.86</v>
      </c>
      <c r="M31" s="75">
        <v>68.5</v>
      </c>
      <c r="N31" s="75"/>
      <c r="O31" s="75"/>
      <c r="P31" s="75"/>
      <c r="Q31" s="49" t="s">
        <v>38</v>
      </c>
      <c r="R31" s="49">
        <v>7</v>
      </c>
      <c r="S31" s="75">
        <v>0.5</v>
      </c>
      <c r="T31" s="75">
        <v>68</v>
      </c>
      <c r="U31" s="75">
        <v>109</v>
      </c>
      <c r="V31" s="75">
        <f t="shared" si="3"/>
        <v>7412</v>
      </c>
      <c r="W31" s="49" t="s">
        <v>67</v>
      </c>
      <c r="X31" s="75" t="s">
        <v>59</v>
      </c>
      <c r="Y31" s="75"/>
    </row>
    <row r="32" s="83" customFormat="1" ht="18.95" customHeight="1" spans="1:25">
      <c r="A32" s="75">
        <v>28</v>
      </c>
      <c r="B32" s="92">
        <v>0.124305555555556</v>
      </c>
      <c r="C32" s="75" t="s">
        <v>95</v>
      </c>
      <c r="D32" s="75" t="s">
        <v>96</v>
      </c>
      <c r="E32" s="75" t="s">
        <v>97</v>
      </c>
      <c r="F32" s="75">
        <v>18061493988</v>
      </c>
      <c r="G32" s="75" t="s">
        <v>34</v>
      </c>
      <c r="H32" s="75" t="s">
        <v>98</v>
      </c>
      <c r="I32" s="75" t="s">
        <v>56</v>
      </c>
      <c r="J32" s="101" t="s">
        <v>57</v>
      </c>
      <c r="K32" s="101">
        <v>63.94</v>
      </c>
      <c r="L32" s="75">
        <v>18.94</v>
      </c>
      <c r="M32" s="75">
        <v>45</v>
      </c>
      <c r="N32" s="75">
        <v>11</v>
      </c>
      <c r="O32" s="75">
        <v>2.2</v>
      </c>
      <c r="P32" s="75">
        <v>2.8</v>
      </c>
      <c r="Q32" s="75" t="s">
        <v>99</v>
      </c>
      <c r="R32" s="75"/>
      <c r="S32" s="75">
        <v>2.3</v>
      </c>
      <c r="T32" s="75">
        <v>42.7</v>
      </c>
      <c r="U32" s="75">
        <v>121</v>
      </c>
      <c r="V32" s="75">
        <f t="shared" si="3"/>
        <v>5166.7</v>
      </c>
      <c r="W32" s="49" t="s">
        <v>67</v>
      </c>
      <c r="X32" s="75" t="s">
        <v>59</v>
      </c>
      <c r="Y32" s="75"/>
    </row>
    <row r="33" s="83" customFormat="1" ht="21" customHeight="1" spans="1:25">
      <c r="A33" s="75">
        <v>29</v>
      </c>
      <c r="B33" s="92">
        <v>0.140972222222222</v>
      </c>
      <c r="C33" s="75" t="s">
        <v>41</v>
      </c>
      <c r="D33" s="75" t="s">
        <v>32</v>
      </c>
      <c r="E33" s="75" t="s">
        <v>42</v>
      </c>
      <c r="F33" s="75">
        <v>15852065868</v>
      </c>
      <c r="G33" s="75" t="s">
        <v>34</v>
      </c>
      <c r="H33" s="75" t="s">
        <v>35</v>
      </c>
      <c r="I33" s="75" t="s">
        <v>36</v>
      </c>
      <c r="J33" s="101" t="s">
        <v>37</v>
      </c>
      <c r="K33" s="75">
        <v>93.44</v>
      </c>
      <c r="L33" s="75">
        <v>23.22</v>
      </c>
      <c r="M33" s="75">
        <v>70.22</v>
      </c>
      <c r="N33" s="75"/>
      <c r="O33" s="75"/>
      <c r="P33" s="75"/>
      <c r="Q33" s="49" t="s">
        <v>38</v>
      </c>
      <c r="R33" s="49">
        <v>7</v>
      </c>
      <c r="S33" s="75">
        <v>0.52</v>
      </c>
      <c r="T33" s="75">
        <v>69.7</v>
      </c>
      <c r="U33" s="75">
        <v>109</v>
      </c>
      <c r="V33" s="75">
        <f t="shared" si="3"/>
        <v>7597.3</v>
      </c>
      <c r="W33" s="49" t="s">
        <v>67</v>
      </c>
      <c r="X33" s="75" t="s">
        <v>59</v>
      </c>
      <c r="Y33" s="75"/>
    </row>
    <row r="34" s="83" customFormat="1" ht="18.75" customHeight="1" spans="1:25">
      <c r="A34" s="75">
        <v>30</v>
      </c>
      <c r="B34" s="92">
        <v>0.149305555555556</v>
      </c>
      <c r="C34" s="75" t="s">
        <v>80</v>
      </c>
      <c r="D34" s="75" t="s">
        <v>81</v>
      </c>
      <c r="E34" s="75" t="s">
        <v>82</v>
      </c>
      <c r="F34" s="75">
        <v>13914867594</v>
      </c>
      <c r="G34" s="75" t="s">
        <v>34</v>
      </c>
      <c r="H34" s="75" t="s">
        <v>35</v>
      </c>
      <c r="I34" s="75" t="s">
        <v>36</v>
      </c>
      <c r="J34" s="101" t="s">
        <v>37</v>
      </c>
      <c r="K34" s="75">
        <v>86.5</v>
      </c>
      <c r="L34" s="75">
        <v>23.12</v>
      </c>
      <c r="M34" s="75">
        <v>63.38</v>
      </c>
      <c r="N34" s="75"/>
      <c r="O34" s="75"/>
      <c r="P34" s="75"/>
      <c r="Q34" s="49" t="s">
        <v>38</v>
      </c>
      <c r="R34" s="49">
        <v>7</v>
      </c>
      <c r="S34" s="75">
        <v>0.58</v>
      </c>
      <c r="T34" s="75">
        <v>62.8</v>
      </c>
      <c r="U34" s="75">
        <v>109</v>
      </c>
      <c r="V34" s="75">
        <f t="shared" si="3"/>
        <v>6845.2</v>
      </c>
      <c r="W34" s="49" t="s">
        <v>67</v>
      </c>
      <c r="X34" s="75" t="s">
        <v>59</v>
      </c>
      <c r="Y34" s="75"/>
    </row>
    <row r="35" s="83" customFormat="1" ht="18.75" customHeight="1" spans="1:25">
      <c r="A35" s="75">
        <v>31</v>
      </c>
      <c r="B35" s="92">
        <v>0.177777777777778</v>
      </c>
      <c r="C35" s="75" t="s">
        <v>83</v>
      </c>
      <c r="D35" s="75" t="s">
        <v>81</v>
      </c>
      <c r="E35" s="75" t="s">
        <v>84</v>
      </c>
      <c r="F35" s="75">
        <v>15396813275</v>
      </c>
      <c r="G35" s="75" t="s">
        <v>34</v>
      </c>
      <c r="H35" s="75" t="s">
        <v>35</v>
      </c>
      <c r="I35" s="75" t="s">
        <v>36</v>
      </c>
      <c r="J35" s="101" t="s">
        <v>37</v>
      </c>
      <c r="K35" s="75">
        <v>84.12</v>
      </c>
      <c r="L35" s="75">
        <v>22.96</v>
      </c>
      <c r="M35" s="75">
        <v>61.16</v>
      </c>
      <c r="N35" s="75"/>
      <c r="O35" s="75"/>
      <c r="P35" s="75"/>
      <c r="Q35" s="49" t="s">
        <v>38</v>
      </c>
      <c r="R35" s="49">
        <v>7</v>
      </c>
      <c r="S35" s="75">
        <v>0.56</v>
      </c>
      <c r="T35" s="75">
        <v>60.6</v>
      </c>
      <c r="U35" s="75">
        <v>109</v>
      </c>
      <c r="V35" s="75">
        <f t="shared" si="3"/>
        <v>6605.4</v>
      </c>
      <c r="W35" s="49" t="s">
        <v>67</v>
      </c>
      <c r="X35" s="75" t="s">
        <v>59</v>
      </c>
      <c r="Y35" s="75"/>
    </row>
    <row r="36" s="83" customFormat="1" ht="18.75" customHeight="1" spans="1:25">
      <c r="A36" s="75">
        <v>32</v>
      </c>
      <c r="B36" s="92">
        <v>0.188888888888889</v>
      </c>
      <c r="C36" s="75" t="s">
        <v>100</v>
      </c>
      <c r="D36" s="75" t="s">
        <v>101</v>
      </c>
      <c r="E36" s="75" t="s">
        <v>101</v>
      </c>
      <c r="F36" s="75">
        <v>13815375599</v>
      </c>
      <c r="G36" s="75" t="s">
        <v>70</v>
      </c>
      <c r="H36" s="75" t="s">
        <v>102</v>
      </c>
      <c r="I36" s="75" t="s">
        <v>56</v>
      </c>
      <c r="J36" s="101" t="s">
        <v>57</v>
      </c>
      <c r="K36" s="75">
        <v>54.16</v>
      </c>
      <c r="L36" s="75">
        <v>18.06</v>
      </c>
      <c r="M36" s="75">
        <v>36.1</v>
      </c>
      <c r="N36" s="75">
        <v>10</v>
      </c>
      <c r="O36" s="75">
        <v>2.4</v>
      </c>
      <c r="P36" s="75">
        <v>2.7</v>
      </c>
      <c r="Q36" s="75" t="s">
        <v>99</v>
      </c>
      <c r="R36" s="75"/>
      <c r="S36" s="75">
        <v>1.5</v>
      </c>
      <c r="T36" s="75">
        <v>34.6</v>
      </c>
      <c r="U36" s="75">
        <v>121</v>
      </c>
      <c r="V36" s="75">
        <f t="shared" si="3"/>
        <v>4186.6</v>
      </c>
      <c r="W36" s="49" t="s">
        <v>67</v>
      </c>
      <c r="X36" s="75" t="s">
        <v>59</v>
      </c>
      <c r="Y36" s="75"/>
    </row>
    <row r="37" s="83" customFormat="1" ht="18.75" customHeight="1" spans="1:25">
      <c r="A37" s="75">
        <v>33</v>
      </c>
      <c r="B37" s="92">
        <v>0.190972222222222</v>
      </c>
      <c r="C37" s="75" t="s">
        <v>103</v>
      </c>
      <c r="D37" s="75" t="s">
        <v>101</v>
      </c>
      <c r="E37" s="75" t="s">
        <v>104</v>
      </c>
      <c r="F37" s="75">
        <v>15952273088</v>
      </c>
      <c r="G37" s="75" t="s">
        <v>70</v>
      </c>
      <c r="H37" s="75" t="s">
        <v>102</v>
      </c>
      <c r="I37" s="75" t="s">
        <v>56</v>
      </c>
      <c r="J37" s="101" t="s">
        <v>57</v>
      </c>
      <c r="K37" s="75">
        <v>55.96</v>
      </c>
      <c r="L37" s="75">
        <v>17.64</v>
      </c>
      <c r="M37" s="75">
        <v>38.32</v>
      </c>
      <c r="N37" s="75">
        <v>10</v>
      </c>
      <c r="O37" s="75">
        <v>2.4</v>
      </c>
      <c r="P37" s="75">
        <v>2.7</v>
      </c>
      <c r="Q37" s="75" t="s">
        <v>99</v>
      </c>
      <c r="R37" s="75"/>
      <c r="S37" s="75">
        <v>1.62</v>
      </c>
      <c r="T37" s="75">
        <v>36.7</v>
      </c>
      <c r="U37" s="75">
        <v>121</v>
      </c>
      <c r="V37" s="75">
        <f t="shared" si="3"/>
        <v>4440.7</v>
      </c>
      <c r="W37" s="49" t="s">
        <v>67</v>
      </c>
      <c r="X37" s="75" t="s">
        <v>59</v>
      </c>
      <c r="Y37" s="75"/>
    </row>
    <row r="38" s="83" customFormat="1" ht="18.75" customHeight="1" spans="1:25">
      <c r="A38" s="75">
        <v>34</v>
      </c>
      <c r="B38" s="92">
        <v>0.193055555555556</v>
      </c>
      <c r="C38" s="75" t="s">
        <v>105</v>
      </c>
      <c r="D38" s="75" t="s">
        <v>32</v>
      </c>
      <c r="E38" s="75" t="s">
        <v>106</v>
      </c>
      <c r="F38" s="75">
        <v>17712430969</v>
      </c>
      <c r="G38" s="75" t="s">
        <v>34</v>
      </c>
      <c r="H38" s="75" t="s">
        <v>35</v>
      </c>
      <c r="I38" s="75" t="s">
        <v>36</v>
      </c>
      <c r="J38" s="101" t="s">
        <v>37</v>
      </c>
      <c r="K38" s="75">
        <v>90.88</v>
      </c>
      <c r="L38" s="75">
        <v>26.3</v>
      </c>
      <c r="M38" s="75">
        <v>64.58</v>
      </c>
      <c r="N38" s="75"/>
      <c r="O38" s="75"/>
      <c r="P38" s="75"/>
      <c r="Q38" s="49" t="s">
        <v>38</v>
      </c>
      <c r="R38" s="49">
        <v>7</v>
      </c>
      <c r="S38" s="75">
        <v>0.58</v>
      </c>
      <c r="T38" s="75">
        <v>64</v>
      </c>
      <c r="U38" s="75">
        <v>109</v>
      </c>
      <c r="V38" s="75">
        <f t="shared" si="3"/>
        <v>6976</v>
      </c>
      <c r="W38" s="49" t="s">
        <v>67</v>
      </c>
      <c r="X38" s="75" t="s">
        <v>59</v>
      </c>
      <c r="Y38" s="75"/>
    </row>
    <row r="39" s="83" customFormat="1" ht="18.75" customHeight="1" spans="1:25">
      <c r="A39" s="75">
        <v>35</v>
      </c>
      <c r="B39" s="92">
        <v>0.204861111111111</v>
      </c>
      <c r="C39" s="75" t="s">
        <v>85</v>
      </c>
      <c r="D39" s="75" t="s">
        <v>86</v>
      </c>
      <c r="E39" s="75" t="s">
        <v>87</v>
      </c>
      <c r="F39" s="75">
        <v>13913488702</v>
      </c>
      <c r="G39" s="75" t="s">
        <v>34</v>
      </c>
      <c r="H39" s="75" t="s">
        <v>35</v>
      </c>
      <c r="I39" s="75" t="s">
        <v>36</v>
      </c>
      <c r="J39" s="101" t="s">
        <v>37</v>
      </c>
      <c r="K39" s="75">
        <v>80.65</v>
      </c>
      <c r="L39" s="75">
        <v>20.92</v>
      </c>
      <c r="M39" s="75">
        <v>59.7</v>
      </c>
      <c r="N39" s="75"/>
      <c r="O39" s="75"/>
      <c r="P39" s="75"/>
      <c r="Q39" s="49" t="s">
        <v>38</v>
      </c>
      <c r="R39" s="49">
        <v>7</v>
      </c>
      <c r="S39" s="75">
        <v>0.5</v>
      </c>
      <c r="T39" s="75">
        <v>59.2</v>
      </c>
      <c r="U39" s="75">
        <v>109</v>
      </c>
      <c r="V39" s="75">
        <f t="shared" si="3"/>
        <v>6452.8</v>
      </c>
      <c r="W39" s="49" t="s">
        <v>67</v>
      </c>
      <c r="X39" s="75" t="s">
        <v>59</v>
      </c>
      <c r="Y39" s="75"/>
    </row>
    <row r="40" s="83" customFormat="1" ht="18.75" customHeight="1" spans="1:25">
      <c r="A40" s="75">
        <v>36</v>
      </c>
      <c r="B40" s="92">
        <v>0.256944444444444</v>
      </c>
      <c r="C40" s="75" t="s">
        <v>71</v>
      </c>
      <c r="D40" s="75" t="s">
        <v>32</v>
      </c>
      <c r="E40" s="75" t="s">
        <v>72</v>
      </c>
      <c r="F40" s="75">
        <v>17705211444</v>
      </c>
      <c r="G40" s="75" t="s">
        <v>34</v>
      </c>
      <c r="H40" s="75" t="s">
        <v>35</v>
      </c>
      <c r="I40" s="75" t="s">
        <v>36</v>
      </c>
      <c r="J40" s="101" t="s">
        <v>37</v>
      </c>
      <c r="K40" s="75">
        <v>89.58</v>
      </c>
      <c r="L40" s="75">
        <v>22.8</v>
      </c>
      <c r="M40" s="75">
        <v>66.78</v>
      </c>
      <c r="N40" s="75"/>
      <c r="O40" s="75"/>
      <c r="P40" s="75"/>
      <c r="Q40" s="49" t="s">
        <v>38</v>
      </c>
      <c r="R40" s="49">
        <v>7</v>
      </c>
      <c r="S40" s="75">
        <v>0.58</v>
      </c>
      <c r="T40" s="75">
        <v>66.2</v>
      </c>
      <c r="U40" s="75">
        <v>109</v>
      </c>
      <c r="V40" s="75">
        <f t="shared" si="3"/>
        <v>7215.8</v>
      </c>
      <c r="W40" s="49" t="s">
        <v>67</v>
      </c>
      <c r="X40" s="75" t="s">
        <v>59</v>
      </c>
      <c r="Y40" s="75"/>
    </row>
    <row r="41" s="83" customFormat="1" ht="18.75" customHeight="1" spans="1:25">
      <c r="A41" s="75">
        <v>37</v>
      </c>
      <c r="B41" s="92">
        <v>0.273611111111111</v>
      </c>
      <c r="C41" s="75" t="s">
        <v>31</v>
      </c>
      <c r="D41" s="75" t="s">
        <v>32</v>
      </c>
      <c r="E41" s="75" t="s">
        <v>33</v>
      </c>
      <c r="F41" s="75">
        <v>18352242006</v>
      </c>
      <c r="G41" s="75" t="s">
        <v>34</v>
      </c>
      <c r="H41" s="75" t="s">
        <v>35</v>
      </c>
      <c r="I41" s="75" t="s">
        <v>36</v>
      </c>
      <c r="J41" s="101" t="s">
        <v>37</v>
      </c>
      <c r="K41" s="75">
        <v>87.82</v>
      </c>
      <c r="L41" s="75">
        <v>21.28</v>
      </c>
      <c r="M41" s="75">
        <v>66.54</v>
      </c>
      <c r="N41" s="75"/>
      <c r="O41" s="75"/>
      <c r="P41" s="75"/>
      <c r="Q41" s="49" t="s">
        <v>38</v>
      </c>
      <c r="R41" s="49">
        <v>7</v>
      </c>
      <c r="S41" s="75">
        <v>0.54</v>
      </c>
      <c r="T41" s="75">
        <v>66</v>
      </c>
      <c r="U41" s="75">
        <v>109</v>
      </c>
      <c r="V41" s="75">
        <f t="shared" si="3"/>
        <v>7194</v>
      </c>
      <c r="W41" s="49" t="s">
        <v>67</v>
      </c>
      <c r="X41" s="75" t="s">
        <v>59</v>
      </c>
      <c r="Y41" s="75"/>
    </row>
    <row r="42" s="83" customFormat="1" ht="18.75" customHeight="1" spans="1:25">
      <c r="A42" s="75">
        <v>38</v>
      </c>
      <c r="B42" s="92">
        <v>0.283333333333333</v>
      </c>
      <c r="C42" s="75" t="s">
        <v>51</v>
      </c>
      <c r="D42" s="75" t="s">
        <v>52</v>
      </c>
      <c r="E42" s="75" t="s">
        <v>52</v>
      </c>
      <c r="F42" s="75">
        <v>18952271566</v>
      </c>
      <c r="G42" s="75" t="s">
        <v>34</v>
      </c>
      <c r="H42" s="75" t="s">
        <v>35</v>
      </c>
      <c r="I42" s="75" t="s">
        <v>36</v>
      </c>
      <c r="J42" s="101" t="s">
        <v>37</v>
      </c>
      <c r="K42" s="75">
        <v>90.7</v>
      </c>
      <c r="L42" s="75">
        <v>23.58</v>
      </c>
      <c r="M42" s="75">
        <v>67.12</v>
      </c>
      <c r="N42" s="75"/>
      <c r="O42" s="75"/>
      <c r="P42" s="75"/>
      <c r="Q42" s="49" t="s">
        <v>38</v>
      </c>
      <c r="R42" s="49">
        <v>7</v>
      </c>
      <c r="S42" s="75">
        <v>0.52</v>
      </c>
      <c r="T42" s="75">
        <v>66.6</v>
      </c>
      <c r="U42" s="75">
        <v>109</v>
      </c>
      <c r="V42" s="75">
        <f t="shared" si="3"/>
        <v>7259.4</v>
      </c>
      <c r="W42" s="49" t="s">
        <v>67</v>
      </c>
      <c r="X42" s="75" t="s">
        <v>59</v>
      </c>
      <c r="Y42" s="75"/>
    </row>
    <row r="43" s="83" customFormat="1" ht="18.75" customHeight="1" spans="1:25">
      <c r="A43" s="75">
        <v>39</v>
      </c>
      <c r="B43" s="92">
        <v>0.292361111111111</v>
      </c>
      <c r="C43" s="75" t="s">
        <v>47</v>
      </c>
      <c r="D43" s="75" t="s">
        <v>32</v>
      </c>
      <c r="E43" s="75" t="s">
        <v>48</v>
      </c>
      <c r="F43" s="75">
        <v>18251775388</v>
      </c>
      <c r="G43" s="75" t="s">
        <v>34</v>
      </c>
      <c r="H43" s="75" t="s">
        <v>35</v>
      </c>
      <c r="I43" s="75" t="s">
        <v>36</v>
      </c>
      <c r="J43" s="101" t="s">
        <v>37</v>
      </c>
      <c r="K43" s="101">
        <v>96.62</v>
      </c>
      <c r="L43" s="75">
        <v>23.66</v>
      </c>
      <c r="M43" s="75">
        <v>72.96</v>
      </c>
      <c r="N43" s="75"/>
      <c r="O43" s="75"/>
      <c r="P43" s="75"/>
      <c r="Q43" s="49" t="s">
        <v>38</v>
      </c>
      <c r="R43" s="49">
        <v>7</v>
      </c>
      <c r="S43" s="75">
        <v>0.56</v>
      </c>
      <c r="T43" s="75">
        <v>72.4</v>
      </c>
      <c r="U43" s="75">
        <v>109</v>
      </c>
      <c r="V43" s="75">
        <f t="shared" si="3"/>
        <v>7891.6</v>
      </c>
      <c r="W43" s="49" t="s">
        <v>67</v>
      </c>
      <c r="X43" s="75" t="s">
        <v>59</v>
      </c>
      <c r="Y43" s="75"/>
    </row>
    <row r="44" s="83" customFormat="1" ht="17.25" customHeight="1" spans="1:25">
      <c r="A44" s="75">
        <v>40</v>
      </c>
      <c r="B44" s="92">
        <v>0.294444444444444</v>
      </c>
      <c r="C44" s="75" t="s">
        <v>43</v>
      </c>
      <c r="D44" s="75" t="s">
        <v>32</v>
      </c>
      <c r="E44" s="75" t="s">
        <v>44</v>
      </c>
      <c r="F44" s="75">
        <v>13952105021</v>
      </c>
      <c r="G44" s="75" t="s">
        <v>34</v>
      </c>
      <c r="H44" s="75" t="s">
        <v>35</v>
      </c>
      <c r="I44" s="75" t="s">
        <v>36</v>
      </c>
      <c r="J44" s="101" t="s">
        <v>37</v>
      </c>
      <c r="K44" s="75">
        <v>93.2</v>
      </c>
      <c r="L44" s="75">
        <v>22.92</v>
      </c>
      <c r="M44" s="75">
        <v>70.28</v>
      </c>
      <c r="N44" s="75"/>
      <c r="O44" s="75"/>
      <c r="P44" s="75"/>
      <c r="Q44" s="49" t="s">
        <v>38</v>
      </c>
      <c r="R44" s="49">
        <v>7</v>
      </c>
      <c r="S44" s="75">
        <v>0.58</v>
      </c>
      <c r="T44" s="75">
        <v>69.7</v>
      </c>
      <c r="U44" s="75">
        <v>109</v>
      </c>
      <c r="V44" s="75">
        <f t="shared" si="3"/>
        <v>7597.3</v>
      </c>
      <c r="W44" s="49" t="s">
        <v>67</v>
      </c>
      <c r="X44" s="75" t="s">
        <v>59</v>
      </c>
      <c r="Y44" s="75"/>
    </row>
    <row r="45" s="83" customFormat="1" ht="18.75" customHeight="1" spans="1:25">
      <c r="A45" s="75">
        <v>41</v>
      </c>
      <c r="B45" s="92">
        <v>0.297222222222222</v>
      </c>
      <c r="C45" s="75" t="s">
        <v>49</v>
      </c>
      <c r="D45" s="75" t="s">
        <v>32</v>
      </c>
      <c r="E45" s="75" t="s">
        <v>50</v>
      </c>
      <c r="F45" s="75">
        <v>18905223445</v>
      </c>
      <c r="G45" s="75" t="s">
        <v>34</v>
      </c>
      <c r="H45" s="75" t="s">
        <v>35</v>
      </c>
      <c r="I45" s="75" t="s">
        <v>36</v>
      </c>
      <c r="J45" s="101" t="s">
        <v>37</v>
      </c>
      <c r="K45" s="75">
        <v>90.88</v>
      </c>
      <c r="L45" s="75">
        <v>22.42</v>
      </c>
      <c r="M45" s="75">
        <v>68.46</v>
      </c>
      <c r="N45" s="75"/>
      <c r="O45" s="75"/>
      <c r="P45" s="75"/>
      <c r="Q45" s="49" t="s">
        <v>38</v>
      </c>
      <c r="R45" s="49">
        <v>7</v>
      </c>
      <c r="S45" s="75">
        <v>0.56</v>
      </c>
      <c r="T45" s="75">
        <v>67.9</v>
      </c>
      <c r="U45" s="75">
        <v>109</v>
      </c>
      <c r="V45" s="75">
        <f t="shared" si="3"/>
        <v>7401.1</v>
      </c>
      <c r="W45" s="49" t="s">
        <v>67</v>
      </c>
      <c r="X45" s="75" t="s">
        <v>59</v>
      </c>
      <c r="Y45" s="75"/>
    </row>
    <row r="46" s="44" customFormat="1" ht="18.75" customHeight="1" spans="1:25">
      <c r="A46" s="49"/>
      <c r="B46" s="50"/>
      <c r="C46" s="75"/>
      <c r="D46" s="75"/>
      <c r="E46" s="75"/>
      <c r="F46" s="49"/>
      <c r="G46" s="75"/>
      <c r="H46" s="49"/>
      <c r="I46" s="75"/>
      <c r="J46" s="101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75"/>
      <c r="Y46" s="49"/>
    </row>
    <row r="47" s="44" customFormat="1" ht="18.75" customHeight="1" spans="1:25">
      <c r="A47" s="49"/>
      <c r="B47" s="50"/>
      <c r="C47" s="75"/>
      <c r="D47" s="75"/>
      <c r="E47" s="75"/>
      <c r="F47" s="49"/>
      <c r="G47" s="75"/>
      <c r="H47" s="49"/>
      <c r="I47" s="75"/>
      <c r="J47" s="101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75"/>
      <c r="Y47" s="49"/>
    </row>
    <row r="48" s="44" customFormat="1" ht="18.95" customHeight="1" spans="1:25">
      <c r="A48" s="49"/>
      <c r="B48" s="50"/>
      <c r="C48" s="75"/>
      <c r="D48" s="75"/>
      <c r="E48" s="75"/>
      <c r="F48" s="49"/>
      <c r="G48" s="75"/>
      <c r="H48" s="49"/>
      <c r="I48" s="75"/>
      <c r="J48" s="101"/>
      <c r="K48" s="102"/>
      <c r="L48" s="49"/>
      <c r="M48" s="49"/>
      <c r="N48" s="49"/>
      <c r="O48" s="49"/>
      <c r="P48" s="49"/>
      <c r="Q48" s="107"/>
      <c r="R48" s="49"/>
      <c r="S48" s="49"/>
      <c r="T48" s="49"/>
      <c r="U48" s="49"/>
      <c r="V48" s="49"/>
      <c r="W48" s="49"/>
      <c r="X48" s="75"/>
      <c r="Y48" s="75"/>
    </row>
    <row r="49" s="44" customFormat="1" ht="18.75" customHeight="1" spans="1:25">
      <c r="A49" s="49"/>
      <c r="B49" s="50"/>
      <c r="C49" s="75"/>
      <c r="D49" s="75"/>
      <c r="E49" s="75"/>
      <c r="F49" s="49"/>
      <c r="G49" s="75"/>
      <c r="H49" s="49"/>
      <c r="I49" s="75"/>
      <c r="J49" s="101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75"/>
      <c r="Y49" s="49"/>
    </row>
    <row r="50" s="44" customFormat="1" ht="18.95" customHeight="1" spans="1:25">
      <c r="A50" s="49"/>
      <c r="B50" s="50"/>
      <c r="C50" s="75"/>
      <c r="D50" s="75"/>
      <c r="E50" s="75"/>
      <c r="F50" s="49"/>
      <c r="G50" s="75"/>
      <c r="H50" s="49"/>
      <c r="I50" s="75"/>
      <c r="J50" s="101"/>
      <c r="K50" s="102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75"/>
      <c r="Y50" s="49"/>
    </row>
    <row r="51" s="44" customFormat="1" ht="18.95" customHeight="1" spans="1:25">
      <c r="A51" s="49"/>
      <c r="B51" s="50"/>
      <c r="C51" s="75"/>
      <c r="D51" s="75"/>
      <c r="E51" s="75"/>
      <c r="F51" s="49"/>
      <c r="G51" s="75"/>
      <c r="H51" s="49"/>
      <c r="I51" s="75"/>
      <c r="J51" s="101"/>
      <c r="K51" s="102"/>
      <c r="L51" s="49"/>
      <c r="M51" s="49"/>
      <c r="N51" s="49"/>
      <c r="O51" s="49"/>
      <c r="P51" s="49"/>
      <c r="Q51" s="49"/>
      <c r="R51" s="49"/>
      <c r="S51" s="49"/>
      <c r="T51" s="75"/>
      <c r="U51" s="49"/>
      <c r="V51" s="49"/>
      <c r="W51" s="49"/>
      <c r="X51" s="75"/>
      <c r="Y51" s="49"/>
    </row>
    <row r="52" s="44" customFormat="1" ht="18.95" customHeight="1" spans="1:25">
      <c r="A52" s="49" t="s">
        <v>107</v>
      </c>
      <c r="B52" s="50"/>
      <c r="C52" s="75"/>
      <c r="D52" s="75"/>
      <c r="E52" s="75"/>
      <c r="F52" s="49"/>
      <c r="G52" s="75"/>
      <c r="H52" s="49"/>
      <c r="I52" s="75"/>
      <c r="J52" s="101"/>
      <c r="K52" s="102"/>
      <c r="L52" s="49"/>
      <c r="M52" s="49">
        <f>SUM(M5:M51)</f>
        <v>2190.72</v>
      </c>
      <c r="N52" s="49"/>
      <c r="O52" s="49"/>
      <c r="P52" s="49"/>
      <c r="Q52" s="49"/>
      <c r="R52" s="49"/>
      <c r="S52" s="49"/>
      <c r="T52" s="75">
        <f>SUM(N5:S51)</f>
        <v>315.92</v>
      </c>
      <c r="U52" s="49"/>
      <c r="V52" s="49">
        <f>SUM(V5:V51)</f>
        <v>237581.9</v>
      </c>
      <c r="W52" s="49"/>
      <c r="X52" s="75"/>
      <c r="Y52" s="49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7"/>
  <sheetViews>
    <sheetView workbookViewId="0">
      <selection activeCell="E15" sqref="E15"/>
    </sheetView>
  </sheetViews>
  <sheetFormatPr defaultColWidth="9" defaultRowHeight="13.5"/>
  <cols>
    <col min="6" max="6" width="13.875" customWidth="1"/>
  </cols>
  <sheetData>
    <row r="1" ht="41" customHeight="1" spans="1:25">
      <c r="A1" s="60" t="s">
        <v>108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77"/>
      <c r="X1" s="77"/>
      <c r="Y1" s="77"/>
    </row>
    <row r="2" ht="20.25" spans="1:25">
      <c r="A2" s="61"/>
      <c r="B2" s="62" t="s">
        <v>109</v>
      </c>
      <c r="C2" s="63"/>
      <c r="D2" s="63"/>
      <c r="E2" s="63"/>
      <c r="F2" s="63"/>
      <c r="G2" s="63"/>
      <c r="H2" s="63"/>
      <c r="I2" s="63"/>
      <c r="J2" s="63"/>
      <c r="K2" s="63"/>
      <c r="L2" s="70"/>
      <c r="M2" s="63"/>
      <c r="N2" s="63"/>
      <c r="O2" s="63"/>
      <c r="P2" s="63"/>
      <c r="Q2" s="63"/>
      <c r="R2" s="63"/>
      <c r="S2" s="63"/>
      <c r="T2" s="63"/>
      <c r="U2" s="63"/>
      <c r="V2" s="78"/>
      <c r="W2" s="77"/>
      <c r="X2" s="77"/>
      <c r="Y2" s="77"/>
    </row>
    <row r="3" ht="18.75" spans="1:25">
      <c r="A3" s="64" t="s">
        <v>2</v>
      </c>
      <c r="B3" s="65" t="s">
        <v>3</v>
      </c>
      <c r="C3" s="65" t="s">
        <v>4</v>
      </c>
      <c r="D3" s="65"/>
      <c r="E3" s="65"/>
      <c r="F3" s="65"/>
      <c r="G3" s="65"/>
      <c r="H3" s="65" t="s">
        <v>5</v>
      </c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46" t="s">
        <v>6</v>
      </c>
      <c r="U3" s="46"/>
      <c r="V3" s="46"/>
      <c r="W3" s="46" t="s">
        <v>7</v>
      </c>
      <c r="X3" s="46" t="s">
        <v>8</v>
      </c>
      <c r="Y3" s="46" t="s">
        <v>9</v>
      </c>
    </row>
    <row r="4" ht="18.75" spans="1:25">
      <c r="A4" s="66"/>
      <c r="B4" s="65" t="s">
        <v>110</v>
      </c>
      <c r="C4" s="65" t="s">
        <v>11</v>
      </c>
      <c r="D4" s="65" t="s">
        <v>111</v>
      </c>
      <c r="E4" s="65" t="s">
        <v>13</v>
      </c>
      <c r="F4" s="65" t="s">
        <v>14</v>
      </c>
      <c r="G4" s="65" t="s">
        <v>15</v>
      </c>
      <c r="H4" s="65" t="s">
        <v>16</v>
      </c>
      <c r="I4" s="65" t="s">
        <v>17</v>
      </c>
      <c r="J4" s="65" t="s">
        <v>18</v>
      </c>
      <c r="K4" s="65" t="s">
        <v>112</v>
      </c>
      <c r="L4" s="65" t="s">
        <v>113</v>
      </c>
      <c r="M4" s="65" t="s">
        <v>114</v>
      </c>
      <c r="N4" s="71" t="s">
        <v>22</v>
      </c>
      <c r="O4" s="71" t="s">
        <v>23</v>
      </c>
      <c r="P4" s="71" t="s">
        <v>24</v>
      </c>
      <c r="Q4" s="71" t="s">
        <v>115</v>
      </c>
      <c r="R4" s="71" t="s">
        <v>116</v>
      </c>
      <c r="S4" s="71" t="s">
        <v>27</v>
      </c>
      <c r="T4" s="71" t="s">
        <v>28</v>
      </c>
      <c r="U4" s="71" t="s">
        <v>117</v>
      </c>
      <c r="V4" s="71" t="s">
        <v>118</v>
      </c>
      <c r="W4" s="71"/>
      <c r="X4" s="71"/>
      <c r="Y4" s="71"/>
    </row>
    <row r="5" ht="14.25" spans="1:25">
      <c r="A5" s="67">
        <v>1</v>
      </c>
      <c r="B5" s="68">
        <v>0.2875</v>
      </c>
      <c r="C5" s="69" t="s">
        <v>119</v>
      </c>
      <c r="D5" s="69" t="s">
        <v>120</v>
      </c>
      <c r="E5" s="69" t="s">
        <v>121</v>
      </c>
      <c r="F5" s="69">
        <v>13953718268</v>
      </c>
      <c r="G5" s="69" t="s">
        <v>122</v>
      </c>
      <c r="H5" s="69">
        <v>9903</v>
      </c>
      <c r="I5" s="69" t="s">
        <v>36</v>
      </c>
      <c r="J5" s="72" t="s">
        <v>123</v>
      </c>
      <c r="K5" s="69">
        <v>49.88</v>
      </c>
      <c r="L5" s="49">
        <v>15.71</v>
      </c>
      <c r="M5" s="69">
        <f t="shared" ref="M5:M26" si="0">K5-L5</f>
        <v>34.17</v>
      </c>
      <c r="N5" s="73"/>
      <c r="O5" s="73"/>
      <c r="P5" s="73"/>
      <c r="Q5" s="73"/>
      <c r="R5" s="73"/>
      <c r="S5" s="79" t="s">
        <v>124</v>
      </c>
      <c r="T5" s="69">
        <v>34</v>
      </c>
      <c r="U5" s="69">
        <v>108</v>
      </c>
      <c r="V5" s="69">
        <f t="shared" ref="V5:V26" si="1">T5*U5</f>
        <v>3672</v>
      </c>
      <c r="W5" s="69" t="s">
        <v>125</v>
      </c>
      <c r="X5" s="69" t="s">
        <v>126</v>
      </c>
      <c r="Y5" s="73"/>
    </row>
    <row r="6" ht="14.25" spans="1:25">
      <c r="A6" s="66">
        <v>2</v>
      </c>
      <c r="B6" s="68">
        <v>0.288888888888889</v>
      </c>
      <c r="C6" s="69" t="s">
        <v>127</v>
      </c>
      <c r="D6" s="69" t="s">
        <v>128</v>
      </c>
      <c r="E6" s="69" t="s">
        <v>129</v>
      </c>
      <c r="F6" s="49">
        <v>15206784874</v>
      </c>
      <c r="G6" s="69" t="s">
        <v>122</v>
      </c>
      <c r="H6" s="69">
        <v>9904</v>
      </c>
      <c r="I6" s="69" t="s">
        <v>36</v>
      </c>
      <c r="J6" s="72" t="s">
        <v>123</v>
      </c>
      <c r="K6" s="69">
        <v>49.95</v>
      </c>
      <c r="L6" s="49">
        <v>17.33</v>
      </c>
      <c r="M6" s="69">
        <f t="shared" si="0"/>
        <v>32.62</v>
      </c>
      <c r="N6" s="73"/>
      <c r="O6" s="73"/>
      <c r="P6" s="73"/>
      <c r="Q6" s="73"/>
      <c r="R6" s="73"/>
      <c r="S6" s="79" t="s">
        <v>124</v>
      </c>
      <c r="T6" s="69">
        <v>32.5</v>
      </c>
      <c r="U6" s="69">
        <v>108</v>
      </c>
      <c r="V6" s="69">
        <f t="shared" si="1"/>
        <v>3510</v>
      </c>
      <c r="W6" s="69" t="s">
        <v>125</v>
      </c>
      <c r="X6" s="69" t="s">
        <v>126</v>
      </c>
      <c r="Y6" s="73"/>
    </row>
    <row r="7" ht="14.25" spans="1:25">
      <c r="A7" s="66">
        <v>3</v>
      </c>
      <c r="B7" s="68">
        <v>0.290972222222222</v>
      </c>
      <c r="C7" s="69" t="s">
        <v>130</v>
      </c>
      <c r="D7" s="69" t="s">
        <v>131</v>
      </c>
      <c r="E7" s="69" t="s">
        <v>131</v>
      </c>
      <c r="F7" s="49">
        <v>15064777797</v>
      </c>
      <c r="G7" s="69" t="s">
        <v>122</v>
      </c>
      <c r="H7" s="69">
        <v>9905</v>
      </c>
      <c r="I7" s="69" t="s">
        <v>36</v>
      </c>
      <c r="J7" s="72" t="s">
        <v>123</v>
      </c>
      <c r="K7" s="69">
        <v>49.25</v>
      </c>
      <c r="L7" s="49">
        <v>16.43</v>
      </c>
      <c r="M7" s="69">
        <f t="shared" si="0"/>
        <v>32.82</v>
      </c>
      <c r="N7" s="73"/>
      <c r="O7" s="73"/>
      <c r="P7" s="73"/>
      <c r="Q7" s="73"/>
      <c r="R7" s="73"/>
      <c r="S7" s="79" t="s">
        <v>124</v>
      </c>
      <c r="T7" s="69">
        <v>32.7</v>
      </c>
      <c r="U7" s="69">
        <v>108</v>
      </c>
      <c r="V7" s="69">
        <f t="shared" si="1"/>
        <v>3531.6</v>
      </c>
      <c r="W7" s="69" t="s">
        <v>125</v>
      </c>
      <c r="X7" s="69" t="s">
        <v>126</v>
      </c>
      <c r="Y7" s="73"/>
    </row>
    <row r="8" ht="14.25" spans="1:25">
      <c r="A8" s="67">
        <v>4</v>
      </c>
      <c r="B8" s="68">
        <v>0.29375</v>
      </c>
      <c r="C8" s="69" t="s">
        <v>132</v>
      </c>
      <c r="D8" s="69" t="s">
        <v>133</v>
      </c>
      <c r="E8" s="69" t="s">
        <v>134</v>
      </c>
      <c r="F8" s="69">
        <v>13012637519</v>
      </c>
      <c r="G8" s="69" t="s">
        <v>133</v>
      </c>
      <c r="H8" s="69">
        <v>9906</v>
      </c>
      <c r="I8" s="69" t="s">
        <v>135</v>
      </c>
      <c r="J8" s="74" t="s">
        <v>136</v>
      </c>
      <c r="K8" s="69">
        <v>55.88</v>
      </c>
      <c r="L8" s="75">
        <v>15.52</v>
      </c>
      <c r="M8" s="69">
        <f t="shared" si="0"/>
        <v>40.36</v>
      </c>
      <c r="N8" s="73"/>
      <c r="O8" s="73"/>
      <c r="P8" s="73"/>
      <c r="Q8" s="73"/>
      <c r="R8" s="73"/>
      <c r="S8" s="79"/>
      <c r="T8" s="69">
        <v>40.33</v>
      </c>
      <c r="U8" s="69">
        <v>5260</v>
      </c>
      <c r="V8" s="69">
        <f t="shared" si="1"/>
        <v>212135.8</v>
      </c>
      <c r="W8" s="69" t="s">
        <v>125</v>
      </c>
      <c r="X8" s="69" t="s">
        <v>126</v>
      </c>
      <c r="Y8" s="73"/>
    </row>
    <row r="9" ht="14.25" spans="1:25">
      <c r="A9" s="67">
        <v>5</v>
      </c>
      <c r="B9" s="68">
        <v>0.295833333333333</v>
      </c>
      <c r="C9" s="69" t="s">
        <v>137</v>
      </c>
      <c r="D9" s="69" t="s">
        <v>138</v>
      </c>
      <c r="E9" s="69" t="s">
        <v>138</v>
      </c>
      <c r="F9" s="69">
        <v>18953005713</v>
      </c>
      <c r="G9" s="69" t="s">
        <v>139</v>
      </c>
      <c r="H9" s="69">
        <v>9907</v>
      </c>
      <c r="I9" s="69" t="s">
        <v>140</v>
      </c>
      <c r="J9" s="72" t="s">
        <v>141</v>
      </c>
      <c r="K9" s="69">
        <v>48.47</v>
      </c>
      <c r="L9" s="75">
        <v>16.46</v>
      </c>
      <c r="M9" s="69">
        <f t="shared" si="0"/>
        <v>32.01</v>
      </c>
      <c r="N9" s="73"/>
      <c r="O9" s="73"/>
      <c r="P9" s="73"/>
      <c r="Q9" s="73"/>
      <c r="R9" s="73"/>
      <c r="S9" s="79" t="s">
        <v>124</v>
      </c>
      <c r="T9" s="69">
        <v>31.9</v>
      </c>
      <c r="U9" s="69">
        <v>137</v>
      </c>
      <c r="V9" s="69">
        <f t="shared" si="1"/>
        <v>4370.3</v>
      </c>
      <c r="W9" s="69" t="s">
        <v>125</v>
      </c>
      <c r="X9" s="69" t="s">
        <v>126</v>
      </c>
      <c r="Y9" s="73"/>
    </row>
    <row r="10" ht="14.25" spans="1:25">
      <c r="A10" s="67">
        <v>6</v>
      </c>
      <c r="B10" s="68">
        <v>0.394444444444444</v>
      </c>
      <c r="C10" s="69" t="s">
        <v>142</v>
      </c>
      <c r="D10" s="69" t="s">
        <v>143</v>
      </c>
      <c r="E10" s="69" t="s">
        <v>143</v>
      </c>
      <c r="F10" s="69">
        <v>13287277860</v>
      </c>
      <c r="G10" s="69" t="s">
        <v>139</v>
      </c>
      <c r="H10" s="69">
        <v>9908</v>
      </c>
      <c r="I10" s="69" t="s">
        <v>36</v>
      </c>
      <c r="J10" s="72" t="s">
        <v>123</v>
      </c>
      <c r="K10" s="69">
        <v>49.88</v>
      </c>
      <c r="L10" s="75">
        <v>16.38</v>
      </c>
      <c r="M10" s="69">
        <f t="shared" si="0"/>
        <v>33.5</v>
      </c>
      <c r="N10" s="73"/>
      <c r="O10" s="73"/>
      <c r="P10" s="73"/>
      <c r="Q10" s="73"/>
      <c r="R10" s="73"/>
      <c r="S10" s="79" t="s">
        <v>144</v>
      </c>
      <c r="T10" s="69">
        <v>33.3</v>
      </c>
      <c r="U10" s="69">
        <v>137</v>
      </c>
      <c r="V10" s="69">
        <f t="shared" si="1"/>
        <v>4562.1</v>
      </c>
      <c r="W10" s="69" t="s">
        <v>125</v>
      </c>
      <c r="X10" s="69" t="s">
        <v>126</v>
      </c>
      <c r="Y10" s="73"/>
    </row>
    <row r="11" ht="14.25" spans="1:25">
      <c r="A11" s="67">
        <v>7</v>
      </c>
      <c r="B11" s="68">
        <v>0.413888888888889</v>
      </c>
      <c r="C11" s="69" t="s">
        <v>145</v>
      </c>
      <c r="D11" s="69" t="s">
        <v>146</v>
      </c>
      <c r="E11" s="69" t="s">
        <v>146</v>
      </c>
      <c r="F11" s="69">
        <v>17562132680</v>
      </c>
      <c r="G11" s="69" t="s">
        <v>139</v>
      </c>
      <c r="H11" s="69">
        <v>9909</v>
      </c>
      <c r="I11" s="69" t="s">
        <v>36</v>
      </c>
      <c r="J11" s="72" t="s">
        <v>123</v>
      </c>
      <c r="K11" s="69">
        <v>49.75</v>
      </c>
      <c r="L11" s="75">
        <v>16.64</v>
      </c>
      <c r="M11" s="69">
        <f t="shared" si="0"/>
        <v>33.11</v>
      </c>
      <c r="N11" s="73"/>
      <c r="O11" s="73"/>
      <c r="P11" s="73"/>
      <c r="Q11" s="73"/>
      <c r="R11" s="73"/>
      <c r="S11" s="79" t="s">
        <v>144</v>
      </c>
      <c r="T11" s="69">
        <v>32.9</v>
      </c>
      <c r="U11" s="69">
        <v>137</v>
      </c>
      <c r="V11" s="69">
        <f t="shared" si="1"/>
        <v>4507.3</v>
      </c>
      <c r="W11" s="69" t="s">
        <v>125</v>
      </c>
      <c r="X11" s="69" t="s">
        <v>126</v>
      </c>
      <c r="Y11" s="73"/>
    </row>
    <row r="12" ht="14.25" spans="1:25">
      <c r="A12" s="67">
        <v>8</v>
      </c>
      <c r="B12" s="68">
        <v>0.5125</v>
      </c>
      <c r="C12" s="69" t="s">
        <v>147</v>
      </c>
      <c r="D12" s="69" t="s">
        <v>148</v>
      </c>
      <c r="E12" s="69" t="s">
        <v>148</v>
      </c>
      <c r="F12" s="69">
        <v>15106477718</v>
      </c>
      <c r="G12" s="69" t="s">
        <v>139</v>
      </c>
      <c r="H12" s="69">
        <v>9910</v>
      </c>
      <c r="I12" s="69" t="s">
        <v>36</v>
      </c>
      <c r="J12" s="72" t="s">
        <v>123</v>
      </c>
      <c r="K12" s="69">
        <v>49.05</v>
      </c>
      <c r="L12" s="75">
        <v>16.65</v>
      </c>
      <c r="M12" s="69">
        <f t="shared" si="0"/>
        <v>32.4</v>
      </c>
      <c r="N12" s="73"/>
      <c r="O12" s="73"/>
      <c r="P12" s="73"/>
      <c r="Q12" s="73"/>
      <c r="R12" s="73"/>
      <c r="S12" s="79" t="s">
        <v>144</v>
      </c>
      <c r="T12" s="69">
        <v>32.2</v>
      </c>
      <c r="U12" s="69">
        <v>137</v>
      </c>
      <c r="V12" s="69">
        <f t="shared" si="1"/>
        <v>4411.4</v>
      </c>
      <c r="W12" s="69" t="s">
        <v>125</v>
      </c>
      <c r="X12" s="69" t="s">
        <v>126</v>
      </c>
      <c r="Y12" s="73"/>
    </row>
    <row r="13" ht="14.25" spans="1:25">
      <c r="A13" s="67">
        <v>9</v>
      </c>
      <c r="B13" s="68">
        <v>0.580555555555556</v>
      </c>
      <c r="C13" s="69" t="s">
        <v>149</v>
      </c>
      <c r="D13" s="69" t="s">
        <v>150</v>
      </c>
      <c r="E13" s="69" t="s">
        <v>151</v>
      </c>
      <c r="F13" s="49">
        <v>17753053005</v>
      </c>
      <c r="G13" s="69" t="s">
        <v>152</v>
      </c>
      <c r="H13" s="69">
        <v>9911</v>
      </c>
      <c r="I13" s="69" t="s">
        <v>153</v>
      </c>
      <c r="J13" s="76" t="s">
        <v>154</v>
      </c>
      <c r="K13" s="69">
        <v>92.15</v>
      </c>
      <c r="L13" s="75">
        <v>26.67</v>
      </c>
      <c r="M13" s="69">
        <f t="shared" si="0"/>
        <v>65.48</v>
      </c>
      <c r="N13" s="73"/>
      <c r="O13" s="73"/>
      <c r="P13" s="73"/>
      <c r="Q13" s="73"/>
      <c r="R13" s="73"/>
      <c r="S13" s="80">
        <v>0.003</v>
      </c>
      <c r="T13" s="69">
        <v>65.28</v>
      </c>
      <c r="U13" s="69">
        <v>525</v>
      </c>
      <c r="V13" s="69">
        <f t="shared" si="1"/>
        <v>34272</v>
      </c>
      <c r="W13" s="69" t="s">
        <v>125</v>
      </c>
      <c r="X13" s="69" t="s">
        <v>126</v>
      </c>
      <c r="Y13" s="73"/>
    </row>
    <row r="14" ht="14.25" spans="1:25">
      <c r="A14" s="67">
        <v>10</v>
      </c>
      <c r="B14" s="68">
        <v>0.581944444444444</v>
      </c>
      <c r="C14" s="69" t="s">
        <v>155</v>
      </c>
      <c r="D14" s="69" t="s">
        <v>156</v>
      </c>
      <c r="E14" s="69" t="s">
        <v>156</v>
      </c>
      <c r="F14" s="69">
        <v>18605309508</v>
      </c>
      <c r="G14" s="69" t="s">
        <v>139</v>
      </c>
      <c r="H14" s="69">
        <v>9912</v>
      </c>
      <c r="I14" s="69" t="s">
        <v>36</v>
      </c>
      <c r="J14" s="72" t="s">
        <v>123</v>
      </c>
      <c r="K14" s="69">
        <v>49.87</v>
      </c>
      <c r="L14" s="75">
        <v>16.37</v>
      </c>
      <c r="M14" s="69">
        <f t="shared" si="0"/>
        <v>33.5</v>
      </c>
      <c r="N14" s="73"/>
      <c r="O14" s="73"/>
      <c r="P14" s="73"/>
      <c r="Q14" s="73"/>
      <c r="R14" s="73"/>
      <c r="S14" s="79" t="s">
        <v>124</v>
      </c>
      <c r="T14" s="69">
        <v>33.4</v>
      </c>
      <c r="U14" s="69">
        <v>137</v>
      </c>
      <c r="V14" s="69">
        <f t="shared" si="1"/>
        <v>4575.8</v>
      </c>
      <c r="W14" s="69" t="s">
        <v>125</v>
      </c>
      <c r="X14" s="69" t="s">
        <v>126</v>
      </c>
      <c r="Y14" s="73"/>
    </row>
    <row r="15" ht="14.25" spans="1:25">
      <c r="A15" s="67">
        <v>11</v>
      </c>
      <c r="B15" s="68">
        <v>0.584722222222222</v>
      </c>
      <c r="C15" s="69" t="s">
        <v>157</v>
      </c>
      <c r="D15" s="69" t="s">
        <v>150</v>
      </c>
      <c r="E15" s="69" t="s">
        <v>158</v>
      </c>
      <c r="F15" s="69">
        <v>17753053019</v>
      </c>
      <c r="G15" s="69" t="s">
        <v>152</v>
      </c>
      <c r="H15" s="69">
        <v>9913</v>
      </c>
      <c r="I15" s="69" t="s">
        <v>153</v>
      </c>
      <c r="J15" s="76" t="s">
        <v>154</v>
      </c>
      <c r="K15" s="69">
        <v>91.54</v>
      </c>
      <c r="L15" s="75">
        <v>25.47</v>
      </c>
      <c r="M15" s="69">
        <f t="shared" si="0"/>
        <v>66.07</v>
      </c>
      <c r="N15" s="73"/>
      <c r="O15" s="73"/>
      <c r="P15" s="73"/>
      <c r="Q15" s="73"/>
      <c r="R15" s="73"/>
      <c r="S15" s="80">
        <v>0.003</v>
      </c>
      <c r="T15" s="69">
        <v>65.87</v>
      </c>
      <c r="U15" s="69">
        <v>525</v>
      </c>
      <c r="V15" s="69">
        <f t="shared" si="1"/>
        <v>34581.75</v>
      </c>
      <c r="W15" s="69" t="s">
        <v>125</v>
      </c>
      <c r="X15" s="69" t="s">
        <v>126</v>
      </c>
      <c r="Y15" s="73"/>
    </row>
    <row r="16" ht="14.25" spans="1:25">
      <c r="A16" s="67">
        <v>12</v>
      </c>
      <c r="B16" s="68">
        <v>0.604166666666667</v>
      </c>
      <c r="C16" s="69" t="s">
        <v>159</v>
      </c>
      <c r="D16" s="69" t="s">
        <v>160</v>
      </c>
      <c r="E16" s="69" t="s">
        <v>160</v>
      </c>
      <c r="F16" s="69">
        <v>13793035308</v>
      </c>
      <c r="G16" s="69" t="s">
        <v>139</v>
      </c>
      <c r="H16" s="69">
        <v>9914</v>
      </c>
      <c r="I16" s="69" t="s">
        <v>36</v>
      </c>
      <c r="J16" s="72" t="s">
        <v>123</v>
      </c>
      <c r="K16" s="69">
        <v>49.66</v>
      </c>
      <c r="L16" s="75">
        <v>15.74</v>
      </c>
      <c r="M16" s="69">
        <f t="shared" si="0"/>
        <v>33.92</v>
      </c>
      <c r="N16" s="73"/>
      <c r="O16" s="73"/>
      <c r="P16" s="73"/>
      <c r="Q16" s="73"/>
      <c r="R16" s="73"/>
      <c r="S16" s="79" t="s">
        <v>124</v>
      </c>
      <c r="T16" s="69">
        <v>33.8</v>
      </c>
      <c r="U16" s="69">
        <v>137</v>
      </c>
      <c r="V16" s="69">
        <f t="shared" si="1"/>
        <v>4630.6</v>
      </c>
      <c r="W16" s="69" t="s">
        <v>125</v>
      </c>
      <c r="X16" s="69" t="s">
        <v>126</v>
      </c>
      <c r="Y16" s="73"/>
    </row>
    <row r="17" ht="14.25" spans="1:25">
      <c r="A17" s="67">
        <v>13</v>
      </c>
      <c r="B17" s="68">
        <v>0.652777777777778</v>
      </c>
      <c r="C17" s="69" t="s">
        <v>161</v>
      </c>
      <c r="D17" s="69" t="s">
        <v>162</v>
      </c>
      <c r="E17" s="69" t="s">
        <v>162</v>
      </c>
      <c r="F17" s="69">
        <v>15965695489</v>
      </c>
      <c r="G17" s="69" t="s">
        <v>139</v>
      </c>
      <c r="H17" s="69">
        <v>9915</v>
      </c>
      <c r="I17" s="69" t="s">
        <v>36</v>
      </c>
      <c r="J17" s="72" t="s">
        <v>123</v>
      </c>
      <c r="K17" s="69">
        <v>49.8</v>
      </c>
      <c r="L17" s="75">
        <v>16.37</v>
      </c>
      <c r="M17" s="69">
        <f t="shared" si="0"/>
        <v>33.43</v>
      </c>
      <c r="N17" s="73"/>
      <c r="O17" s="73"/>
      <c r="P17" s="73"/>
      <c r="Q17" s="73"/>
      <c r="R17" s="73"/>
      <c r="S17" s="79" t="s">
        <v>124</v>
      </c>
      <c r="T17" s="69">
        <v>33.3</v>
      </c>
      <c r="U17" s="69">
        <v>137</v>
      </c>
      <c r="V17" s="69">
        <f t="shared" si="1"/>
        <v>4562.1</v>
      </c>
      <c r="W17" s="69" t="s">
        <v>125</v>
      </c>
      <c r="X17" s="69" t="s">
        <v>126</v>
      </c>
      <c r="Y17" s="73"/>
    </row>
    <row r="18" ht="14.25" spans="1:25">
      <c r="A18" s="67">
        <v>14</v>
      </c>
      <c r="B18" s="68">
        <v>0.692361111111111</v>
      </c>
      <c r="C18" s="69" t="s">
        <v>137</v>
      </c>
      <c r="D18" s="69" t="s">
        <v>138</v>
      </c>
      <c r="E18" s="69" t="s">
        <v>138</v>
      </c>
      <c r="F18" s="69">
        <v>18953005713</v>
      </c>
      <c r="G18" s="69" t="s">
        <v>139</v>
      </c>
      <c r="H18" s="69">
        <v>9916</v>
      </c>
      <c r="I18" s="69" t="s">
        <v>140</v>
      </c>
      <c r="J18" s="72" t="s">
        <v>141</v>
      </c>
      <c r="K18" s="69">
        <v>49.16</v>
      </c>
      <c r="L18" s="75">
        <v>16.6</v>
      </c>
      <c r="M18" s="69">
        <f t="shared" si="0"/>
        <v>32.56</v>
      </c>
      <c r="N18" s="73"/>
      <c r="O18" s="73"/>
      <c r="P18" s="73"/>
      <c r="Q18" s="73"/>
      <c r="R18" s="73"/>
      <c r="S18" s="79" t="s">
        <v>124</v>
      </c>
      <c r="T18" s="69">
        <v>32.4</v>
      </c>
      <c r="U18" s="69">
        <v>137</v>
      </c>
      <c r="V18" s="69">
        <f t="shared" si="1"/>
        <v>4438.8</v>
      </c>
      <c r="W18" s="69" t="s">
        <v>125</v>
      </c>
      <c r="X18" s="69" t="s">
        <v>126</v>
      </c>
      <c r="Y18" s="73"/>
    </row>
    <row r="19" ht="14.25" spans="1:25">
      <c r="A19" s="67">
        <v>15</v>
      </c>
      <c r="B19" s="68">
        <v>0.801388888888889</v>
      </c>
      <c r="C19" s="69" t="s">
        <v>163</v>
      </c>
      <c r="D19" s="69" t="s">
        <v>164</v>
      </c>
      <c r="E19" s="69" t="s">
        <v>164</v>
      </c>
      <c r="F19" s="69">
        <v>15898687668</v>
      </c>
      <c r="G19" s="69" t="s">
        <v>139</v>
      </c>
      <c r="H19" s="69">
        <v>9917</v>
      </c>
      <c r="I19" s="69" t="s">
        <v>36</v>
      </c>
      <c r="J19" s="72" t="s">
        <v>123</v>
      </c>
      <c r="K19" s="69">
        <v>50.01</v>
      </c>
      <c r="L19" s="75">
        <v>16.35</v>
      </c>
      <c r="M19" s="69">
        <f t="shared" si="0"/>
        <v>33.66</v>
      </c>
      <c r="N19" s="73"/>
      <c r="O19" s="73"/>
      <c r="P19" s="73"/>
      <c r="Q19" s="73"/>
      <c r="R19" s="73"/>
      <c r="S19" s="79" t="s">
        <v>165</v>
      </c>
      <c r="T19" s="69">
        <v>33.3</v>
      </c>
      <c r="U19" s="69">
        <v>137</v>
      </c>
      <c r="V19" s="69">
        <f t="shared" si="1"/>
        <v>4562.1</v>
      </c>
      <c r="W19" s="69" t="s">
        <v>125</v>
      </c>
      <c r="X19" s="69" t="s">
        <v>126</v>
      </c>
      <c r="Y19" s="73"/>
    </row>
    <row r="20" ht="14.25" spans="1:25">
      <c r="A20" s="67">
        <v>16</v>
      </c>
      <c r="B20" s="68">
        <v>0.803472222222222</v>
      </c>
      <c r="C20" s="69" t="s">
        <v>166</v>
      </c>
      <c r="D20" s="69" t="s">
        <v>167</v>
      </c>
      <c r="E20" s="69" t="s">
        <v>167</v>
      </c>
      <c r="F20" s="69">
        <v>17854063958</v>
      </c>
      <c r="G20" s="69" t="s">
        <v>139</v>
      </c>
      <c r="H20" s="69">
        <v>9918</v>
      </c>
      <c r="I20" s="69" t="s">
        <v>36</v>
      </c>
      <c r="J20" s="72" t="s">
        <v>123</v>
      </c>
      <c r="K20" s="69">
        <v>49.8</v>
      </c>
      <c r="L20" s="75">
        <v>15.98</v>
      </c>
      <c r="M20" s="69">
        <f t="shared" si="0"/>
        <v>33.82</v>
      </c>
      <c r="N20" s="73"/>
      <c r="O20" s="73"/>
      <c r="P20" s="73"/>
      <c r="Q20" s="73"/>
      <c r="R20" s="73"/>
      <c r="S20" s="79" t="s">
        <v>165</v>
      </c>
      <c r="T20" s="69">
        <v>33.5</v>
      </c>
      <c r="U20" s="69">
        <v>137</v>
      </c>
      <c r="V20" s="69">
        <f t="shared" si="1"/>
        <v>4589.5</v>
      </c>
      <c r="W20" s="69" t="s">
        <v>125</v>
      </c>
      <c r="X20" s="69" t="s">
        <v>126</v>
      </c>
      <c r="Y20" s="73"/>
    </row>
    <row r="21" ht="14.25" spans="1:25">
      <c r="A21" s="67">
        <v>17</v>
      </c>
      <c r="B21" s="68">
        <v>0.804861111111111</v>
      </c>
      <c r="C21" s="69" t="s">
        <v>168</v>
      </c>
      <c r="D21" s="69" t="s">
        <v>169</v>
      </c>
      <c r="E21" s="69" t="s">
        <v>169</v>
      </c>
      <c r="F21" s="69">
        <v>13678867849</v>
      </c>
      <c r="G21" s="69" t="s">
        <v>139</v>
      </c>
      <c r="H21" s="69">
        <v>9919</v>
      </c>
      <c r="I21" s="69" t="s">
        <v>36</v>
      </c>
      <c r="J21" s="72" t="s">
        <v>123</v>
      </c>
      <c r="K21" s="69">
        <v>50.05</v>
      </c>
      <c r="L21" s="75">
        <v>16.28</v>
      </c>
      <c r="M21" s="69">
        <f t="shared" si="0"/>
        <v>33.77</v>
      </c>
      <c r="N21" s="73"/>
      <c r="O21" s="73"/>
      <c r="P21" s="73"/>
      <c r="Q21" s="73"/>
      <c r="R21" s="73"/>
      <c r="S21" s="79" t="s">
        <v>165</v>
      </c>
      <c r="T21" s="69">
        <v>33.4</v>
      </c>
      <c r="U21" s="69">
        <v>137</v>
      </c>
      <c r="V21" s="69">
        <f t="shared" si="1"/>
        <v>4575.8</v>
      </c>
      <c r="W21" s="69" t="s">
        <v>125</v>
      </c>
      <c r="X21" s="69" t="s">
        <v>126</v>
      </c>
      <c r="Y21" s="73"/>
    </row>
    <row r="22" ht="14.25" spans="1:25">
      <c r="A22" s="67">
        <v>18</v>
      </c>
      <c r="B22" s="68">
        <v>0.820833333333333</v>
      </c>
      <c r="C22" s="69" t="s">
        <v>130</v>
      </c>
      <c r="D22" s="69" t="s">
        <v>131</v>
      </c>
      <c r="E22" s="69" t="s">
        <v>131</v>
      </c>
      <c r="F22" s="49">
        <v>15064777797</v>
      </c>
      <c r="G22" s="69" t="s">
        <v>122</v>
      </c>
      <c r="H22" s="69">
        <v>9920</v>
      </c>
      <c r="I22" s="69" t="s">
        <v>36</v>
      </c>
      <c r="J22" s="72" t="s">
        <v>123</v>
      </c>
      <c r="K22" s="69">
        <v>48.95</v>
      </c>
      <c r="L22" s="75">
        <v>16.88</v>
      </c>
      <c r="M22" s="69">
        <f t="shared" si="0"/>
        <v>32.07</v>
      </c>
      <c r="N22" s="73"/>
      <c r="O22" s="73"/>
      <c r="P22" s="73"/>
      <c r="Q22" s="73"/>
      <c r="R22" s="73"/>
      <c r="S22" s="79" t="s">
        <v>144</v>
      </c>
      <c r="T22" s="69">
        <v>31.8</v>
      </c>
      <c r="U22" s="69">
        <v>108</v>
      </c>
      <c r="V22" s="69">
        <f t="shared" si="1"/>
        <v>3434.4</v>
      </c>
      <c r="W22" s="69" t="s">
        <v>125</v>
      </c>
      <c r="X22" s="69" t="s">
        <v>126</v>
      </c>
      <c r="Y22" s="73"/>
    </row>
    <row r="23" ht="14.25" spans="1:25">
      <c r="A23" s="66">
        <v>19</v>
      </c>
      <c r="B23" s="68">
        <v>0.822222222222222</v>
      </c>
      <c r="C23" s="69" t="s">
        <v>119</v>
      </c>
      <c r="D23" s="69" t="s">
        <v>120</v>
      </c>
      <c r="E23" s="69" t="s">
        <v>121</v>
      </c>
      <c r="F23" s="69">
        <v>13953718268</v>
      </c>
      <c r="G23" s="69" t="s">
        <v>122</v>
      </c>
      <c r="H23" s="69">
        <v>9921</v>
      </c>
      <c r="I23" s="69" t="s">
        <v>36</v>
      </c>
      <c r="J23" s="72" t="s">
        <v>123</v>
      </c>
      <c r="K23" s="69">
        <v>49.79</v>
      </c>
      <c r="L23" s="49">
        <v>15.94</v>
      </c>
      <c r="M23" s="69">
        <f t="shared" si="0"/>
        <v>33.85</v>
      </c>
      <c r="N23" s="73"/>
      <c r="O23" s="73"/>
      <c r="P23" s="73"/>
      <c r="Q23" s="73"/>
      <c r="R23" s="73"/>
      <c r="S23" s="80" t="s">
        <v>144</v>
      </c>
      <c r="T23" s="69">
        <v>33.6</v>
      </c>
      <c r="U23" s="69">
        <v>108</v>
      </c>
      <c r="V23" s="69">
        <f t="shared" si="1"/>
        <v>3628.8</v>
      </c>
      <c r="W23" s="69" t="s">
        <v>125</v>
      </c>
      <c r="X23" s="69" t="s">
        <v>126</v>
      </c>
      <c r="Y23" s="73"/>
    </row>
    <row r="24" ht="14.25" spans="1:25">
      <c r="A24" s="66">
        <v>20</v>
      </c>
      <c r="B24" s="68">
        <v>0.888888888888889</v>
      </c>
      <c r="C24" s="69" t="s">
        <v>159</v>
      </c>
      <c r="D24" s="69" t="s">
        <v>160</v>
      </c>
      <c r="E24" s="69" t="s">
        <v>160</v>
      </c>
      <c r="F24" s="69">
        <v>13793035308</v>
      </c>
      <c r="G24" s="69" t="s">
        <v>139</v>
      </c>
      <c r="H24" s="69">
        <v>9922</v>
      </c>
      <c r="I24" s="69" t="s">
        <v>36</v>
      </c>
      <c r="J24" s="72" t="s">
        <v>123</v>
      </c>
      <c r="K24" s="69">
        <v>49.9</v>
      </c>
      <c r="L24" s="49">
        <v>15.75</v>
      </c>
      <c r="M24" s="69">
        <f t="shared" si="0"/>
        <v>34.15</v>
      </c>
      <c r="N24" s="73"/>
      <c r="O24" s="73"/>
      <c r="P24" s="73"/>
      <c r="Q24" s="73"/>
      <c r="R24" s="73"/>
      <c r="S24" s="79" t="s">
        <v>165</v>
      </c>
      <c r="T24" s="69">
        <v>33.8</v>
      </c>
      <c r="U24" s="69">
        <v>137</v>
      </c>
      <c r="V24" s="69">
        <f t="shared" si="1"/>
        <v>4630.6</v>
      </c>
      <c r="W24" s="69" t="s">
        <v>125</v>
      </c>
      <c r="X24" s="69" t="s">
        <v>126</v>
      </c>
      <c r="Y24" s="73"/>
    </row>
    <row r="25" ht="14.25" spans="1:25">
      <c r="A25" s="67">
        <v>21</v>
      </c>
      <c r="B25" s="68">
        <v>0.901388888888889</v>
      </c>
      <c r="C25" s="69" t="s">
        <v>155</v>
      </c>
      <c r="D25" s="69" t="s">
        <v>156</v>
      </c>
      <c r="E25" s="69" t="s">
        <v>156</v>
      </c>
      <c r="F25" s="69">
        <v>18605309508</v>
      </c>
      <c r="G25" s="69" t="s">
        <v>139</v>
      </c>
      <c r="H25" s="69">
        <v>9923</v>
      </c>
      <c r="I25" s="69" t="s">
        <v>36</v>
      </c>
      <c r="J25" s="72" t="s">
        <v>123</v>
      </c>
      <c r="K25" s="69">
        <v>50</v>
      </c>
      <c r="L25" s="49">
        <v>16.4</v>
      </c>
      <c r="M25" s="69">
        <f t="shared" si="0"/>
        <v>33.6</v>
      </c>
      <c r="N25" s="73"/>
      <c r="O25" s="73"/>
      <c r="P25" s="73"/>
      <c r="Q25" s="73"/>
      <c r="R25" s="73"/>
      <c r="S25" s="79" t="s">
        <v>165</v>
      </c>
      <c r="T25" s="69">
        <v>33.3</v>
      </c>
      <c r="U25" s="69">
        <v>137</v>
      </c>
      <c r="V25" s="69">
        <f t="shared" si="1"/>
        <v>4562.1</v>
      </c>
      <c r="W25" s="69" t="s">
        <v>125</v>
      </c>
      <c r="X25" s="69" t="s">
        <v>126</v>
      </c>
      <c r="Y25" s="73"/>
    </row>
    <row r="26" ht="14.25" spans="1:25">
      <c r="A26" s="66">
        <v>22</v>
      </c>
      <c r="B26" s="68">
        <v>0.907638888888889</v>
      </c>
      <c r="C26" s="69" t="s">
        <v>170</v>
      </c>
      <c r="D26" s="69" t="s">
        <v>171</v>
      </c>
      <c r="E26" s="69" t="s">
        <v>172</v>
      </c>
      <c r="F26" s="69">
        <v>15562330000</v>
      </c>
      <c r="G26" s="69" t="s">
        <v>122</v>
      </c>
      <c r="H26" s="69">
        <v>9924</v>
      </c>
      <c r="I26" s="69" t="s">
        <v>36</v>
      </c>
      <c r="J26" s="72" t="s">
        <v>123</v>
      </c>
      <c r="K26" s="69">
        <v>48.07</v>
      </c>
      <c r="L26" s="49">
        <v>17.55</v>
      </c>
      <c r="M26" s="69">
        <f t="shared" si="0"/>
        <v>30.52</v>
      </c>
      <c r="N26" s="73"/>
      <c r="O26" s="73"/>
      <c r="P26" s="73"/>
      <c r="Q26" s="73"/>
      <c r="R26" s="73"/>
      <c r="S26" s="79" t="s">
        <v>144</v>
      </c>
      <c r="T26" s="69">
        <v>30.3</v>
      </c>
      <c r="U26" s="69">
        <v>108</v>
      </c>
      <c r="V26" s="69">
        <f t="shared" si="1"/>
        <v>3272.4</v>
      </c>
      <c r="W26" s="69" t="s">
        <v>125</v>
      </c>
      <c r="X26" s="69" t="s">
        <v>126</v>
      </c>
      <c r="Y26" s="73"/>
    </row>
    <row r="27" ht="14.25" spans="1:25">
      <c r="A27" s="49"/>
      <c r="B27" s="46" t="s">
        <v>107</v>
      </c>
      <c r="C27" s="46"/>
      <c r="D27" s="52"/>
      <c r="E27" s="52"/>
      <c r="F27" s="52"/>
      <c r="G27" s="52"/>
      <c r="H27" s="52"/>
      <c r="I27" s="52"/>
      <c r="J27" s="52"/>
      <c r="K27" s="52"/>
      <c r="L27" s="49"/>
      <c r="M27" s="69"/>
      <c r="N27" s="52"/>
      <c r="O27" s="52"/>
      <c r="P27" s="52"/>
      <c r="Q27" s="52"/>
      <c r="R27" s="52"/>
      <c r="S27" s="52"/>
      <c r="T27" s="52"/>
      <c r="U27" s="52"/>
      <c r="V27" s="49">
        <f>SUM(V5:V26)</f>
        <v>361017.25</v>
      </c>
      <c r="W27" s="52"/>
      <c r="X27" s="52"/>
      <c r="Y27" s="52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workbookViewId="0">
      <selection activeCell="A1" sqref="A1:Y20"/>
    </sheetView>
  </sheetViews>
  <sheetFormatPr defaultColWidth="9" defaultRowHeight="13.5"/>
  <cols>
    <col min="6" max="6" width="12.625" customWidth="1"/>
  </cols>
  <sheetData>
    <row r="1" ht="39" customHeight="1" spans="1:25">
      <c r="A1" s="43" t="s">
        <v>173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</row>
    <row r="2" ht="14.25" spans="1:22">
      <c r="A2" s="44"/>
      <c r="B2" s="45" t="s">
        <v>174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</row>
    <row r="3" spans="1:25">
      <c r="A3" s="46" t="s">
        <v>2</v>
      </c>
      <c r="B3" s="46" t="s">
        <v>3</v>
      </c>
      <c r="C3" s="46" t="s">
        <v>4</v>
      </c>
      <c r="D3" s="46"/>
      <c r="E3" s="46"/>
      <c r="F3" s="46"/>
      <c r="G3" s="46"/>
      <c r="H3" s="47" t="s">
        <v>5</v>
      </c>
      <c r="I3" s="54"/>
      <c r="J3" s="54"/>
      <c r="K3" s="54"/>
      <c r="L3" s="54"/>
      <c r="M3" s="54"/>
      <c r="N3" s="54"/>
      <c r="O3" s="54"/>
      <c r="P3" s="54"/>
      <c r="Q3" s="54"/>
      <c r="R3" s="54"/>
      <c r="S3" s="56"/>
      <c r="T3" s="46" t="s">
        <v>6</v>
      </c>
      <c r="U3" s="46"/>
      <c r="V3" s="46"/>
      <c r="W3" s="46" t="s">
        <v>7</v>
      </c>
      <c r="X3" s="57" t="s">
        <v>8</v>
      </c>
      <c r="Y3" s="46" t="s">
        <v>9</v>
      </c>
    </row>
    <row r="4" ht="27" spans="1:25">
      <c r="A4" s="46"/>
      <c r="B4" s="46" t="s">
        <v>10</v>
      </c>
      <c r="C4" s="46" t="s">
        <v>11</v>
      </c>
      <c r="D4" s="48" t="s">
        <v>12</v>
      </c>
      <c r="E4" s="46" t="s">
        <v>13</v>
      </c>
      <c r="F4" s="46" t="s">
        <v>14</v>
      </c>
      <c r="G4" s="46" t="s">
        <v>15</v>
      </c>
      <c r="H4" s="46" t="s">
        <v>16</v>
      </c>
      <c r="I4" s="46" t="s">
        <v>17</v>
      </c>
      <c r="J4" s="46" t="s">
        <v>18</v>
      </c>
      <c r="K4" s="46" t="s">
        <v>19</v>
      </c>
      <c r="L4" s="46" t="s">
        <v>20</v>
      </c>
      <c r="M4" s="46" t="s">
        <v>21</v>
      </c>
      <c r="N4" s="46" t="s">
        <v>22</v>
      </c>
      <c r="O4" s="46" t="s">
        <v>23</v>
      </c>
      <c r="P4" s="46" t="s">
        <v>24</v>
      </c>
      <c r="Q4" s="46" t="s">
        <v>115</v>
      </c>
      <c r="R4" s="46" t="s">
        <v>116</v>
      </c>
      <c r="S4" s="46" t="s">
        <v>27</v>
      </c>
      <c r="T4" s="46" t="s">
        <v>28</v>
      </c>
      <c r="U4" s="46" t="s">
        <v>117</v>
      </c>
      <c r="V4" s="46" t="s">
        <v>118</v>
      </c>
      <c r="W4" s="46"/>
      <c r="X4" s="58"/>
      <c r="Y4" s="46"/>
    </row>
    <row r="5" spans="1:25">
      <c r="A5" s="49">
        <v>1</v>
      </c>
      <c r="B5" s="50">
        <v>0.527777777777778</v>
      </c>
      <c r="C5" s="51" t="s">
        <v>175</v>
      </c>
      <c r="D5" s="52" t="s">
        <v>176</v>
      </c>
      <c r="E5" s="52" t="s">
        <v>177</v>
      </c>
      <c r="F5" s="52">
        <v>13905127239</v>
      </c>
      <c r="G5" s="49" t="s">
        <v>177</v>
      </c>
      <c r="H5" s="49">
        <v>4913</v>
      </c>
      <c r="I5" s="49" t="s">
        <v>77</v>
      </c>
      <c r="J5" s="55" t="s">
        <v>178</v>
      </c>
      <c r="K5" s="49">
        <v>81.06</v>
      </c>
      <c r="L5" s="49">
        <v>23.66</v>
      </c>
      <c r="M5" s="49">
        <v>57.4</v>
      </c>
      <c r="N5" s="49">
        <v>8</v>
      </c>
      <c r="O5" s="49">
        <v>1</v>
      </c>
      <c r="P5" s="49">
        <v>2.8</v>
      </c>
      <c r="Q5" s="49" t="s">
        <v>179</v>
      </c>
      <c r="R5" s="59"/>
      <c r="S5" s="49">
        <v>1.74</v>
      </c>
      <c r="T5" s="49">
        <f>M5-S5</f>
        <v>55.66</v>
      </c>
      <c r="U5" s="49">
        <v>70</v>
      </c>
      <c r="V5" s="52"/>
      <c r="W5" s="49" t="s">
        <v>180</v>
      </c>
      <c r="X5" s="49" t="s">
        <v>181</v>
      </c>
      <c r="Y5" s="52"/>
    </row>
    <row r="6" spans="1:25">
      <c r="A6" s="49">
        <v>2</v>
      </c>
      <c r="B6" s="50">
        <v>0.600694444444444</v>
      </c>
      <c r="C6" s="51" t="s">
        <v>175</v>
      </c>
      <c r="D6" s="51" t="s">
        <v>176</v>
      </c>
      <c r="E6" s="52" t="s">
        <v>177</v>
      </c>
      <c r="F6" s="52">
        <v>13905127239</v>
      </c>
      <c r="G6" s="49" t="s">
        <v>177</v>
      </c>
      <c r="H6" s="49">
        <v>4914</v>
      </c>
      <c r="I6" s="49" t="s">
        <v>77</v>
      </c>
      <c r="J6" s="55"/>
      <c r="K6" s="49">
        <v>84.9</v>
      </c>
      <c r="L6" s="49">
        <v>23.92</v>
      </c>
      <c r="M6" s="49">
        <v>60.98</v>
      </c>
      <c r="N6" s="49">
        <v>8</v>
      </c>
      <c r="O6" s="49">
        <v>1</v>
      </c>
      <c r="P6" s="49">
        <v>2.8</v>
      </c>
      <c r="Q6" s="49" t="s">
        <v>179</v>
      </c>
      <c r="R6" s="59"/>
      <c r="S6" s="49">
        <v>1.98</v>
      </c>
      <c r="T6" s="49">
        <v>59</v>
      </c>
      <c r="U6" s="49">
        <v>70</v>
      </c>
      <c r="V6" s="52"/>
      <c r="W6" s="49" t="s">
        <v>180</v>
      </c>
      <c r="X6" s="49" t="s">
        <v>181</v>
      </c>
      <c r="Y6" s="52"/>
    </row>
    <row r="7" spans="1:25">
      <c r="A7" s="49">
        <v>3</v>
      </c>
      <c r="B7" s="50">
        <v>0.152083333333333</v>
      </c>
      <c r="C7" s="51" t="s">
        <v>175</v>
      </c>
      <c r="D7" s="52" t="s">
        <v>176</v>
      </c>
      <c r="E7" s="52" t="s">
        <v>177</v>
      </c>
      <c r="F7" s="52">
        <v>13905127239</v>
      </c>
      <c r="G7" s="49" t="s">
        <v>177</v>
      </c>
      <c r="H7" s="49">
        <v>4915</v>
      </c>
      <c r="I7" s="49" t="s">
        <v>77</v>
      </c>
      <c r="J7" s="55"/>
      <c r="K7" s="49">
        <v>76.36</v>
      </c>
      <c r="L7" s="49">
        <v>23.94</v>
      </c>
      <c r="M7" s="49">
        <v>52.42</v>
      </c>
      <c r="N7" s="49">
        <v>8</v>
      </c>
      <c r="O7" s="49">
        <v>1</v>
      </c>
      <c r="P7" s="49">
        <v>2.8</v>
      </c>
      <c r="Q7" s="49" t="s">
        <v>179</v>
      </c>
      <c r="R7" s="59"/>
      <c r="S7" s="49">
        <v>1.42</v>
      </c>
      <c r="T7" s="49">
        <v>51</v>
      </c>
      <c r="U7" s="49">
        <v>70</v>
      </c>
      <c r="V7" s="52"/>
      <c r="W7" s="49" t="s">
        <v>180</v>
      </c>
      <c r="X7" s="49" t="s">
        <v>181</v>
      </c>
      <c r="Y7" s="52"/>
    </row>
    <row r="8" spans="1:25">
      <c r="A8" s="49">
        <v>4</v>
      </c>
      <c r="B8" s="50">
        <v>0.7625</v>
      </c>
      <c r="C8" s="51" t="s">
        <v>182</v>
      </c>
      <c r="D8" s="52" t="s">
        <v>183</v>
      </c>
      <c r="E8" s="52" t="s">
        <v>184</v>
      </c>
      <c r="F8" s="52">
        <v>13775439287</v>
      </c>
      <c r="G8" s="49" t="s">
        <v>183</v>
      </c>
      <c r="H8" s="49">
        <v>4917</v>
      </c>
      <c r="I8" s="49" t="s">
        <v>185</v>
      </c>
      <c r="J8" s="55" t="s">
        <v>186</v>
      </c>
      <c r="K8" s="49">
        <v>88.8</v>
      </c>
      <c r="L8" s="49">
        <v>21.72</v>
      </c>
      <c r="M8" s="49">
        <v>67.08</v>
      </c>
      <c r="N8" s="49"/>
      <c r="O8" s="49">
        <v>0.3</v>
      </c>
      <c r="P8" s="49"/>
      <c r="Q8" s="49" t="s">
        <v>179</v>
      </c>
      <c r="R8" s="59">
        <v>0.079</v>
      </c>
      <c r="S8" s="49">
        <v>1.08</v>
      </c>
      <c r="T8" s="49">
        <v>66</v>
      </c>
      <c r="U8" s="49">
        <v>90</v>
      </c>
      <c r="V8" s="52"/>
      <c r="W8" s="49" t="s">
        <v>180</v>
      </c>
      <c r="X8" s="49" t="s">
        <v>181</v>
      </c>
      <c r="Y8" s="52"/>
    </row>
    <row r="9" spans="1:25">
      <c r="A9" s="49">
        <v>5</v>
      </c>
      <c r="B9" s="50">
        <v>0.834027777777778</v>
      </c>
      <c r="C9" s="51" t="s">
        <v>182</v>
      </c>
      <c r="D9" s="52" t="s">
        <v>183</v>
      </c>
      <c r="E9" s="52" t="s">
        <v>184</v>
      </c>
      <c r="F9" s="52">
        <v>13775439287</v>
      </c>
      <c r="G9" s="49" t="s">
        <v>183</v>
      </c>
      <c r="H9" s="49">
        <v>4919</v>
      </c>
      <c r="I9" s="49" t="s">
        <v>185</v>
      </c>
      <c r="J9" s="55" t="s">
        <v>186</v>
      </c>
      <c r="K9" s="49">
        <v>88.3</v>
      </c>
      <c r="L9" s="49">
        <v>21.7</v>
      </c>
      <c r="M9" s="49">
        <v>66.52</v>
      </c>
      <c r="N9" s="49"/>
      <c r="O9" s="49">
        <v>0.3</v>
      </c>
      <c r="P9" s="49"/>
      <c r="Q9" s="49" t="s">
        <v>179</v>
      </c>
      <c r="R9" s="59">
        <v>0.079</v>
      </c>
      <c r="S9" s="49">
        <v>1.02</v>
      </c>
      <c r="T9" s="49">
        <v>65.5</v>
      </c>
      <c r="U9" s="49">
        <v>90</v>
      </c>
      <c r="V9" s="52"/>
      <c r="W9" s="49" t="s">
        <v>180</v>
      </c>
      <c r="X9" s="49" t="s">
        <v>181</v>
      </c>
      <c r="Y9" s="52"/>
    </row>
    <row r="10" spans="1:25">
      <c r="A10" s="49">
        <v>6</v>
      </c>
      <c r="B10" s="50">
        <v>0.891666666666667</v>
      </c>
      <c r="C10" s="51" t="s">
        <v>182</v>
      </c>
      <c r="D10" s="52" t="s">
        <v>183</v>
      </c>
      <c r="E10" s="52" t="s">
        <v>184</v>
      </c>
      <c r="F10" s="52">
        <v>13775439287</v>
      </c>
      <c r="G10" s="49" t="s">
        <v>183</v>
      </c>
      <c r="H10" s="49">
        <v>4921</v>
      </c>
      <c r="I10" s="49" t="s">
        <v>185</v>
      </c>
      <c r="J10" s="55" t="s">
        <v>186</v>
      </c>
      <c r="K10" s="49">
        <v>87.96</v>
      </c>
      <c r="L10" s="49">
        <v>21.72</v>
      </c>
      <c r="M10" s="49">
        <v>66.24</v>
      </c>
      <c r="N10" s="49"/>
      <c r="O10" s="49">
        <v>0.3</v>
      </c>
      <c r="P10" s="49"/>
      <c r="Q10" s="49" t="s">
        <v>179</v>
      </c>
      <c r="R10" s="59">
        <v>0.079</v>
      </c>
      <c r="S10" s="49">
        <v>1.24</v>
      </c>
      <c r="T10" s="49">
        <v>65</v>
      </c>
      <c r="U10" s="49">
        <v>90</v>
      </c>
      <c r="V10" s="52"/>
      <c r="W10" s="49" t="s">
        <v>180</v>
      </c>
      <c r="X10" s="49" t="s">
        <v>181</v>
      </c>
      <c r="Y10" s="52"/>
    </row>
    <row r="11" spans="1:25">
      <c r="A11" s="49">
        <v>7</v>
      </c>
      <c r="B11" s="50"/>
      <c r="C11" s="51"/>
      <c r="D11" s="52"/>
      <c r="E11" s="52"/>
      <c r="F11" s="52"/>
      <c r="G11" s="49"/>
      <c r="H11" s="49"/>
      <c r="I11" s="49"/>
      <c r="J11" s="55"/>
      <c r="K11" s="49"/>
      <c r="L11" s="49"/>
      <c r="M11" s="49"/>
      <c r="N11" s="49"/>
      <c r="O11" s="49"/>
      <c r="P11" s="49"/>
      <c r="Q11" s="49"/>
      <c r="R11" s="59"/>
      <c r="S11" s="49"/>
      <c r="T11" s="49"/>
      <c r="U11" s="49"/>
      <c r="V11" s="52"/>
      <c r="W11" s="49"/>
      <c r="X11" s="49"/>
      <c r="Y11" s="52"/>
    </row>
    <row r="12" spans="1:25">
      <c r="A12" s="49">
        <v>8</v>
      </c>
      <c r="B12" s="50"/>
      <c r="C12" s="51"/>
      <c r="D12" s="52"/>
      <c r="E12" s="52"/>
      <c r="F12" s="52"/>
      <c r="G12" s="49"/>
      <c r="H12" s="49"/>
      <c r="I12" s="49"/>
      <c r="J12" s="55"/>
      <c r="K12" s="49"/>
      <c r="L12" s="49"/>
      <c r="M12" s="49"/>
      <c r="N12" s="49"/>
      <c r="O12" s="49"/>
      <c r="P12" s="49"/>
      <c r="Q12" s="49"/>
      <c r="R12" s="59"/>
      <c r="S12" s="49"/>
      <c r="T12" s="49"/>
      <c r="U12" s="49"/>
      <c r="V12" s="52"/>
      <c r="W12" s="49"/>
      <c r="X12" s="49"/>
      <c r="Y12" s="52"/>
    </row>
    <row r="13" spans="1:25">
      <c r="A13" s="49">
        <v>9</v>
      </c>
      <c r="B13" s="50"/>
      <c r="C13" s="51"/>
      <c r="D13" s="52"/>
      <c r="E13" s="52"/>
      <c r="F13" s="52"/>
      <c r="G13" s="49"/>
      <c r="H13" s="49"/>
      <c r="I13" s="49"/>
      <c r="J13" s="55"/>
      <c r="K13" s="49"/>
      <c r="L13" s="49"/>
      <c r="M13" s="49"/>
      <c r="N13" s="49"/>
      <c r="O13" s="49"/>
      <c r="P13" s="49"/>
      <c r="Q13" s="49"/>
      <c r="R13" s="59"/>
      <c r="S13" s="49"/>
      <c r="T13" s="49"/>
      <c r="U13" s="49"/>
      <c r="V13" s="52"/>
      <c r="W13" s="49"/>
      <c r="X13" s="49"/>
      <c r="Y13" s="52"/>
    </row>
    <row r="14" spans="1:25">
      <c r="A14" s="49">
        <v>10</v>
      </c>
      <c r="B14" s="50"/>
      <c r="C14" s="51"/>
      <c r="D14" s="52"/>
      <c r="E14" s="52"/>
      <c r="F14" s="52"/>
      <c r="G14" s="49"/>
      <c r="H14" s="49"/>
      <c r="I14" s="49"/>
      <c r="J14" s="55"/>
      <c r="K14" s="49"/>
      <c r="L14" s="49"/>
      <c r="M14" s="49"/>
      <c r="N14" s="49"/>
      <c r="O14" s="49"/>
      <c r="P14" s="49"/>
      <c r="Q14" s="49"/>
      <c r="R14" s="59"/>
      <c r="S14" s="49"/>
      <c r="T14" s="49"/>
      <c r="U14" s="49"/>
      <c r="V14" s="52"/>
      <c r="W14" s="49"/>
      <c r="X14" s="49"/>
      <c r="Y14" s="52"/>
    </row>
    <row r="15" spans="1:25">
      <c r="A15" s="49">
        <v>11</v>
      </c>
      <c r="B15" s="50"/>
      <c r="C15" s="51"/>
      <c r="D15" s="52"/>
      <c r="E15" s="52"/>
      <c r="F15" s="52"/>
      <c r="G15" s="49"/>
      <c r="H15" s="49"/>
      <c r="I15" s="49"/>
      <c r="J15" s="55"/>
      <c r="K15" s="49"/>
      <c r="L15" s="49"/>
      <c r="M15" s="49"/>
      <c r="N15" s="49"/>
      <c r="O15" s="49"/>
      <c r="P15" s="49"/>
      <c r="Q15" s="49"/>
      <c r="R15" s="59"/>
      <c r="S15" s="49"/>
      <c r="T15" s="49"/>
      <c r="U15" s="49"/>
      <c r="V15" s="52"/>
      <c r="W15" s="49"/>
      <c r="X15" s="49"/>
      <c r="Y15" s="52"/>
    </row>
    <row r="16" spans="1:25">
      <c r="A16" s="49">
        <v>12</v>
      </c>
      <c r="B16" s="50"/>
      <c r="C16" s="51"/>
      <c r="D16" s="52"/>
      <c r="E16" s="52"/>
      <c r="F16" s="52"/>
      <c r="G16" s="49"/>
      <c r="H16" s="49"/>
      <c r="I16" s="49"/>
      <c r="J16" s="55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52"/>
      <c r="W16" s="49"/>
      <c r="X16" s="49"/>
      <c r="Y16" s="52"/>
    </row>
    <row r="17" spans="1:25">
      <c r="A17" s="49">
        <v>13</v>
      </c>
      <c r="B17" s="50"/>
      <c r="C17" s="51"/>
      <c r="D17" s="52"/>
      <c r="E17" s="52"/>
      <c r="F17" s="52"/>
      <c r="G17" s="49"/>
      <c r="H17" s="49"/>
      <c r="I17" s="49"/>
      <c r="J17" s="55"/>
      <c r="K17" s="49"/>
      <c r="L17" s="49"/>
      <c r="M17" s="49"/>
      <c r="N17" s="52"/>
      <c r="O17" s="49"/>
      <c r="P17" s="52"/>
      <c r="Q17" s="49"/>
      <c r="R17" s="49"/>
      <c r="S17" s="49"/>
      <c r="T17" s="49"/>
      <c r="U17" s="49"/>
      <c r="V17" s="52"/>
      <c r="W17" s="49"/>
      <c r="X17" s="49"/>
      <c r="Y17" s="52"/>
    </row>
    <row r="18" spans="1:25">
      <c r="A18" s="49">
        <v>14</v>
      </c>
      <c r="B18" s="50"/>
      <c r="C18" s="51"/>
      <c r="D18" s="52"/>
      <c r="E18" s="52"/>
      <c r="F18" s="52"/>
      <c r="G18" s="49"/>
      <c r="H18" s="49"/>
      <c r="I18" s="49"/>
      <c r="J18" s="55"/>
      <c r="K18" s="49"/>
      <c r="L18" s="49"/>
      <c r="M18" s="52"/>
      <c r="N18" s="52"/>
      <c r="O18" s="49"/>
      <c r="P18" s="52"/>
      <c r="Q18" s="49"/>
      <c r="R18" s="49"/>
      <c r="S18" s="49"/>
      <c r="T18" s="52"/>
      <c r="U18" s="49"/>
      <c r="V18" s="52"/>
      <c r="W18" s="49"/>
      <c r="X18" s="49"/>
      <c r="Y18" s="52"/>
    </row>
    <row r="19" spans="1:25">
      <c r="A19" s="49">
        <v>15</v>
      </c>
      <c r="B19" s="46" t="s">
        <v>107</v>
      </c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>
        <f>SUM(M5:M18)</f>
        <v>370.64</v>
      </c>
      <c r="N19" s="52"/>
      <c r="O19" s="52"/>
      <c r="P19" s="52"/>
      <c r="Q19" s="52"/>
      <c r="R19" s="52"/>
      <c r="S19" s="52"/>
      <c r="T19" s="52">
        <f>SUM(T5:T18)</f>
        <v>362.16</v>
      </c>
      <c r="U19" s="52"/>
      <c r="V19" s="52"/>
      <c r="W19" s="52"/>
      <c r="X19" s="52"/>
      <c r="Y19" s="52"/>
    </row>
    <row r="20" spans="1:21">
      <c r="A20" s="44"/>
      <c r="B20" s="53" t="s">
        <v>187</v>
      </c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H1:AE105"/>
  <sheetViews>
    <sheetView topLeftCell="H1" workbookViewId="0">
      <selection activeCell="H1" sqref="H1:AE105"/>
    </sheetView>
  </sheetViews>
  <sheetFormatPr defaultColWidth="9" defaultRowHeight="13.5"/>
  <cols>
    <col min="2" max="2" width="11.25" customWidth="1"/>
    <col min="6" max="6" width="13.875" customWidth="1"/>
    <col min="7" max="7" width="11.25" customWidth="1"/>
    <col min="13" max="13" width="12.625" customWidth="1"/>
    <col min="22" max="22" width="10.375"/>
  </cols>
  <sheetData>
    <row r="1" ht="48" customHeight="1" spans="8:31">
      <c r="H1" s="1" t="s">
        <v>188</v>
      </c>
      <c r="I1" s="1"/>
      <c r="J1" s="5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ht="18" customHeight="1" spans="8:31">
      <c r="H2" s="2">
        <v>20180923</v>
      </c>
      <c r="I2" s="6" t="s">
        <v>189</v>
      </c>
      <c r="J2" s="7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34"/>
      <c r="AE2" s="34"/>
    </row>
    <row r="3" spans="8:31">
      <c r="H3" s="3" t="s">
        <v>2</v>
      </c>
      <c r="I3" s="8" t="s">
        <v>3</v>
      </c>
      <c r="J3" s="9" t="s">
        <v>4</v>
      </c>
      <c r="K3" s="3"/>
      <c r="L3" s="3"/>
      <c r="M3" s="3"/>
      <c r="N3" s="3"/>
      <c r="O3" s="10" t="s">
        <v>5</v>
      </c>
      <c r="P3" s="11"/>
      <c r="Q3" s="11"/>
      <c r="R3" s="11"/>
      <c r="S3" s="11"/>
      <c r="T3" s="11"/>
      <c r="U3" s="11"/>
      <c r="V3" s="11"/>
      <c r="W3" s="11"/>
      <c r="X3" s="11"/>
      <c r="Y3" s="11"/>
      <c r="Z3" s="35"/>
      <c r="AA3" s="3" t="s">
        <v>6</v>
      </c>
      <c r="AB3" s="3"/>
      <c r="AC3" s="3"/>
      <c r="AD3" s="8" t="s">
        <v>7</v>
      </c>
      <c r="AE3" s="36" t="s">
        <v>8</v>
      </c>
    </row>
    <row r="4" ht="21" spans="8:31">
      <c r="H4" s="3"/>
      <c r="I4" s="12" t="s">
        <v>10</v>
      </c>
      <c r="J4" s="13" t="s">
        <v>11</v>
      </c>
      <c r="K4" s="14" t="s">
        <v>12</v>
      </c>
      <c r="L4" s="15" t="s">
        <v>13</v>
      </c>
      <c r="M4" s="8" t="s">
        <v>14</v>
      </c>
      <c r="N4" s="8" t="s">
        <v>15</v>
      </c>
      <c r="O4" s="8" t="s">
        <v>16</v>
      </c>
      <c r="P4" s="8" t="s">
        <v>17</v>
      </c>
      <c r="Q4" s="8" t="s">
        <v>18</v>
      </c>
      <c r="R4" s="8" t="s">
        <v>19</v>
      </c>
      <c r="S4" s="8" t="s">
        <v>20</v>
      </c>
      <c r="T4" s="8" t="s">
        <v>21</v>
      </c>
      <c r="U4" s="8" t="s">
        <v>22</v>
      </c>
      <c r="V4" s="15" t="s">
        <v>23</v>
      </c>
      <c r="W4" s="15" t="s">
        <v>24</v>
      </c>
      <c r="X4" s="15" t="s">
        <v>115</v>
      </c>
      <c r="Y4" s="15" t="s">
        <v>116</v>
      </c>
      <c r="Z4" s="15" t="s">
        <v>27</v>
      </c>
      <c r="AA4" s="15" t="s">
        <v>28</v>
      </c>
      <c r="AB4" s="15" t="s">
        <v>117</v>
      </c>
      <c r="AC4" s="15" t="s">
        <v>118</v>
      </c>
      <c r="AD4" s="8"/>
      <c r="AE4" s="37"/>
    </row>
    <row r="5" spans="8:31">
      <c r="H5" s="4">
        <v>1</v>
      </c>
      <c r="I5" s="16" t="s">
        <v>190</v>
      </c>
      <c r="J5" s="16" t="s">
        <v>191</v>
      </c>
      <c r="K5" s="17" t="s">
        <v>192</v>
      </c>
      <c r="L5" s="17" t="s">
        <v>192</v>
      </c>
      <c r="M5" s="18" t="s">
        <v>193</v>
      </c>
      <c r="N5" s="17" t="s">
        <v>70</v>
      </c>
      <c r="O5" s="4">
        <v>45825</v>
      </c>
      <c r="P5" s="4" t="s">
        <v>194</v>
      </c>
      <c r="Q5" s="16"/>
      <c r="R5" s="4">
        <v>58.58</v>
      </c>
      <c r="S5" s="4">
        <v>17.52</v>
      </c>
      <c r="T5" s="25">
        <f t="shared" ref="T5:T68" si="0">+R5-S5-Z5</f>
        <v>40.2</v>
      </c>
      <c r="U5" s="17">
        <v>5.9</v>
      </c>
      <c r="V5" s="17">
        <v>2.1</v>
      </c>
      <c r="W5" s="17">
        <v>2.3</v>
      </c>
      <c r="X5" s="4"/>
      <c r="Y5" s="4"/>
      <c r="Z5" s="17">
        <v>0.86</v>
      </c>
      <c r="AA5" s="4"/>
      <c r="AB5" s="25"/>
      <c r="AC5" s="25"/>
      <c r="AD5" s="17" t="s">
        <v>195</v>
      </c>
      <c r="AE5" s="17" t="s">
        <v>196</v>
      </c>
    </row>
    <row r="6" spans="8:31">
      <c r="H6" s="4">
        <v>2</v>
      </c>
      <c r="I6" s="19">
        <v>0.397916666666667</v>
      </c>
      <c r="J6" s="16" t="s">
        <v>197</v>
      </c>
      <c r="K6" s="17" t="s">
        <v>198</v>
      </c>
      <c r="L6" s="17" t="s">
        <v>198</v>
      </c>
      <c r="M6" s="18" t="s">
        <v>199</v>
      </c>
      <c r="N6" s="17" t="s">
        <v>70</v>
      </c>
      <c r="O6" s="4">
        <v>45826</v>
      </c>
      <c r="P6" s="4" t="s">
        <v>194</v>
      </c>
      <c r="Q6" s="16"/>
      <c r="R6" s="4">
        <v>57.64</v>
      </c>
      <c r="S6" s="4">
        <v>17.1</v>
      </c>
      <c r="T6" s="25">
        <f t="shared" si="0"/>
        <v>39.7</v>
      </c>
      <c r="U6" s="17">
        <v>5.6</v>
      </c>
      <c r="V6" s="17">
        <v>2.5</v>
      </c>
      <c r="W6" s="17">
        <v>2.3</v>
      </c>
      <c r="X6" s="4"/>
      <c r="Y6" s="4"/>
      <c r="Z6" s="17">
        <v>0.84</v>
      </c>
      <c r="AA6" s="4"/>
      <c r="AB6" s="25"/>
      <c r="AC6" s="25"/>
      <c r="AD6" s="17" t="s">
        <v>195</v>
      </c>
      <c r="AE6" s="17" t="s">
        <v>196</v>
      </c>
    </row>
    <row r="7" spans="8:31">
      <c r="H7" s="4">
        <v>3</v>
      </c>
      <c r="I7" s="16" t="s">
        <v>200</v>
      </c>
      <c r="J7" s="16" t="s">
        <v>201</v>
      </c>
      <c r="K7" s="17" t="s">
        <v>202</v>
      </c>
      <c r="L7" s="17" t="s">
        <v>202</v>
      </c>
      <c r="M7" s="18" t="s">
        <v>203</v>
      </c>
      <c r="N7" s="17" t="s">
        <v>70</v>
      </c>
      <c r="O7" s="4">
        <v>45827</v>
      </c>
      <c r="P7" s="4" t="s">
        <v>194</v>
      </c>
      <c r="Q7" s="16"/>
      <c r="R7" s="4">
        <v>55.42</v>
      </c>
      <c r="S7" s="4">
        <v>16.94</v>
      </c>
      <c r="T7" s="25">
        <f t="shared" si="0"/>
        <v>37.7</v>
      </c>
      <c r="U7" s="17">
        <v>5.8</v>
      </c>
      <c r="V7" s="17">
        <v>2.4</v>
      </c>
      <c r="W7" s="17">
        <v>2.3</v>
      </c>
      <c r="X7" s="4"/>
      <c r="Y7" s="4"/>
      <c r="Z7" s="17">
        <v>0.78</v>
      </c>
      <c r="AA7" s="4"/>
      <c r="AB7" s="25"/>
      <c r="AC7" s="25" t="s">
        <v>204</v>
      </c>
      <c r="AD7" s="17" t="s">
        <v>195</v>
      </c>
      <c r="AE7" s="17" t="s">
        <v>196</v>
      </c>
    </row>
    <row r="8" spans="8:31">
      <c r="H8" s="4">
        <v>4</v>
      </c>
      <c r="I8" s="16" t="s">
        <v>205</v>
      </c>
      <c r="J8" s="16" t="s">
        <v>206</v>
      </c>
      <c r="K8" s="17" t="s">
        <v>207</v>
      </c>
      <c r="L8" s="17" t="s">
        <v>207</v>
      </c>
      <c r="M8" s="18" t="s">
        <v>208</v>
      </c>
      <c r="N8" s="17" t="s">
        <v>70</v>
      </c>
      <c r="O8" s="4">
        <v>45828</v>
      </c>
      <c r="P8" s="4" t="s">
        <v>194</v>
      </c>
      <c r="Q8" s="16"/>
      <c r="R8" s="4">
        <v>58.32</v>
      </c>
      <c r="S8" s="4">
        <v>17.2</v>
      </c>
      <c r="T8" s="25">
        <f t="shared" si="0"/>
        <v>40.4</v>
      </c>
      <c r="U8" s="17">
        <v>5.7</v>
      </c>
      <c r="V8" s="17">
        <v>2.4</v>
      </c>
      <c r="W8" s="17">
        <v>2.4</v>
      </c>
      <c r="X8" s="4"/>
      <c r="Y8" s="4"/>
      <c r="Z8" s="4">
        <v>0.72</v>
      </c>
      <c r="AA8" s="4"/>
      <c r="AB8" s="25"/>
      <c r="AC8" s="25"/>
      <c r="AD8" s="17" t="s">
        <v>195</v>
      </c>
      <c r="AE8" s="17" t="s">
        <v>196</v>
      </c>
    </row>
    <row r="9" spans="8:31">
      <c r="H9" s="4">
        <v>5</v>
      </c>
      <c r="I9" s="16" t="s">
        <v>209</v>
      </c>
      <c r="J9" s="16" t="s">
        <v>210</v>
      </c>
      <c r="K9" s="17" t="s">
        <v>211</v>
      </c>
      <c r="L9" s="17" t="s">
        <v>211</v>
      </c>
      <c r="M9" s="18" t="s">
        <v>212</v>
      </c>
      <c r="N9" s="17" t="s">
        <v>70</v>
      </c>
      <c r="O9" s="4">
        <v>45830</v>
      </c>
      <c r="P9" s="4" t="s">
        <v>194</v>
      </c>
      <c r="Q9" s="16"/>
      <c r="R9" s="4">
        <v>62.66</v>
      </c>
      <c r="S9" s="4">
        <v>18.4</v>
      </c>
      <c r="T9" s="25">
        <f t="shared" si="0"/>
        <v>43.2</v>
      </c>
      <c r="U9" s="17">
        <v>5.7</v>
      </c>
      <c r="V9" s="17">
        <v>2.3</v>
      </c>
      <c r="W9" s="17">
        <v>2.6</v>
      </c>
      <c r="X9" s="4"/>
      <c r="Y9" s="4"/>
      <c r="Z9" s="4">
        <v>1.06</v>
      </c>
      <c r="AA9" s="4"/>
      <c r="AB9" s="25"/>
      <c r="AC9" s="25"/>
      <c r="AD9" s="17" t="s">
        <v>195</v>
      </c>
      <c r="AE9" s="17" t="s">
        <v>196</v>
      </c>
    </row>
    <row r="10" spans="8:31">
      <c r="H10" s="4">
        <v>6</v>
      </c>
      <c r="I10" s="16" t="s">
        <v>213</v>
      </c>
      <c r="J10" s="16" t="s">
        <v>214</v>
      </c>
      <c r="K10" s="17" t="s">
        <v>215</v>
      </c>
      <c r="L10" s="17" t="s">
        <v>215</v>
      </c>
      <c r="M10" s="18" t="s">
        <v>216</v>
      </c>
      <c r="N10" s="17" t="s">
        <v>70</v>
      </c>
      <c r="O10" s="4">
        <v>45831</v>
      </c>
      <c r="P10" s="4" t="s">
        <v>194</v>
      </c>
      <c r="Q10" s="16"/>
      <c r="R10" s="4">
        <v>67.92</v>
      </c>
      <c r="S10" s="4">
        <v>19.16</v>
      </c>
      <c r="T10" s="25">
        <f t="shared" si="0"/>
        <v>47.7</v>
      </c>
      <c r="U10" s="17">
        <v>5.9</v>
      </c>
      <c r="V10" s="17">
        <v>2.5</v>
      </c>
      <c r="W10" s="17">
        <v>2.7</v>
      </c>
      <c r="X10" s="4"/>
      <c r="Y10" s="4"/>
      <c r="Z10" s="4">
        <v>1.06</v>
      </c>
      <c r="AA10" s="4"/>
      <c r="AB10" s="25"/>
      <c r="AC10" s="25"/>
      <c r="AD10" s="17" t="s">
        <v>195</v>
      </c>
      <c r="AE10" s="17" t="s">
        <v>196</v>
      </c>
    </row>
    <row r="11" spans="8:31">
      <c r="H11" s="4">
        <v>7</v>
      </c>
      <c r="I11" s="16" t="s">
        <v>217</v>
      </c>
      <c r="J11" s="16" t="s">
        <v>218</v>
      </c>
      <c r="K11" s="17" t="s">
        <v>219</v>
      </c>
      <c r="L11" s="17" t="s">
        <v>219</v>
      </c>
      <c r="M11" s="18" t="s">
        <v>220</v>
      </c>
      <c r="N11" s="17" t="s">
        <v>70</v>
      </c>
      <c r="O11" s="4">
        <v>45833</v>
      </c>
      <c r="P11" s="4" t="s">
        <v>194</v>
      </c>
      <c r="Q11" s="16"/>
      <c r="R11" s="4">
        <v>65.52</v>
      </c>
      <c r="S11" s="4">
        <v>18.78</v>
      </c>
      <c r="T11" s="25">
        <f t="shared" si="0"/>
        <v>45.5</v>
      </c>
      <c r="U11" s="17">
        <v>5.3</v>
      </c>
      <c r="V11" s="17">
        <v>2.3</v>
      </c>
      <c r="W11" s="17">
        <v>2.3</v>
      </c>
      <c r="X11" s="4"/>
      <c r="Y11" s="4"/>
      <c r="Z11" s="4">
        <v>1.24</v>
      </c>
      <c r="AA11" s="4"/>
      <c r="AB11" s="25"/>
      <c r="AC11" s="25"/>
      <c r="AD11" s="17" t="s">
        <v>195</v>
      </c>
      <c r="AE11" s="17" t="s">
        <v>196</v>
      </c>
    </row>
    <row r="12" spans="8:31">
      <c r="H12" s="4">
        <v>8</v>
      </c>
      <c r="I12" s="16" t="s">
        <v>221</v>
      </c>
      <c r="J12" s="16" t="s">
        <v>222</v>
      </c>
      <c r="K12" s="17" t="s">
        <v>223</v>
      </c>
      <c r="L12" s="17" t="s">
        <v>223</v>
      </c>
      <c r="M12" s="18" t="s">
        <v>224</v>
      </c>
      <c r="N12" s="17" t="s">
        <v>70</v>
      </c>
      <c r="O12" s="4">
        <v>45834</v>
      </c>
      <c r="P12" s="4" t="s">
        <v>194</v>
      </c>
      <c r="Q12" s="16"/>
      <c r="R12" s="4">
        <v>60.26</v>
      </c>
      <c r="S12" s="4">
        <v>17.06</v>
      </c>
      <c r="T12" s="25">
        <f t="shared" si="0"/>
        <v>42.2</v>
      </c>
      <c r="U12" s="17">
        <v>5.6</v>
      </c>
      <c r="V12" s="17">
        <v>2.5</v>
      </c>
      <c r="W12" s="17">
        <v>2.5</v>
      </c>
      <c r="X12" s="4"/>
      <c r="Y12" s="4"/>
      <c r="Z12" s="4">
        <v>1</v>
      </c>
      <c r="AA12" s="4"/>
      <c r="AB12" s="25"/>
      <c r="AC12" s="25"/>
      <c r="AD12" s="17" t="s">
        <v>195</v>
      </c>
      <c r="AE12" s="17" t="s">
        <v>196</v>
      </c>
    </row>
    <row r="13" spans="8:31">
      <c r="H13" s="4">
        <v>9</v>
      </c>
      <c r="I13" s="16" t="s">
        <v>225</v>
      </c>
      <c r="J13" s="16" t="s">
        <v>226</v>
      </c>
      <c r="K13" s="17" t="s">
        <v>227</v>
      </c>
      <c r="L13" s="17" t="s">
        <v>228</v>
      </c>
      <c r="M13" s="18" t="s">
        <v>229</v>
      </c>
      <c r="N13" s="17" t="s">
        <v>70</v>
      </c>
      <c r="O13" s="4">
        <v>45835</v>
      </c>
      <c r="P13" s="4" t="s">
        <v>194</v>
      </c>
      <c r="Q13" s="16"/>
      <c r="R13" s="4">
        <v>61.08</v>
      </c>
      <c r="S13" s="4">
        <v>17.26</v>
      </c>
      <c r="T13" s="25">
        <f t="shared" si="0"/>
        <v>42.8</v>
      </c>
      <c r="U13" s="17">
        <v>5.9</v>
      </c>
      <c r="V13" s="17">
        <v>2.1</v>
      </c>
      <c r="W13" s="17">
        <v>2.3</v>
      </c>
      <c r="X13" s="4"/>
      <c r="Y13" s="4"/>
      <c r="Z13" s="4">
        <v>1.02</v>
      </c>
      <c r="AA13" s="4"/>
      <c r="AB13" s="25"/>
      <c r="AC13" s="25"/>
      <c r="AD13" s="17" t="s">
        <v>195</v>
      </c>
      <c r="AE13" s="17" t="s">
        <v>196</v>
      </c>
    </row>
    <row r="14" spans="8:31">
      <c r="H14" s="4">
        <v>10</v>
      </c>
      <c r="I14" s="20" t="s">
        <v>230</v>
      </c>
      <c r="J14" s="16" t="s">
        <v>231</v>
      </c>
      <c r="K14" s="17" t="s">
        <v>232</v>
      </c>
      <c r="L14" s="17" t="s">
        <v>232</v>
      </c>
      <c r="M14" s="18" t="s">
        <v>233</v>
      </c>
      <c r="N14" s="17" t="s">
        <v>70</v>
      </c>
      <c r="O14" s="4">
        <v>45836</v>
      </c>
      <c r="P14" s="4" t="s">
        <v>194</v>
      </c>
      <c r="Q14" s="16"/>
      <c r="R14" s="4">
        <v>49.52</v>
      </c>
      <c r="S14" s="4">
        <v>18.2</v>
      </c>
      <c r="T14" s="25">
        <f t="shared" si="0"/>
        <v>30.7</v>
      </c>
      <c r="U14" s="23">
        <v>5.6</v>
      </c>
      <c r="V14" s="23">
        <v>2.4</v>
      </c>
      <c r="W14" s="23">
        <v>2.3</v>
      </c>
      <c r="X14" s="4"/>
      <c r="Y14" s="4"/>
      <c r="Z14" s="4">
        <v>0.62</v>
      </c>
      <c r="AA14" s="4"/>
      <c r="AB14" s="25"/>
      <c r="AC14" s="25"/>
      <c r="AD14" s="17" t="s">
        <v>195</v>
      </c>
      <c r="AE14" s="17" t="s">
        <v>196</v>
      </c>
    </row>
    <row r="15" spans="8:31">
      <c r="H15" s="4">
        <v>11</v>
      </c>
      <c r="I15" s="16" t="s">
        <v>234</v>
      </c>
      <c r="J15" s="16" t="s">
        <v>235</v>
      </c>
      <c r="K15" s="17" t="s">
        <v>236</v>
      </c>
      <c r="L15" s="17" t="s">
        <v>236</v>
      </c>
      <c r="M15" s="18" t="s">
        <v>237</v>
      </c>
      <c r="N15" s="17" t="s">
        <v>34</v>
      </c>
      <c r="O15" s="4">
        <v>45838</v>
      </c>
      <c r="P15" s="4" t="s">
        <v>194</v>
      </c>
      <c r="Q15" s="16"/>
      <c r="R15" s="26">
        <v>56.88</v>
      </c>
      <c r="S15" s="26">
        <v>18.6</v>
      </c>
      <c r="T15" s="25">
        <f t="shared" si="0"/>
        <v>37.5</v>
      </c>
      <c r="U15" s="17">
        <v>5.8</v>
      </c>
      <c r="V15" s="17">
        <v>2.5</v>
      </c>
      <c r="W15" s="17">
        <v>2.3</v>
      </c>
      <c r="X15" s="4"/>
      <c r="Y15" s="4"/>
      <c r="Z15" s="4">
        <v>0.78</v>
      </c>
      <c r="AA15" s="4"/>
      <c r="AB15" s="25"/>
      <c r="AC15" s="25"/>
      <c r="AD15" s="17" t="s">
        <v>195</v>
      </c>
      <c r="AE15" s="17" t="s">
        <v>196</v>
      </c>
    </row>
    <row r="16" spans="8:31">
      <c r="H16" s="4">
        <v>12</v>
      </c>
      <c r="I16" s="16" t="s">
        <v>238</v>
      </c>
      <c r="J16" s="16" t="s">
        <v>239</v>
      </c>
      <c r="K16" s="17" t="s">
        <v>240</v>
      </c>
      <c r="L16" s="17" t="s">
        <v>240</v>
      </c>
      <c r="M16" s="18" t="s">
        <v>241</v>
      </c>
      <c r="N16" s="17" t="s">
        <v>34</v>
      </c>
      <c r="O16" s="4">
        <v>45839</v>
      </c>
      <c r="P16" s="4" t="s">
        <v>194</v>
      </c>
      <c r="Q16" s="16"/>
      <c r="R16" s="4">
        <v>55.64</v>
      </c>
      <c r="S16" s="4">
        <v>18.1</v>
      </c>
      <c r="T16" s="25">
        <f t="shared" si="0"/>
        <v>36.8</v>
      </c>
      <c r="U16" s="27">
        <v>5.7</v>
      </c>
      <c r="V16" s="27">
        <v>2.3</v>
      </c>
      <c r="W16" s="27">
        <v>2.9</v>
      </c>
      <c r="X16" s="4"/>
      <c r="Y16" s="4"/>
      <c r="Z16" s="4">
        <v>0.74</v>
      </c>
      <c r="AA16" s="4"/>
      <c r="AB16" s="25"/>
      <c r="AC16" s="25"/>
      <c r="AD16" s="17" t="s">
        <v>195</v>
      </c>
      <c r="AE16" s="17" t="s">
        <v>196</v>
      </c>
    </row>
    <row r="17" spans="8:31">
      <c r="H17" s="4">
        <v>13</v>
      </c>
      <c r="I17" s="16" t="s">
        <v>242</v>
      </c>
      <c r="J17" s="16" t="s">
        <v>243</v>
      </c>
      <c r="K17" s="4" t="s">
        <v>244</v>
      </c>
      <c r="L17" s="4" t="s">
        <v>245</v>
      </c>
      <c r="M17" s="4">
        <v>13952293221</v>
      </c>
      <c r="N17" s="17" t="s">
        <v>34</v>
      </c>
      <c r="O17" s="4">
        <v>45840</v>
      </c>
      <c r="P17" s="4" t="s">
        <v>194</v>
      </c>
      <c r="Q17" s="16"/>
      <c r="R17" s="4">
        <v>55.16</v>
      </c>
      <c r="S17" s="4">
        <v>17.32</v>
      </c>
      <c r="T17" s="25">
        <f t="shared" si="0"/>
        <v>37</v>
      </c>
      <c r="U17" s="17">
        <v>5.5</v>
      </c>
      <c r="V17" s="17">
        <v>2</v>
      </c>
      <c r="W17" s="17">
        <v>2.3</v>
      </c>
      <c r="X17" s="4"/>
      <c r="Y17" s="4"/>
      <c r="Z17" s="4">
        <v>0.84</v>
      </c>
      <c r="AA17" s="4"/>
      <c r="AB17" s="25"/>
      <c r="AC17" s="25"/>
      <c r="AD17" s="17" t="s">
        <v>195</v>
      </c>
      <c r="AE17" s="17" t="s">
        <v>196</v>
      </c>
    </row>
    <row r="18" spans="8:31">
      <c r="H18" s="4">
        <v>14</v>
      </c>
      <c r="I18" s="16" t="s">
        <v>246</v>
      </c>
      <c r="J18" s="16" t="s">
        <v>247</v>
      </c>
      <c r="K18" s="4" t="s">
        <v>244</v>
      </c>
      <c r="L18" s="4" t="s">
        <v>248</v>
      </c>
      <c r="M18" s="4">
        <v>13805221198</v>
      </c>
      <c r="N18" s="17" t="s">
        <v>34</v>
      </c>
      <c r="O18" s="4">
        <v>45841</v>
      </c>
      <c r="P18" s="4" t="s">
        <v>194</v>
      </c>
      <c r="Q18" s="16"/>
      <c r="R18" s="4">
        <v>55.82</v>
      </c>
      <c r="S18" s="4">
        <v>18.68</v>
      </c>
      <c r="T18" s="25">
        <f t="shared" si="0"/>
        <v>36.4</v>
      </c>
      <c r="U18" s="17">
        <v>5.8</v>
      </c>
      <c r="V18" s="17">
        <v>2.3</v>
      </c>
      <c r="W18" s="17">
        <v>2.2</v>
      </c>
      <c r="X18" s="4"/>
      <c r="Y18" s="4"/>
      <c r="Z18" s="4">
        <v>0.74</v>
      </c>
      <c r="AA18" s="4"/>
      <c r="AB18" s="25"/>
      <c r="AC18" s="25"/>
      <c r="AD18" s="17" t="s">
        <v>195</v>
      </c>
      <c r="AE18" s="17" t="s">
        <v>196</v>
      </c>
    </row>
    <row r="19" spans="8:31">
      <c r="H19" s="4">
        <v>15</v>
      </c>
      <c r="I19" s="16" t="s">
        <v>249</v>
      </c>
      <c r="J19" s="16" t="s">
        <v>250</v>
      </c>
      <c r="K19" s="4" t="s">
        <v>251</v>
      </c>
      <c r="L19" s="4" t="s">
        <v>251</v>
      </c>
      <c r="M19" s="4">
        <v>18136361877</v>
      </c>
      <c r="N19" s="17" t="s">
        <v>34</v>
      </c>
      <c r="O19" s="21">
        <v>45842</v>
      </c>
      <c r="P19" s="4" t="s">
        <v>194</v>
      </c>
      <c r="Q19" s="28"/>
      <c r="R19" s="29">
        <v>65.38</v>
      </c>
      <c r="S19" s="29">
        <v>20.48</v>
      </c>
      <c r="T19" s="30">
        <f t="shared" si="0"/>
        <v>44</v>
      </c>
      <c r="U19" s="24">
        <v>5.8</v>
      </c>
      <c r="V19" s="24">
        <v>2.5</v>
      </c>
      <c r="W19" s="17">
        <v>2.6</v>
      </c>
      <c r="X19" s="29"/>
      <c r="Y19" s="29"/>
      <c r="Z19" s="29">
        <v>0.9</v>
      </c>
      <c r="AA19" s="21"/>
      <c r="AB19" s="38"/>
      <c r="AC19" s="38"/>
      <c r="AD19" s="17" t="s">
        <v>195</v>
      </c>
      <c r="AE19" s="17" t="s">
        <v>196</v>
      </c>
    </row>
    <row r="20" spans="8:31">
      <c r="H20" s="4">
        <v>16</v>
      </c>
      <c r="I20" s="16" t="s">
        <v>252</v>
      </c>
      <c r="J20" s="16" t="s">
        <v>253</v>
      </c>
      <c r="K20" s="4" t="s">
        <v>254</v>
      </c>
      <c r="L20" s="4" t="s">
        <v>255</v>
      </c>
      <c r="M20" s="4">
        <v>18251759261</v>
      </c>
      <c r="N20" s="17" t="s">
        <v>70</v>
      </c>
      <c r="O20" s="4">
        <v>45846</v>
      </c>
      <c r="P20" s="4" t="s">
        <v>194</v>
      </c>
      <c r="Q20" s="16"/>
      <c r="R20" s="4">
        <v>61.8</v>
      </c>
      <c r="S20" s="4">
        <v>18.24</v>
      </c>
      <c r="T20" s="25">
        <f t="shared" si="0"/>
        <v>42.8</v>
      </c>
      <c r="U20" s="24">
        <v>5.2</v>
      </c>
      <c r="V20" s="24">
        <v>1.75</v>
      </c>
      <c r="W20" s="17">
        <v>2.4</v>
      </c>
      <c r="X20" s="4"/>
      <c r="Y20" s="4"/>
      <c r="Z20" s="4">
        <v>0.76</v>
      </c>
      <c r="AA20" s="4"/>
      <c r="AB20" s="25"/>
      <c r="AC20" s="25"/>
      <c r="AD20" s="17" t="s">
        <v>195</v>
      </c>
      <c r="AE20" s="17" t="s">
        <v>196</v>
      </c>
    </row>
    <row r="21" spans="8:31">
      <c r="H21" s="4">
        <v>17</v>
      </c>
      <c r="I21" s="16" t="s">
        <v>256</v>
      </c>
      <c r="J21" s="16" t="s">
        <v>257</v>
      </c>
      <c r="K21" s="4" t="s">
        <v>258</v>
      </c>
      <c r="L21" s="4" t="s">
        <v>259</v>
      </c>
      <c r="M21" s="4">
        <v>15152002008</v>
      </c>
      <c r="N21" s="17" t="s">
        <v>70</v>
      </c>
      <c r="O21" s="4">
        <v>45849</v>
      </c>
      <c r="P21" s="4" t="s">
        <v>194</v>
      </c>
      <c r="Q21" s="16"/>
      <c r="R21" s="4">
        <v>56.48</v>
      </c>
      <c r="S21" s="4">
        <v>16.98</v>
      </c>
      <c r="T21" s="25">
        <f t="shared" si="0"/>
        <v>38.7</v>
      </c>
      <c r="U21" s="24">
        <v>5.9</v>
      </c>
      <c r="V21" s="24">
        <v>1.5</v>
      </c>
      <c r="W21" s="17">
        <v>2.3</v>
      </c>
      <c r="X21" s="4"/>
      <c r="Y21" s="4"/>
      <c r="Z21" s="4">
        <v>0.8</v>
      </c>
      <c r="AA21" s="21"/>
      <c r="AB21" s="25"/>
      <c r="AC21" s="25"/>
      <c r="AD21" s="17" t="s">
        <v>195</v>
      </c>
      <c r="AE21" s="17" t="s">
        <v>196</v>
      </c>
    </row>
    <row r="22" spans="8:31">
      <c r="H22" s="4">
        <v>18</v>
      </c>
      <c r="I22" s="16" t="s">
        <v>260</v>
      </c>
      <c r="J22" s="16" t="s">
        <v>261</v>
      </c>
      <c r="K22" s="4" t="s">
        <v>262</v>
      </c>
      <c r="L22" s="4" t="s">
        <v>263</v>
      </c>
      <c r="M22" s="4">
        <v>13913489206</v>
      </c>
      <c r="N22" s="4" t="s">
        <v>70</v>
      </c>
      <c r="O22" s="22">
        <v>45853</v>
      </c>
      <c r="P22" s="4" t="s">
        <v>194</v>
      </c>
      <c r="Q22" s="16"/>
      <c r="R22" s="22">
        <v>61.56</v>
      </c>
      <c r="S22" s="4">
        <v>17.34</v>
      </c>
      <c r="T22" s="25">
        <f t="shared" si="0"/>
        <v>43.3</v>
      </c>
      <c r="U22" s="17">
        <v>5.8</v>
      </c>
      <c r="V22" s="17">
        <v>2.5</v>
      </c>
      <c r="W22" s="17">
        <v>2.3</v>
      </c>
      <c r="X22" s="4"/>
      <c r="Y22" s="4"/>
      <c r="Z22" s="4">
        <v>0.92</v>
      </c>
      <c r="AA22" s="4"/>
      <c r="AB22" s="25"/>
      <c r="AC22" s="25"/>
      <c r="AD22" s="17" t="s">
        <v>195</v>
      </c>
      <c r="AE22" s="17" t="s">
        <v>196</v>
      </c>
    </row>
    <row r="23" spans="8:31">
      <c r="H23" s="4">
        <v>19</v>
      </c>
      <c r="I23" s="16" t="s">
        <v>264</v>
      </c>
      <c r="J23" s="16" t="s">
        <v>265</v>
      </c>
      <c r="K23" s="4" t="s">
        <v>266</v>
      </c>
      <c r="L23" s="4" t="s">
        <v>267</v>
      </c>
      <c r="M23" s="4">
        <v>15062043488</v>
      </c>
      <c r="N23" s="4" t="s">
        <v>70</v>
      </c>
      <c r="O23" s="4">
        <v>45854</v>
      </c>
      <c r="P23" s="4" t="s">
        <v>194</v>
      </c>
      <c r="Q23" s="16"/>
      <c r="R23" s="4">
        <v>60.4</v>
      </c>
      <c r="S23" s="4">
        <v>17.7</v>
      </c>
      <c r="T23" s="25">
        <f t="shared" si="0"/>
        <v>41.8</v>
      </c>
      <c r="U23" s="17">
        <v>5.8</v>
      </c>
      <c r="V23" s="17">
        <v>2.5</v>
      </c>
      <c r="W23" s="17">
        <v>2.3</v>
      </c>
      <c r="X23" s="4"/>
      <c r="Y23" s="4"/>
      <c r="Z23" s="4">
        <v>0.9</v>
      </c>
      <c r="AA23" s="21"/>
      <c r="AB23" s="25"/>
      <c r="AC23" s="25"/>
      <c r="AD23" s="17" t="s">
        <v>195</v>
      </c>
      <c r="AE23" s="17" t="s">
        <v>196</v>
      </c>
    </row>
    <row r="24" spans="8:31">
      <c r="H24" s="4">
        <v>20</v>
      </c>
      <c r="I24" s="16" t="s">
        <v>268</v>
      </c>
      <c r="J24" s="16" t="s">
        <v>269</v>
      </c>
      <c r="K24" s="4" t="s">
        <v>270</v>
      </c>
      <c r="L24" s="4" t="s">
        <v>270</v>
      </c>
      <c r="M24" s="4">
        <v>15312654439</v>
      </c>
      <c r="N24" s="17" t="s">
        <v>70</v>
      </c>
      <c r="O24" s="4">
        <v>45863</v>
      </c>
      <c r="P24" s="4" t="s">
        <v>194</v>
      </c>
      <c r="Q24" s="16"/>
      <c r="R24" s="4">
        <v>57.62</v>
      </c>
      <c r="S24" s="4">
        <v>16.84</v>
      </c>
      <c r="T24" s="25">
        <f t="shared" si="0"/>
        <v>39.9</v>
      </c>
      <c r="U24" s="17">
        <v>5.8</v>
      </c>
      <c r="V24" s="17">
        <v>2.3</v>
      </c>
      <c r="W24" s="17">
        <v>2.5</v>
      </c>
      <c r="X24" s="4"/>
      <c r="Y24" s="4"/>
      <c r="Z24" s="4">
        <v>0.88</v>
      </c>
      <c r="AA24" s="4"/>
      <c r="AB24" s="25"/>
      <c r="AC24" s="25"/>
      <c r="AD24" s="17" t="s">
        <v>195</v>
      </c>
      <c r="AE24" s="17" t="s">
        <v>196</v>
      </c>
    </row>
    <row r="25" spans="8:31">
      <c r="H25" s="4">
        <v>21</v>
      </c>
      <c r="I25" s="16" t="s">
        <v>271</v>
      </c>
      <c r="J25" s="16" t="s">
        <v>272</v>
      </c>
      <c r="K25" s="4" t="s">
        <v>254</v>
      </c>
      <c r="L25" s="4" t="s">
        <v>255</v>
      </c>
      <c r="M25" s="4">
        <v>18251759261</v>
      </c>
      <c r="N25" s="17" t="s">
        <v>70</v>
      </c>
      <c r="O25" s="4">
        <v>45868</v>
      </c>
      <c r="P25" s="4" t="s">
        <v>194</v>
      </c>
      <c r="Q25" s="16"/>
      <c r="R25" s="4">
        <v>61.4</v>
      </c>
      <c r="S25" s="4">
        <v>17.02</v>
      </c>
      <c r="T25" s="25">
        <f t="shared" si="0"/>
        <v>43.5</v>
      </c>
      <c r="U25" s="17">
        <v>5.8</v>
      </c>
      <c r="V25" s="17">
        <v>2.3</v>
      </c>
      <c r="W25" s="17">
        <v>2.3</v>
      </c>
      <c r="X25" s="4"/>
      <c r="Y25" s="4"/>
      <c r="Z25" s="4">
        <v>0.88</v>
      </c>
      <c r="AA25" s="21"/>
      <c r="AB25" s="25"/>
      <c r="AC25" s="25"/>
      <c r="AD25" s="17" t="s">
        <v>195</v>
      </c>
      <c r="AE25" s="17" t="s">
        <v>196</v>
      </c>
    </row>
    <row r="26" spans="8:31">
      <c r="H26" s="4">
        <v>22</v>
      </c>
      <c r="I26" s="16" t="s">
        <v>273</v>
      </c>
      <c r="J26" s="16" t="s">
        <v>274</v>
      </c>
      <c r="K26" s="4" t="s">
        <v>258</v>
      </c>
      <c r="L26" s="4" t="s">
        <v>259</v>
      </c>
      <c r="M26" s="4">
        <v>15152002008</v>
      </c>
      <c r="N26" s="17" t="s">
        <v>70</v>
      </c>
      <c r="O26" s="4">
        <v>45869</v>
      </c>
      <c r="P26" s="4" t="s">
        <v>194</v>
      </c>
      <c r="Q26" s="16"/>
      <c r="R26" s="4">
        <v>60.46</v>
      </c>
      <c r="S26" s="4">
        <v>18.2</v>
      </c>
      <c r="T26" s="25">
        <f t="shared" si="0"/>
        <v>41.4</v>
      </c>
      <c r="U26" s="17">
        <v>5.6</v>
      </c>
      <c r="V26" s="17">
        <v>2.5</v>
      </c>
      <c r="W26" s="17">
        <v>2.3</v>
      </c>
      <c r="X26" s="4"/>
      <c r="Y26" s="4"/>
      <c r="Z26" s="4">
        <v>0.86</v>
      </c>
      <c r="AA26" s="4"/>
      <c r="AB26" s="25"/>
      <c r="AC26" s="25"/>
      <c r="AD26" s="17" t="s">
        <v>195</v>
      </c>
      <c r="AE26" s="17" t="s">
        <v>196</v>
      </c>
    </row>
    <row r="27" spans="8:31">
      <c r="H27" s="4">
        <v>23</v>
      </c>
      <c r="I27" s="16" t="s">
        <v>275</v>
      </c>
      <c r="J27" s="16" t="s">
        <v>276</v>
      </c>
      <c r="K27" s="4" t="s">
        <v>277</v>
      </c>
      <c r="L27" s="4" t="s">
        <v>278</v>
      </c>
      <c r="M27" s="4">
        <v>13921763308</v>
      </c>
      <c r="N27" s="17" t="s">
        <v>70</v>
      </c>
      <c r="O27" s="4">
        <v>45870</v>
      </c>
      <c r="P27" s="4" t="s">
        <v>194</v>
      </c>
      <c r="Q27" s="16"/>
      <c r="R27" s="4">
        <v>54.36</v>
      </c>
      <c r="S27" s="4">
        <v>16.3</v>
      </c>
      <c r="T27" s="25">
        <f t="shared" si="0"/>
        <v>37.3</v>
      </c>
      <c r="U27" s="17">
        <v>5.2</v>
      </c>
      <c r="V27" s="17">
        <v>2.4</v>
      </c>
      <c r="W27" s="17">
        <v>2.4</v>
      </c>
      <c r="X27" s="4"/>
      <c r="Y27" s="4"/>
      <c r="Z27" s="4">
        <v>0.76</v>
      </c>
      <c r="AA27" s="21"/>
      <c r="AB27" s="25"/>
      <c r="AC27" s="25"/>
      <c r="AD27" s="17" t="s">
        <v>195</v>
      </c>
      <c r="AE27" s="17" t="s">
        <v>196</v>
      </c>
    </row>
    <row r="28" spans="8:31">
      <c r="H28" s="4">
        <v>24</v>
      </c>
      <c r="I28" s="19">
        <v>0.697222222222222</v>
      </c>
      <c r="J28" s="16" t="s">
        <v>279</v>
      </c>
      <c r="K28" s="4" t="s">
        <v>277</v>
      </c>
      <c r="L28" s="4" t="s">
        <v>277</v>
      </c>
      <c r="M28" s="4">
        <v>13626156855</v>
      </c>
      <c r="N28" s="17" t="s">
        <v>70</v>
      </c>
      <c r="O28" s="4">
        <v>45871</v>
      </c>
      <c r="P28" s="4" t="s">
        <v>194</v>
      </c>
      <c r="Q28" s="16"/>
      <c r="R28" s="4">
        <v>61.4</v>
      </c>
      <c r="S28" s="4">
        <v>18.34</v>
      </c>
      <c r="T28" s="25">
        <f t="shared" si="0"/>
        <v>42.2</v>
      </c>
      <c r="U28" s="17">
        <v>5.5</v>
      </c>
      <c r="V28" s="17">
        <v>2.2</v>
      </c>
      <c r="W28" s="17">
        <v>2.3</v>
      </c>
      <c r="X28" s="4"/>
      <c r="Y28" s="4"/>
      <c r="Z28" s="4">
        <v>0.86</v>
      </c>
      <c r="AA28" s="4"/>
      <c r="AB28" s="25"/>
      <c r="AC28" s="25"/>
      <c r="AD28" s="17" t="s">
        <v>195</v>
      </c>
      <c r="AE28" s="17" t="s">
        <v>196</v>
      </c>
    </row>
    <row r="29" spans="8:31">
      <c r="H29" s="4">
        <v>25</v>
      </c>
      <c r="I29" s="19">
        <v>0.752083333333333</v>
      </c>
      <c r="J29" s="18" t="s">
        <v>280</v>
      </c>
      <c r="K29" s="4" t="s">
        <v>281</v>
      </c>
      <c r="L29" s="4" t="s">
        <v>281</v>
      </c>
      <c r="M29" s="4">
        <v>13815334019</v>
      </c>
      <c r="N29" s="4" t="s">
        <v>70</v>
      </c>
      <c r="O29" s="4">
        <v>45874</v>
      </c>
      <c r="P29" s="4" t="s">
        <v>194</v>
      </c>
      <c r="Q29" s="16"/>
      <c r="R29" s="4">
        <v>56.96</v>
      </c>
      <c r="S29" s="4">
        <v>17.38</v>
      </c>
      <c r="T29" s="25">
        <f t="shared" si="0"/>
        <v>38.7</v>
      </c>
      <c r="U29" s="17">
        <v>5.8</v>
      </c>
      <c r="V29" s="17">
        <v>2.3</v>
      </c>
      <c r="W29" s="17">
        <v>2.8</v>
      </c>
      <c r="X29" s="4"/>
      <c r="Y29" s="4"/>
      <c r="Z29" s="4">
        <v>0.88</v>
      </c>
      <c r="AA29" s="4"/>
      <c r="AB29" s="25"/>
      <c r="AC29" s="25"/>
      <c r="AD29" s="17" t="s">
        <v>195</v>
      </c>
      <c r="AE29" s="17" t="s">
        <v>196</v>
      </c>
    </row>
    <row r="30" spans="8:31">
      <c r="H30" s="4">
        <v>26</v>
      </c>
      <c r="I30" s="19">
        <v>0.777777777777778</v>
      </c>
      <c r="J30" s="16" t="s">
        <v>206</v>
      </c>
      <c r="K30" s="4" t="s">
        <v>282</v>
      </c>
      <c r="L30" s="4" t="s">
        <v>282</v>
      </c>
      <c r="M30" s="4">
        <v>13605222731</v>
      </c>
      <c r="N30" s="4" t="s">
        <v>70</v>
      </c>
      <c r="O30" s="4">
        <v>45875</v>
      </c>
      <c r="P30" s="4" t="s">
        <v>194</v>
      </c>
      <c r="Q30" s="16"/>
      <c r="R30" s="4">
        <v>58.98</v>
      </c>
      <c r="S30" s="4">
        <v>17.14</v>
      </c>
      <c r="T30" s="25">
        <f t="shared" si="0"/>
        <v>41</v>
      </c>
      <c r="U30" s="17">
        <v>5.8</v>
      </c>
      <c r="V30" s="17">
        <v>2.5</v>
      </c>
      <c r="W30" s="17">
        <v>2.6</v>
      </c>
      <c r="X30" s="4"/>
      <c r="Y30" s="4"/>
      <c r="Z30" s="4">
        <v>0.84</v>
      </c>
      <c r="AA30" s="21"/>
      <c r="AB30" s="25"/>
      <c r="AC30" s="25"/>
      <c r="AD30" s="17" t="s">
        <v>195</v>
      </c>
      <c r="AE30" s="17" t="s">
        <v>196</v>
      </c>
    </row>
    <row r="31" spans="8:31">
      <c r="H31" s="4">
        <v>27</v>
      </c>
      <c r="I31" s="19">
        <v>0.78125</v>
      </c>
      <c r="J31" s="16" t="s">
        <v>283</v>
      </c>
      <c r="K31" s="17" t="s">
        <v>284</v>
      </c>
      <c r="L31" s="17" t="s">
        <v>284</v>
      </c>
      <c r="M31" s="18" t="s">
        <v>285</v>
      </c>
      <c r="N31" s="17" t="s">
        <v>34</v>
      </c>
      <c r="O31" s="4">
        <v>45876</v>
      </c>
      <c r="P31" s="4" t="s">
        <v>194</v>
      </c>
      <c r="Q31" s="16"/>
      <c r="R31" s="4">
        <v>54.48</v>
      </c>
      <c r="S31" s="4">
        <v>18.26</v>
      </c>
      <c r="T31" s="25">
        <f t="shared" si="0"/>
        <v>35.5</v>
      </c>
      <c r="U31" s="17">
        <v>5.2</v>
      </c>
      <c r="V31" s="17">
        <v>2</v>
      </c>
      <c r="W31" s="17">
        <v>2.4</v>
      </c>
      <c r="X31" s="4"/>
      <c r="Y31" s="4"/>
      <c r="Z31" s="4">
        <v>0.72</v>
      </c>
      <c r="AA31" s="4"/>
      <c r="AB31" s="25"/>
      <c r="AC31" s="25"/>
      <c r="AD31" s="17" t="s">
        <v>195</v>
      </c>
      <c r="AE31" s="17" t="s">
        <v>196</v>
      </c>
    </row>
    <row r="32" spans="8:31">
      <c r="H32" s="4">
        <v>28</v>
      </c>
      <c r="I32" s="19">
        <v>0.783333333333333</v>
      </c>
      <c r="J32" s="16" t="s">
        <v>286</v>
      </c>
      <c r="K32" s="17" t="s">
        <v>287</v>
      </c>
      <c r="L32" s="17" t="s">
        <v>287</v>
      </c>
      <c r="M32" s="18" t="s">
        <v>288</v>
      </c>
      <c r="N32" s="17" t="s">
        <v>34</v>
      </c>
      <c r="O32" s="4">
        <v>45877</v>
      </c>
      <c r="P32" s="4" t="s">
        <v>194</v>
      </c>
      <c r="Q32" s="16"/>
      <c r="R32" s="4">
        <v>53.98</v>
      </c>
      <c r="S32" s="4">
        <v>17.22</v>
      </c>
      <c r="T32" s="25">
        <f t="shared" si="0"/>
        <v>36</v>
      </c>
      <c r="U32" s="17">
        <v>5.9</v>
      </c>
      <c r="V32" s="17">
        <v>2.1</v>
      </c>
      <c r="W32" s="17">
        <v>2.3</v>
      </c>
      <c r="X32" s="4"/>
      <c r="Y32" s="4"/>
      <c r="Z32" s="4">
        <v>0.76</v>
      </c>
      <c r="AA32" s="21"/>
      <c r="AB32" s="25"/>
      <c r="AC32" s="25"/>
      <c r="AD32" s="17" t="s">
        <v>195</v>
      </c>
      <c r="AE32" s="17" t="s">
        <v>196</v>
      </c>
    </row>
    <row r="33" spans="8:31">
      <c r="H33" s="4">
        <v>29</v>
      </c>
      <c r="I33" s="19">
        <v>0.784722222222222</v>
      </c>
      <c r="J33" s="16" t="s">
        <v>289</v>
      </c>
      <c r="K33" s="17" t="s">
        <v>290</v>
      </c>
      <c r="L33" s="17" t="s">
        <v>290</v>
      </c>
      <c r="M33" s="18" t="s">
        <v>291</v>
      </c>
      <c r="N33" s="17" t="s">
        <v>34</v>
      </c>
      <c r="O33" s="4">
        <v>45878</v>
      </c>
      <c r="P33" s="4" t="s">
        <v>194</v>
      </c>
      <c r="Q33" s="31"/>
      <c r="R33" s="22">
        <v>57.3</v>
      </c>
      <c r="S33" s="22">
        <v>17.56</v>
      </c>
      <c r="T33" s="25">
        <f t="shared" si="0"/>
        <v>38.9</v>
      </c>
      <c r="U33" s="17">
        <v>5.6</v>
      </c>
      <c r="V33" s="17">
        <v>2.5</v>
      </c>
      <c r="W33" s="17">
        <v>2.3</v>
      </c>
      <c r="X33" s="22"/>
      <c r="Y33" s="22"/>
      <c r="Z33" s="22">
        <v>0.84</v>
      </c>
      <c r="AA33" s="4"/>
      <c r="AB33" s="25"/>
      <c r="AC33" s="25"/>
      <c r="AD33" s="17" t="s">
        <v>195</v>
      </c>
      <c r="AE33" s="17" t="s">
        <v>196</v>
      </c>
    </row>
    <row r="34" spans="8:31">
      <c r="H34" s="4">
        <v>30</v>
      </c>
      <c r="I34" s="19">
        <v>0.786111111111111</v>
      </c>
      <c r="J34" s="16" t="s">
        <v>292</v>
      </c>
      <c r="K34" s="17" t="s">
        <v>293</v>
      </c>
      <c r="L34" s="17" t="s">
        <v>294</v>
      </c>
      <c r="M34" s="18" t="s">
        <v>295</v>
      </c>
      <c r="N34" s="17" t="s">
        <v>34</v>
      </c>
      <c r="O34" s="4">
        <v>45879</v>
      </c>
      <c r="P34" s="4" t="s">
        <v>194</v>
      </c>
      <c r="Q34" s="16"/>
      <c r="R34" s="4">
        <v>57.12</v>
      </c>
      <c r="S34" s="4">
        <v>17.76</v>
      </c>
      <c r="T34" s="25">
        <f t="shared" si="0"/>
        <v>38.5</v>
      </c>
      <c r="U34" s="17">
        <v>5.8</v>
      </c>
      <c r="V34" s="17">
        <v>2.4</v>
      </c>
      <c r="W34" s="17">
        <v>2.3</v>
      </c>
      <c r="X34" s="4"/>
      <c r="Y34" s="4"/>
      <c r="Z34" s="4">
        <v>0.86</v>
      </c>
      <c r="AA34" s="4"/>
      <c r="AB34" s="25"/>
      <c r="AC34" s="25"/>
      <c r="AD34" s="17" t="s">
        <v>195</v>
      </c>
      <c r="AE34" s="17" t="s">
        <v>196</v>
      </c>
    </row>
    <row r="35" spans="8:31">
      <c r="H35" s="4">
        <v>31</v>
      </c>
      <c r="I35" s="19">
        <v>0.809027777777778</v>
      </c>
      <c r="J35" s="16" t="s">
        <v>296</v>
      </c>
      <c r="K35" s="17" t="s">
        <v>284</v>
      </c>
      <c r="L35" s="17" t="s">
        <v>284</v>
      </c>
      <c r="M35" s="18" t="s">
        <v>285</v>
      </c>
      <c r="N35" s="17" t="s">
        <v>34</v>
      </c>
      <c r="O35" s="4">
        <v>45884</v>
      </c>
      <c r="P35" s="4" t="s">
        <v>194</v>
      </c>
      <c r="Q35" s="16"/>
      <c r="R35" s="4">
        <v>58.24</v>
      </c>
      <c r="S35" s="4">
        <v>18.34</v>
      </c>
      <c r="T35" s="25">
        <f t="shared" si="0"/>
        <v>39</v>
      </c>
      <c r="U35" s="17">
        <v>5.7</v>
      </c>
      <c r="V35" s="17">
        <v>2.4</v>
      </c>
      <c r="W35" s="17">
        <v>2.4</v>
      </c>
      <c r="X35" s="4"/>
      <c r="Y35" s="4"/>
      <c r="Z35" s="4">
        <v>0.9</v>
      </c>
      <c r="AA35" s="21"/>
      <c r="AB35" s="25"/>
      <c r="AC35" s="25"/>
      <c r="AD35" s="17" t="s">
        <v>195</v>
      </c>
      <c r="AE35" s="17" t="s">
        <v>196</v>
      </c>
    </row>
    <row r="36" spans="8:31">
      <c r="H36" s="4">
        <v>32</v>
      </c>
      <c r="I36" s="19" t="s">
        <v>297</v>
      </c>
      <c r="J36" s="16" t="s">
        <v>298</v>
      </c>
      <c r="K36" s="17" t="s">
        <v>299</v>
      </c>
      <c r="L36" s="17" t="s">
        <v>299</v>
      </c>
      <c r="M36" s="17">
        <v>15351676003</v>
      </c>
      <c r="N36" s="17" t="s">
        <v>70</v>
      </c>
      <c r="O36" s="4">
        <v>45890</v>
      </c>
      <c r="P36" s="4" t="s">
        <v>194</v>
      </c>
      <c r="Q36" s="16"/>
      <c r="R36" s="4">
        <v>55.58</v>
      </c>
      <c r="S36" s="4">
        <v>18.42</v>
      </c>
      <c r="T36" s="25">
        <f t="shared" si="0"/>
        <v>36.3</v>
      </c>
      <c r="U36" s="17">
        <v>5.7</v>
      </c>
      <c r="V36" s="17">
        <v>2.3</v>
      </c>
      <c r="W36" s="17">
        <v>2.6</v>
      </c>
      <c r="X36" s="4"/>
      <c r="Y36" s="4"/>
      <c r="Z36" s="4">
        <v>0.86</v>
      </c>
      <c r="AA36" s="4"/>
      <c r="AB36" s="25"/>
      <c r="AC36" s="25"/>
      <c r="AD36" s="17" t="s">
        <v>195</v>
      </c>
      <c r="AE36" s="17" t="s">
        <v>196</v>
      </c>
    </row>
    <row r="37" spans="8:31">
      <c r="H37" s="4">
        <v>33</v>
      </c>
      <c r="I37" s="19">
        <v>0.920138888888889</v>
      </c>
      <c r="J37" s="16" t="s">
        <v>300</v>
      </c>
      <c r="K37" s="17" t="s">
        <v>301</v>
      </c>
      <c r="L37" s="17" t="s">
        <v>302</v>
      </c>
      <c r="M37" s="17">
        <v>13775838807</v>
      </c>
      <c r="N37" s="17" t="s">
        <v>70</v>
      </c>
      <c r="O37" s="4">
        <v>45893</v>
      </c>
      <c r="P37" s="4" t="s">
        <v>194</v>
      </c>
      <c r="Q37" s="16"/>
      <c r="R37" s="4">
        <v>60.06</v>
      </c>
      <c r="S37" s="4">
        <v>17.48</v>
      </c>
      <c r="T37" s="25">
        <f t="shared" si="0"/>
        <v>41.6</v>
      </c>
      <c r="U37" s="17">
        <v>5.9</v>
      </c>
      <c r="V37" s="17">
        <v>2.5</v>
      </c>
      <c r="W37" s="17">
        <v>2.7</v>
      </c>
      <c r="X37" s="4"/>
      <c r="Y37" s="4"/>
      <c r="Z37" s="4">
        <v>0.98</v>
      </c>
      <c r="AA37" s="4"/>
      <c r="AB37" s="25"/>
      <c r="AC37" s="25"/>
      <c r="AD37" s="17" t="s">
        <v>195</v>
      </c>
      <c r="AE37" s="17" t="s">
        <v>196</v>
      </c>
    </row>
    <row r="38" spans="8:31">
      <c r="H38" s="4">
        <v>34</v>
      </c>
      <c r="I38" s="19">
        <v>0.921527777777778</v>
      </c>
      <c r="J38" s="16" t="s">
        <v>303</v>
      </c>
      <c r="K38" s="17" t="s">
        <v>304</v>
      </c>
      <c r="L38" s="17" t="s">
        <v>304</v>
      </c>
      <c r="M38" s="18" t="s">
        <v>305</v>
      </c>
      <c r="N38" s="17" t="s">
        <v>306</v>
      </c>
      <c r="O38" s="4">
        <v>45895</v>
      </c>
      <c r="P38" s="4" t="s">
        <v>194</v>
      </c>
      <c r="Q38" s="31"/>
      <c r="R38" s="22">
        <v>57.34</v>
      </c>
      <c r="S38" s="22">
        <v>17.26</v>
      </c>
      <c r="T38" s="25">
        <f t="shared" si="0"/>
        <v>39.32</v>
      </c>
      <c r="U38" s="17">
        <v>5.3</v>
      </c>
      <c r="V38" s="17">
        <v>2.3</v>
      </c>
      <c r="W38" s="17">
        <v>2.3</v>
      </c>
      <c r="X38" s="22"/>
      <c r="Y38" s="22"/>
      <c r="Z38" s="22">
        <v>0.76</v>
      </c>
      <c r="AA38" s="21"/>
      <c r="AB38" s="25"/>
      <c r="AC38" s="25"/>
      <c r="AD38" s="17" t="s">
        <v>195</v>
      </c>
      <c r="AE38" s="17" t="s">
        <v>196</v>
      </c>
    </row>
    <row r="39" spans="8:31">
      <c r="H39" s="4">
        <v>35</v>
      </c>
      <c r="I39" s="16" t="s">
        <v>307</v>
      </c>
      <c r="J39" s="16" t="s">
        <v>298</v>
      </c>
      <c r="K39" s="22" t="s">
        <v>308</v>
      </c>
      <c r="L39" s="22" t="s">
        <v>308</v>
      </c>
      <c r="M39" s="22">
        <v>18260758429</v>
      </c>
      <c r="N39" s="22" t="s">
        <v>70</v>
      </c>
      <c r="O39" s="16" t="s">
        <v>309</v>
      </c>
      <c r="P39" s="4" t="s">
        <v>194</v>
      </c>
      <c r="Q39" s="16"/>
      <c r="R39" s="31" t="s">
        <v>310</v>
      </c>
      <c r="S39" s="31" t="s">
        <v>311</v>
      </c>
      <c r="T39" s="25">
        <f t="shared" si="0"/>
        <v>37.7</v>
      </c>
      <c r="U39" s="17">
        <v>5.6</v>
      </c>
      <c r="V39" s="17">
        <v>2.5</v>
      </c>
      <c r="W39" s="17">
        <v>2.5</v>
      </c>
      <c r="X39" s="16"/>
      <c r="Y39" s="16"/>
      <c r="Z39" s="16" t="s">
        <v>312</v>
      </c>
      <c r="AA39" s="28"/>
      <c r="AB39" s="39"/>
      <c r="AC39" s="39"/>
      <c r="AD39" s="17" t="s">
        <v>195</v>
      </c>
      <c r="AE39" s="17" t="s">
        <v>196</v>
      </c>
    </row>
    <row r="40" spans="8:31">
      <c r="H40" s="4">
        <v>36</v>
      </c>
      <c r="I40" s="16" t="s">
        <v>313</v>
      </c>
      <c r="J40" s="16" t="s">
        <v>314</v>
      </c>
      <c r="K40" s="17" t="s">
        <v>315</v>
      </c>
      <c r="L40" s="17" t="s">
        <v>316</v>
      </c>
      <c r="M40" s="18" t="s">
        <v>317</v>
      </c>
      <c r="N40" s="22" t="s">
        <v>70</v>
      </c>
      <c r="O40" s="16" t="s">
        <v>318</v>
      </c>
      <c r="P40" s="4" t="s">
        <v>194</v>
      </c>
      <c r="Q40" s="16"/>
      <c r="R40" s="31" t="s">
        <v>319</v>
      </c>
      <c r="S40" s="31" t="s">
        <v>320</v>
      </c>
      <c r="T40" s="25">
        <f t="shared" si="0"/>
        <v>39.4</v>
      </c>
      <c r="U40" s="17">
        <v>5.9</v>
      </c>
      <c r="V40" s="17">
        <v>2.1</v>
      </c>
      <c r="W40" s="17">
        <v>2.3</v>
      </c>
      <c r="X40" s="16"/>
      <c r="Y40" s="16"/>
      <c r="Z40" s="16" t="s">
        <v>321</v>
      </c>
      <c r="AA40" s="28"/>
      <c r="AB40" s="39"/>
      <c r="AC40" s="39"/>
      <c r="AD40" s="17" t="s">
        <v>195</v>
      </c>
      <c r="AE40" s="17" t="s">
        <v>196</v>
      </c>
    </row>
    <row r="41" spans="8:31">
      <c r="H41" s="4">
        <v>37</v>
      </c>
      <c r="I41" s="16" t="s">
        <v>322</v>
      </c>
      <c r="J41" s="16" t="s">
        <v>218</v>
      </c>
      <c r="K41" s="17" t="s">
        <v>323</v>
      </c>
      <c r="L41" s="17" t="s">
        <v>324</v>
      </c>
      <c r="M41" s="18" t="s">
        <v>325</v>
      </c>
      <c r="N41" s="22" t="s">
        <v>70</v>
      </c>
      <c r="O41" s="16" t="s">
        <v>326</v>
      </c>
      <c r="P41" s="4" t="s">
        <v>194</v>
      </c>
      <c r="Q41" s="16"/>
      <c r="R41" s="31" t="s">
        <v>327</v>
      </c>
      <c r="S41" s="31" t="s">
        <v>328</v>
      </c>
      <c r="T41" s="25">
        <f t="shared" si="0"/>
        <v>47.5</v>
      </c>
      <c r="U41" s="23">
        <v>5.6</v>
      </c>
      <c r="V41" s="23">
        <v>2.4</v>
      </c>
      <c r="W41" s="23">
        <v>2.3</v>
      </c>
      <c r="X41" s="16"/>
      <c r="Y41" s="16"/>
      <c r="Z41" s="16" t="s">
        <v>329</v>
      </c>
      <c r="AA41" s="28"/>
      <c r="AB41" s="39"/>
      <c r="AC41" s="39"/>
      <c r="AD41" s="17" t="s">
        <v>195</v>
      </c>
      <c r="AE41" s="17" t="s">
        <v>196</v>
      </c>
    </row>
    <row r="42" spans="8:31">
      <c r="H42" s="4">
        <v>38</v>
      </c>
      <c r="I42" s="16" t="s">
        <v>330</v>
      </c>
      <c r="J42" s="16" t="s">
        <v>331</v>
      </c>
      <c r="K42" s="17" t="s">
        <v>332</v>
      </c>
      <c r="L42" s="17" t="s">
        <v>333</v>
      </c>
      <c r="M42" s="18" t="s">
        <v>334</v>
      </c>
      <c r="N42" s="22" t="s">
        <v>70</v>
      </c>
      <c r="O42" s="16" t="s">
        <v>335</v>
      </c>
      <c r="P42" s="4" t="s">
        <v>194</v>
      </c>
      <c r="Q42" s="16"/>
      <c r="R42" s="31" t="s">
        <v>336</v>
      </c>
      <c r="S42" s="31" t="s">
        <v>337</v>
      </c>
      <c r="T42" s="25">
        <f t="shared" si="0"/>
        <v>42.2</v>
      </c>
      <c r="U42" s="17">
        <v>5.8</v>
      </c>
      <c r="V42" s="17">
        <v>2.5</v>
      </c>
      <c r="W42" s="17">
        <v>2.3</v>
      </c>
      <c r="X42" s="16"/>
      <c r="Y42" s="16"/>
      <c r="Z42" s="16" t="s">
        <v>321</v>
      </c>
      <c r="AA42" s="28"/>
      <c r="AB42" s="39"/>
      <c r="AC42" s="39"/>
      <c r="AD42" s="17" t="s">
        <v>195</v>
      </c>
      <c r="AE42" s="17" t="s">
        <v>196</v>
      </c>
    </row>
    <row r="43" spans="8:31">
      <c r="H43" s="4">
        <v>39</v>
      </c>
      <c r="I43" s="16" t="s">
        <v>338</v>
      </c>
      <c r="J43" s="16" t="s">
        <v>339</v>
      </c>
      <c r="K43" s="4" t="s">
        <v>340</v>
      </c>
      <c r="L43" s="4" t="s">
        <v>341</v>
      </c>
      <c r="M43" s="4">
        <v>18860905168</v>
      </c>
      <c r="N43" s="22" t="s">
        <v>70</v>
      </c>
      <c r="O43" s="16" t="s">
        <v>342</v>
      </c>
      <c r="P43" s="4" t="s">
        <v>194</v>
      </c>
      <c r="Q43" s="16"/>
      <c r="R43" s="31" t="s">
        <v>343</v>
      </c>
      <c r="S43" s="31" t="s">
        <v>344</v>
      </c>
      <c r="T43" s="25">
        <f t="shared" si="0"/>
        <v>41.2</v>
      </c>
      <c r="U43" s="27">
        <v>5.7</v>
      </c>
      <c r="V43" s="27">
        <v>2.3</v>
      </c>
      <c r="W43" s="27">
        <v>2.9</v>
      </c>
      <c r="X43" s="16"/>
      <c r="Y43" s="16"/>
      <c r="Z43" s="16" t="s">
        <v>345</v>
      </c>
      <c r="AA43" s="28"/>
      <c r="AB43" s="39"/>
      <c r="AC43" s="39"/>
      <c r="AD43" s="17" t="s">
        <v>195</v>
      </c>
      <c r="AE43" s="17" t="s">
        <v>196</v>
      </c>
    </row>
    <row r="44" spans="8:31">
      <c r="H44" s="4">
        <v>40</v>
      </c>
      <c r="I44" s="16" t="s">
        <v>346</v>
      </c>
      <c r="J44" s="16" t="s">
        <v>347</v>
      </c>
      <c r="K44" s="4" t="s">
        <v>348</v>
      </c>
      <c r="L44" s="4" t="s">
        <v>348</v>
      </c>
      <c r="M44" s="4">
        <v>13382684446</v>
      </c>
      <c r="N44" s="22" t="s">
        <v>70</v>
      </c>
      <c r="O44" s="16" t="s">
        <v>349</v>
      </c>
      <c r="P44" s="4" t="s">
        <v>194</v>
      </c>
      <c r="Q44" s="16"/>
      <c r="R44" s="31" t="s">
        <v>350</v>
      </c>
      <c r="S44" s="16" t="s">
        <v>351</v>
      </c>
      <c r="T44" s="25">
        <f t="shared" si="0"/>
        <v>40.8</v>
      </c>
      <c r="U44" s="17">
        <v>5.5</v>
      </c>
      <c r="V44" s="17">
        <v>2</v>
      </c>
      <c r="W44" s="17">
        <v>2.3</v>
      </c>
      <c r="X44" s="16"/>
      <c r="Y44" s="16"/>
      <c r="Z44" s="16" t="s">
        <v>352</v>
      </c>
      <c r="AA44" s="28"/>
      <c r="AB44" s="39"/>
      <c r="AC44" s="39"/>
      <c r="AD44" s="17" t="s">
        <v>195</v>
      </c>
      <c r="AE44" s="17" t="s">
        <v>196</v>
      </c>
    </row>
    <row r="45" spans="8:31">
      <c r="H45" s="4">
        <v>41</v>
      </c>
      <c r="I45" s="16" t="s">
        <v>353</v>
      </c>
      <c r="J45" s="16" t="s">
        <v>354</v>
      </c>
      <c r="K45" s="17" t="s">
        <v>355</v>
      </c>
      <c r="L45" s="17" t="s">
        <v>355</v>
      </c>
      <c r="M45" s="18" t="s">
        <v>356</v>
      </c>
      <c r="N45" s="22" t="s">
        <v>70</v>
      </c>
      <c r="O45" s="16" t="s">
        <v>357</v>
      </c>
      <c r="P45" s="4" t="s">
        <v>194</v>
      </c>
      <c r="Q45" s="16"/>
      <c r="R45" s="16" t="s">
        <v>358</v>
      </c>
      <c r="S45" s="16" t="s">
        <v>359</v>
      </c>
      <c r="T45" s="25">
        <f t="shared" si="0"/>
        <v>38.8</v>
      </c>
      <c r="U45" s="17">
        <v>5.8</v>
      </c>
      <c r="V45" s="17">
        <v>2.3</v>
      </c>
      <c r="W45" s="17">
        <v>2.2</v>
      </c>
      <c r="X45" s="16"/>
      <c r="Y45" s="16"/>
      <c r="Z45" s="16" t="s">
        <v>360</v>
      </c>
      <c r="AA45" s="28"/>
      <c r="AB45" s="39"/>
      <c r="AC45" s="39"/>
      <c r="AD45" s="17" t="s">
        <v>195</v>
      </c>
      <c r="AE45" s="17" t="s">
        <v>196</v>
      </c>
    </row>
    <row r="46" spans="8:31">
      <c r="H46" s="4">
        <v>42</v>
      </c>
      <c r="I46" s="16" t="s">
        <v>361</v>
      </c>
      <c r="J46" s="16" t="s">
        <v>210</v>
      </c>
      <c r="K46" s="17" t="s">
        <v>362</v>
      </c>
      <c r="L46" s="17" t="s">
        <v>362</v>
      </c>
      <c r="M46" s="18" t="s">
        <v>363</v>
      </c>
      <c r="N46" s="22" t="s">
        <v>70</v>
      </c>
      <c r="O46" s="16" t="s">
        <v>364</v>
      </c>
      <c r="P46" s="4" t="s">
        <v>194</v>
      </c>
      <c r="Q46" s="16"/>
      <c r="R46" s="16" t="s">
        <v>365</v>
      </c>
      <c r="S46" s="16" t="s">
        <v>366</v>
      </c>
      <c r="T46" s="25">
        <f t="shared" si="0"/>
        <v>45.3</v>
      </c>
      <c r="U46" s="17">
        <v>5.8</v>
      </c>
      <c r="V46" s="17">
        <v>2.3</v>
      </c>
      <c r="W46" s="17">
        <v>2.2</v>
      </c>
      <c r="X46" s="16"/>
      <c r="Y46" s="16"/>
      <c r="Z46" s="16" t="s">
        <v>367</v>
      </c>
      <c r="AA46" s="16"/>
      <c r="AB46" s="39"/>
      <c r="AC46" s="39"/>
      <c r="AD46" s="17" t="s">
        <v>195</v>
      </c>
      <c r="AE46" s="17" t="s">
        <v>196</v>
      </c>
    </row>
    <row r="47" spans="8:31">
      <c r="H47" s="4">
        <v>43</v>
      </c>
      <c r="I47" s="16" t="s">
        <v>368</v>
      </c>
      <c r="J47" s="16" t="s">
        <v>226</v>
      </c>
      <c r="K47" s="17" t="s">
        <v>369</v>
      </c>
      <c r="L47" s="17" t="s">
        <v>369</v>
      </c>
      <c r="M47" s="18" t="s">
        <v>370</v>
      </c>
      <c r="N47" s="22" t="s">
        <v>70</v>
      </c>
      <c r="O47" s="16" t="s">
        <v>371</v>
      </c>
      <c r="P47" s="4" t="s">
        <v>194</v>
      </c>
      <c r="Q47" s="18"/>
      <c r="R47" s="16" t="s">
        <v>372</v>
      </c>
      <c r="S47" s="25">
        <v>17.58</v>
      </c>
      <c r="T47" s="25">
        <f t="shared" si="0"/>
        <v>45</v>
      </c>
      <c r="U47" s="24">
        <v>5.8</v>
      </c>
      <c r="V47" s="24">
        <v>2.5</v>
      </c>
      <c r="W47" s="17">
        <v>2.6</v>
      </c>
      <c r="X47" s="16"/>
      <c r="Y47" s="16"/>
      <c r="Z47" s="16" t="s">
        <v>373</v>
      </c>
      <c r="AA47" s="16"/>
      <c r="AB47" s="39"/>
      <c r="AC47" s="39"/>
      <c r="AD47" s="17" t="s">
        <v>195</v>
      </c>
      <c r="AE47" s="17" t="s">
        <v>196</v>
      </c>
    </row>
    <row r="48" spans="8:31">
      <c r="H48" s="4">
        <v>44</v>
      </c>
      <c r="I48" s="16" t="s">
        <v>374</v>
      </c>
      <c r="J48" s="16" t="s">
        <v>222</v>
      </c>
      <c r="K48" s="17" t="s">
        <v>375</v>
      </c>
      <c r="L48" s="17" t="s">
        <v>375</v>
      </c>
      <c r="M48" s="18" t="s">
        <v>376</v>
      </c>
      <c r="N48" s="22" t="s">
        <v>70</v>
      </c>
      <c r="O48" s="4">
        <v>45913</v>
      </c>
      <c r="P48" s="4" t="s">
        <v>194</v>
      </c>
      <c r="Q48" s="16"/>
      <c r="R48" s="4">
        <v>61.64</v>
      </c>
      <c r="S48" s="25">
        <v>17.08</v>
      </c>
      <c r="T48" s="25">
        <f t="shared" si="0"/>
        <v>43.5</v>
      </c>
      <c r="U48" s="24">
        <v>5.2</v>
      </c>
      <c r="V48" s="24">
        <v>1.75</v>
      </c>
      <c r="W48" s="17">
        <v>2.4</v>
      </c>
      <c r="X48" s="25"/>
      <c r="Y48" s="25"/>
      <c r="Z48" s="25">
        <v>1.06</v>
      </c>
      <c r="AA48" s="38"/>
      <c r="AB48" s="25"/>
      <c r="AC48" s="25"/>
      <c r="AD48" s="17" t="s">
        <v>195</v>
      </c>
      <c r="AE48" s="17" t="s">
        <v>196</v>
      </c>
    </row>
    <row r="49" spans="8:31">
      <c r="H49" s="4">
        <v>45</v>
      </c>
      <c r="I49" s="16" t="s">
        <v>377</v>
      </c>
      <c r="J49" s="16" t="s">
        <v>250</v>
      </c>
      <c r="K49" s="17" t="s">
        <v>378</v>
      </c>
      <c r="L49" s="17" t="s">
        <v>378</v>
      </c>
      <c r="M49" s="18" t="s">
        <v>379</v>
      </c>
      <c r="N49" s="22" t="s">
        <v>34</v>
      </c>
      <c r="O49" s="4">
        <v>45916</v>
      </c>
      <c r="P49" s="4" t="s">
        <v>194</v>
      </c>
      <c r="Q49" s="16"/>
      <c r="R49" s="4">
        <v>76.48</v>
      </c>
      <c r="S49" s="25">
        <v>20.8</v>
      </c>
      <c r="T49" s="25">
        <f t="shared" si="0"/>
        <v>54.4</v>
      </c>
      <c r="U49" s="24">
        <v>5.9</v>
      </c>
      <c r="V49" s="24">
        <v>1.5</v>
      </c>
      <c r="W49" s="17">
        <v>2.3</v>
      </c>
      <c r="X49" s="25"/>
      <c r="Y49" s="17"/>
      <c r="Z49" s="32">
        <v>1.28</v>
      </c>
      <c r="AA49" s="25"/>
      <c r="AB49" s="25"/>
      <c r="AC49" s="25"/>
      <c r="AD49" s="17" t="s">
        <v>195</v>
      </c>
      <c r="AE49" s="17" t="s">
        <v>196</v>
      </c>
    </row>
    <row r="50" spans="8:31">
      <c r="H50" s="4">
        <v>46</v>
      </c>
      <c r="I50" s="16" t="s">
        <v>380</v>
      </c>
      <c r="J50" s="16" t="s">
        <v>239</v>
      </c>
      <c r="K50" s="17" t="s">
        <v>381</v>
      </c>
      <c r="L50" s="17" t="s">
        <v>381</v>
      </c>
      <c r="M50" s="18" t="s">
        <v>382</v>
      </c>
      <c r="N50" s="22" t="s">
        <v>34</v>
      </c>
      <c r="O50" s="4">
        <v>45917</v>
      </c>
      <c r="P50" s="4" t="s">
        <v>194</v>
      </c>
      <c r="Q50" s="16"/>
      <c r="R50" s="4">
        <v>69.12</v>
      </c>
      <c r="S50" s="25">
        <v>17.88</v>
      </c>
      <c r="T50" s="25">
        <f t="shared" si="0"/>
        <v>50</v>
      </c>
      <c r="U50" s="17">
        <v>5.8</v>
      </c>
      <c r="V50" s="17">
        <v>2.5</v>
      </c>
      <c r="W50" s="17">
        <v>2.3</v>
      </c>
      <c r="X50" s="25"/>
      <c r="Y50" s="17"/>
      <c r="Z50" s="32">
        <v>1.24</v>
      </c>
      <c r="AA50" s="25"/>
      <c r="AB50" s="25"/>
      <c r="AC50" s="25"/>
      <c r="AD50" s="17" t="s">
        <v>195</v>
      </c>
      <c r="AE50" s="17" t="s">
        <v>196</v>
      </c>
    </row>
    <row r="51" spans="8:31">
      <c r="H51" s="4">
        <v>47</v>
      </c>
      <c r="I51" s="16" t="s">
        <v>383</v>
      </c>
      <c r="J51" s="16" t="s">
        <v>384</v>
      </c>
      <c r="K51" s="17" t="s">
        <v>385</v>
      </c>
      <c r="L51" s="17" t="s">
        <v>385</v>
      </c>
      <c r="M51" s="18" t="s">
        <v>386</v>
      </c>
      <c r="N51" s="22" t="s">
        <v>34</v>
      </c>
      <c r="O51" s="4">
        <v>45918</v>
      </c>
      <c r="P51" s="4" t="s">
        <v>194</v>
      </c>
      <c r="Q51" s="16"/>
      <c r="R51" s="4">
        <v>70.52</v>
      </c>
      <c r="S51" s="25">
        <v>17.96</v>
      </c>
      <c r="T51" s="25">
        <f t="shared" si="0"/>
        <v>51.3</v>
      </c>
      <c r="U51" s="17">
        <v>5.8</v>
      </c>
      <c r="V51" s="17">
        <v>2.5</v>
      </c>
      <c r="W51" s="17">
        <v>2.3</v>
      </c>
      <c r="X51" s="25"/>
      <c r="Y51" s="17"/>
      <c r="Z51" s="25">
        <v>1.26</v>
      </c>
      <c r="AA51" s="25"/>
      <c r="AB51" s="25"/>
      <c r="AC51" s="25"/>
      <c r="AD51" s="17" t="s">
        <v>195</v>
      </c>
      <c r="AE51" s="17" t="s">
        <v>196</v>
      </c>
    </row>
    <row r="52" spans="8:31">
      <c r="H52" s="4">
        <v>48</v>
      </c>
      <c r="I52" s="16" t="s">
        <v>387</v>
      </c>
      <c r="J52" s="16" t="s">
        <v>247</v>
      </c>
      <c r="K52" s="17" t="s">
        <v>388</v>
      </c>
      <c r="L52" s="17" t="s">
        <v>389</v>
      </c>
      <c r="M52" s="18" t="s">
        <v>390</v>
      </c>
      <c r="N52" s="22" t="s">
        <v>34</v>
      </c>
      <c r="O52" s="4">
        <v>45919</v>
      </c>
      <c r="P52" s="4" t="s">
        <v>194</v>
      </c>
      <c r="Q52" s="16"/>
      <c r="R52" s="4">
        <v>70.96</v>
      </c>
      <c r="S52" s="25">
        <v>18.42</v>
      </c>
      <c r="T52" s="25">
        <f t="shared" si="0"/>
        <v>51.3</v>
      </c>
      <c r="U52" s="17">
        <v>5.8</v>
      </c>
      <c r="V52" s="17">
        <v>2.3</v>
      </c>
      <c r="W52" s="17">
        <v>2.5</v>
      </c>
      <c r="X52" s="25"/>
      <c r="Y52" s="17"/>
      <c r="Z52" s="25">
        <v>1.24</v>
      </c>
      <c r="AA52" s="25"/>
      <c r="AB52" s="25"/>
      <c r="AC52" s="25"/>
      <c r="AD52" s="17" t="s">
        <v>195</v>
      </c>
      <c r="AE52" s="17" t="s">
        <v>196</v>
      </c>
    </row>
    <row r="53" spans="8:31">
      <c r="H53" s="4">
        <v>49</v>
      </c>
      <c r="I53" s="16" t="s">
        <v>391</v>
      </c>
      <c r="J53" s="16" t="s">
        <v>235</v>
      </c>
      <c r="K53" s="17" t="s">
        <v>392</v>
      </c>
      <c r="L53" s="17" t="s">
        <v>392</v>
      </c>
      <c r="M53" s="18" t="s">
        <v>393</v>
      </c>
      <c r="N53" s="22" t="s">
        <v>34</v>
      </c>
      <c r="O53" s="4">
        <v>45920</v>
      </c>
      <c r="P53" s="4" t="s">
        <v>194</v>
      </c>
      <c r="Q53" s="16"/>
      <c r="R53" s="4">
        <v>69.38</v>
      </c>
      <c r="S53" s="25">
        <v>18.5</v>
      </c>
      <c r="T53" s="25">
        <f t="shared" si="0"/>
        <v>49.7</v>
      </c>
      <c r="U53" s="17">
        <v>5.8</v>
      </c>
      <c r="V53" s="17">
        <v>2.3</v>
      </c>
      <c r="W53" s="17">
        <v>2.3</v>
      </c>
      <c r="X53" s="25"/>
      <c r="Y53" s="17"/>
      <c r="Z53" s="25">
        <v>1.18</v>
      </c>
      <c r="AA53" s="25"/>
      <c r="AB53" s="25"/>
      <c r="AC53" s="25"/>
      <c r="AD53" s="17" t="s">
        <v>195</v>
      </c>
      <c r="AE53" s="17" t="s">
        <v>196</v>
      </c>
    </row>
    <row r="54" spans="8:31">
      <c r="H54" s="4">
        <v>50</v>
      </c>
      <c r="I54" s="16" t="s">
        <v>394</v>
      </c>
      <c r="J54" s="16" t="s">
        <v>395</v>
      </c>
      <c r="K54" s="17" t="s">
        <v>396</v>
      </c>
      <c r="L54" s="17" t="s">
        <v>396</v>
      </c>
      <c r="M54" s="18" t="s">
        <v>397</v>
      </c>
      <c r="N54" s="22" t="s">
        <v>70</v>
      </c>
      <c r="O54" s="4">
        <v>45922</v>
      </c>
      <c r="P54" s="4" t="s">
        <v>194</v>
      </c>
      <c r="Q54" s="16"/>
      <c r="R54" s="4">
        <v>66.8</v>
      </c>
      <c r="S54" s="25">
        <v>18.82</v>
      </c>
      <c r="T54" s="25">
        <f t="shared" si="0"/>
        <v>46.9</v>
      </c>
      <c r="U54" s="23">
        <v>5.6</v>
      </c>
      <c r="V54" s="23">
        <v>2.5</v>
      </c>
      <c r="W54" s="23">
        <v>2.3</v>
      </c>
      <c r="X54" s="25"/>
      <c r="Y54" s="17"/>
      <c r="Z54" s="25">
        <v>1.08</v>
      </c>
      <c r="AA54" s="25"/>
      <c r="AB54" s="25"/>
      <c r="AC54" s="25"/>
      <c r="AD54" s="17" t="s">
        <v>195</v>
      </c>
      <c r="AE54" s="17" t="s">
        <v>196</v>
      </c>
    </row>
    <row r="55" spans="8:31">
      <c r="H55" s="4">
        <v>51</v>
      </c>
      <c r="I55" s="16" t="s">
        <v>398</v>
      </c>
      <c r="J55" s="16" t="s">
        <v>399</v>
      </c>
      <c r="K55" s="17" t="s">
        <v>232</v>
      </c>
      <c r="L55" s="17" t="s">
        <v>232</v>
      </c>
      <c r="M55" s="18" t="s">
        <v>233</v>
      </c>
      <c r="N55" s="22" t="s">
        <v>70</v>
      </c>
      <c r="O55" s="4">
        <v>45923</v>
      </c>
      <c r="P55" s="4" t="s">
        <v>194</v>
      </c>
      <c r="Q55" s="16"/>
      <c r="R55" s="4">
        <v>64.88</v>
      </c>
      <c r="S55" s="25">
        <v>17.68</v>
      </c>
      <c r="T55" s="25">
        <f t="shared" si="0"/>
        <v>46.2</v>
      </c>
      <c r="U55" s="17">
        <v>5.2</v>
      </c>
      <c r="V55" s="17">
        <v>2.4</v>
      </c>
      <c r="W55" s="17">
        <v>2.4</v>
      </c>
      <c r="X55" s="25"/>
      <c r="Y55" s="17"/>
      <c r="Z55" s="25">
        <v>1</v>
      </c>
      <c r="AA55" s="25"/>
      <c r="AB55" s="25"/>
      <c r="AC55" s="25"/>
      <c r="AD55" s="17" t="s">
        <v>195</v>
      </c>
      <c r="AE55" s="17" t="s">
        <v>196</v>
      </c>
    </row>
    <row r="56" spans="8:31">
      <c r="H56" s="4">
        <v>52</v>
      </c>
      <c r="I56" s="16" t="s">
        <v>400</v>
      </c>
      <c r="J56" s="16" t="s">
        <v>401</v>
      </c>
      <c r="K56" s="17" t="s">
        <v>236</v>
      </c>
      <c r="L56" s="17" t="s">
        <v>236</v>
      </c>
      <c r="M56" s="18" t="s">
        <v>237</v>
      </c>
      <c r="N56" s="22" t="s">
        <v>70</v>
      </c>
      <c r="O56" s="4">
        <v>45927</v>
      </c>
      <c r="P56" s="4" t="s">
        <v>194</v>
      </c>
      <c r="Q56" s="16"/>
      <c r="R56" s="4">
        <v>57.25</v>
      </c>
      <c r="S56" s="25">
        <v>19.28</v>
      </c>
      <c r="T56" s="25">
        <f t="shared" si="0"/>
        <v>37.07</v>
      </c>
      <c r="U56" s="17">
        <v>5.5</v>
      </c>
      <c r="V56" s="17">
        <v>2.2</v>
      </c>
      <c r="W56" s="17">
        <v>2.3</v>
      </c>
      <c r="X56" s="25"/>
      <c r="Y56" s="17"/>
      <c r="Z56" s="25">
        <v>0.9</v>
      </c>
      <c r="AA56" s="25"/>
      <c r="AB56" s="25"/>
      <c r="AC56" s="25"/>
      <c r="AD56" s="17" t="s">
        <v>195</v>
      </c>
      <c r="AE56" s="17" t="s">
        <v>196</v>
      </c>
    </row>
    <row r="57" spans="8:31">
      <c r="H57" s="4">
        <v>53</v>
      </c>
      <c r="I57" s="16" t="s">
        <v>402</v>
      </c>
      <c r="J57" s="16" t="s">
        <v>403</v>
      </c>
      <c r="K57" s="17" t="s">
        <v>404</v>
      </c>
      <c r="L57" s="17" t="s">
        <v>404</v>
      </c>
      <c r="M57" s="18" t="s">
        <v>405</v>
      </c>
      <c r="N57" s="22" t="s">
        <v>34</v>
      </c>
      <c r="O57" s="4">
        <v>45930</v>
      </c>
      <c r="P57" s="4" t="s">
        <v>194</v>
      </c>
      <c r="Q57" s="16"/>
      <c r="R57" s="4">
        <v>64.66</v>
      </c>
      <c r="S57" s="25">
        <v>17.98</v>
      </c>
      <c r="T57" s="25">
        <f t="shared" si="0"/>
        <v>45.6</v>
      </c>
      <c r="U57" s="17">
        <v>5.8</v>
      </c>
      <c r="V57" s="17">
        <v>2.3</v>
      </c>
      <c r="W57" s="17">
        <v>2.8</v>
      </c>
      <c r="X57" s="25"/>
      <c r="Y57" s="17"/>
      <c r="Z57" s="25">
        <v>1.08</v>
      </c>
      <c r="AA57" s="25"/>
      <c r="AB57" s="25"/>
      <c r="AC57" s="25"/>
      <c r="AD57" s="17" t="s">
        <v>195</v>
      </c>
      <c r="AE57" s="17" t="s">
        <v>196</v>
      </c>
    </row>
    <row r="58" spans="8:31">
      <c r="H58" s="4">
        <v>54</v>
      </c>
      <c r="I58" s="16" t="s">
        <v>406</v>
      </c>
      <c r="J58" s="16" t="s">
        <v>214</v>
      </c>
      <c r="K58" s="4" t="s">
        <v>244</v>
      </c>
      <c r="L58" s="4" t="s">
        <v>245</v>
      </c>
      <c r="M58" s="4">
        <v>13952293221</v>
      </c>
      <c r="N58" s="22" t="s">
        <v>70</v>
      </c>
      <c r="O58" s="4">
        <v>45931</v>
      </c>
      <c r="P58" s="4" t="s">
        <v>194</v>
      </c>
      <c r="Q58" s="16"/>
      <c r="R58" s="22">
        <v>70.66</v>
      </c>
      <c r="S58" s="32">
        <v>18.96</v>
      </c>
      <c r="T58" s="25">
        <f t="shared" si="0"/>
        <v>50.6</v>
      </c>
      <c r="U58" s="17">
        <v>5.8</v>
      </c>
      <c r="V58" s="17">
        <v>2.5</v>
      </c>
      <c r="W58" s="17">
        <v>2.6</v>
      </c>
      <c r="X58" s="32"/>
      <c r="Y58" s="23"/>
      <c r="Z58" s="32">
        <v>1.1</v>
      </c>
      <c r="AA58" s="25"/>
      <c r="AB58" s="25"/>
      <c r="AC58" s="25"/>
      <c r="AD58" s="17" t="s">
        <v>195</v>
      </c>
      <c r="AE58" s="17" t="s">
        <v>196</v>
      </c>
    </row>
    <row r="59" spans="8:31">
      <c r="H59" s="4">
        <v>1</v>
      </c>
      <c r="I59" s="19">
        <v>0.333333333333333</v>
      </c>
      <c r="J59" s="16" t="s">
        <v>407</v>
      </c>
      <c r="K59" s="23" t="s">
        <v>408</v>
      </c>
      <c r="L59" s="23" t="s">
        <v>409</v>
      </c>
      <c r="M59" s="23">
        <v>18168677730</v>
      </c>
      <c r="N59" s="17" t="s">
        <v>34</v>
      </c>
      <c r="O59" s="24">
        <v>45822</v>
      </c>
      <c r="P59" s="4" t="s">
        <v>36</v>
      </c>
      <c r="Q59" s="33" t="s">
        <v>410</v>
      </c>
      <c r="R59" s="26">
        <v>78.64</v>
      </c>
      <c r="S59" s="26">
        <v>18.58</v>
      </c>
      <c r="T59" s="25">
        <f t="shared" si="0"/>
        <v>59.3</v>
      </c>
      <c r="U59" s="17"/>
      <c r="V59" s="17"/>
      <c r="W59" s="17"/>
      <c r="X59" s="4"/>
      <c r="Y59" s="4"/>
      <c r="Z59" s="4">
        <v>0.76</v>
      </c>
      <c r="AA59" s="4"/>
      <c r="AB59" s="4"/>
      <c r="AC59" s="25"/>
      <c r="AD59" s="17" t="s">
        <v>195</v>
      </c>
      <c r="AE59" s="17" t="s">
        <v>196</v>
      </c>
    </row>
    <row r="60" spans="8:31">
      <c r="H60" s="4">
        <v>2</v>
      </c>
      <c r="I60" s="19">
        <v>0.526388888888889</v>
      </c>
      <c r="J60" s="16" t="s">
        <v>411</v>
      </c>
      <c r="K60" s="4" t="s">
        <v>412</v>
      </c>
      <c r="L60" s="4" t="s">
        <v>413</v>
      </c>
      <c r="M60" s="4">
        <v>18205220109</v>
      </c>
      <c r="N60" s="4" t="s">
        <v>412</v>
      </c>
      <c r="O60" s="4">
        <v>45843</v>
      </c>
      <c r="P60" s="4" t="s">
        <v>36</v>
      </c>
      <c r="Q60" s="18" t="s">
        <v>410</v>
      </c>
      <c r="R60" s="4">
        <v>64.3</v>
      </c>
      <c r="S60" s="4">
        <v>18.28</v>
      </c>
      <c r="T60" s="25">
        <f t="shared" si="0"/>
        <v>45.46</v>
      </c>
      <c r="U60" s="17"/>
      <c r="V60" s="17"/>
      <c r="W60" s="17"/>
      <c r="X60" s="4"/>
      <c r="Y60" s="4"/>
      <c r="Z60" s="4">
        <v>0.56</v>
      </c>
      <c r="AA60" s="4"/>
      <c r="AB60" s="4"/>
      <c r="AC60" s="25"/>
      <c r="AD60" s="17" t="s">
        <v>195</v>
      </c>
      <c r="AE60" s="17" t="s">
        <v>196</v>
      </c>
    </row>
    <row r="61" spans="8:31">
      <c r="H61" s="4">
        <v>3</v>
      </c>
      <c r="I61" s="19">
        <v>0.53125</v>
      </c>
      <c r="J61" s="16" t="s">
        <v>414</v>
      </c>
      <c r="K61" s="4" t="s">
        <v>412</v>
      </c>
      <c r="L61" s="4" t="s">
        <v>415</v>
      </c>
      <c r="M61" s="4">
        <v>18251755119</v>
      </c>
      <c r="N61" s="4" t="s">
        <v>412</v>
      </c>
      <c r="O61" s="4">
        <v>45844</v>
      </c>
      <c r="P61" s="4" t="s">
        <v>36</v>
      </c>
      <c r="Q61" s="18" t="s">
        <v>410</v>
      </c>
      <c r="R61" s="4">
        <v>64.86</v>
      </c>
      <c r="S61" s="4">
        <v>20.84</v>
      </c>
      <c r="T61" s="25">
        <f t="shared" si="0"/>
        <v>43.5</v>
      </c>
      <c r="U61" s="17"/>
      <c r="V61" s="17"/>
      <c r="W61" s="17"/>
      <c r="X61" s="4"/>
      <c r="Y61" s="4"/>
      <c r="Z61" s="4">
        <v>0.52</v>
      </c>
      <c r="AA61" s="4"/>
      <c r="AB61" s="4"/>
      <c r="AC61" s="25"/>
      <c r="AD61" s="17" t="s">
        <v>195</v>
      </c>
      <c r="AE61" s="17" t="s">
        <v>196</v>
      </c>
    </row>
    <row r="62" spans="8:31">
      <c r="H62" s="4">
        <v>4</v>
      </c>
      <c r="I62" s="19">
        <v>0.5625</v>
      </c>
      <c r="J62" s="16" t="s">
        <v>416</v>
      </c>
      <c r="K62" s="17" t="s">
        <v>284</v>
      </c>
      <c r="L62" s="17" t="s">
        <v>284</v>
      </c>
      <c r="M62" s="18" t="s">
        <v>285</v>
      </c>
      <c r="N62" s="17" t="s">
        <v>417</v>
      </c>
      <c r="O62" s="4">
        <v>45847</v>
      </c>
      <c r="P62" s="4" t="s">
        <v>36</v>
      </c>
      <c r="Q62" s="18" t="s">
        <v>418</v>
      </c>
      <c r="R62" s="4">
        <v>64.98</v>
      </c>
      <c r="S62" s="4">
        <v>16.56</v>
      </c>
      <c r="T62" s="25">
        <f t="shared" si="0"/>
        <v>47.8</v>
      </c>
      <c r="U62" s="17"/>
      <c r="V62" s="17"/>
      <c r="W62" s="17"/>
      <c r="X62" s="4"/>
      <c r="Y62" s="4"/>
      <c r="Z62" s="4">
        <v>0.62</v>
      </c>
      <c r="AA62" s="4"/>
      <c r="AB62" s="4"/>
      <c r="AC62" s="25"/>
      <c r="AD62" s="17" t="s">
        <v>195</v>
      </c>
      <c r="AE62" s="17" t="s">
        <v>196</v>
      </c>
    </row>
    <row r="63" spans="8:31">
      <c r="H63" s="4">
        <v>5</v>
      </c>
      <c r="I63" s="19">
        <v>0.564583333333333</v>
      </c>
      <c r="J63" s="16" t="s">
        <v>419</v>
      </c>
      <c r="K63" s="17" t="s">
        <v>287</v>
      </c>
      <c r="L63" s="17" t="s">
        <v>287</v>
      </c>
      <c r="M63" s="18" t="s">
        <v>288</v>
      </c>
      <c r="N63" s="17" t="s">
        <v>417</v>
      </c>
      <c r="O63" s="4">
        <v>45848</v>
      </c>
      <c r="P63" s="4" t="s">
        <v>36</v>
      </c>
      <c r="Q63" s="18" t="s">
        <v>418</v>
      </c>
      <c r="R63" s="4">
        <v>66.06</v>
      </c>
      <c r="S63" s="4">
        <v>17.02</v>
      </c>
      <c r="T63" s="25">
        <f t="shared" si="0"/>
        <v>48.4</v>
      </c>
      <c r="U63" s="17"/>
      <c r="V63" s="17"/>
      <c r="W63" s="17"/>
      <c r="X63" s="4"/>
      <c r="Y63" s="4"/>
      <c r="Z63" s="4">
        <v>0.64</v>
      </c>
      <c r="AA63" s="4"/>
      <c r="AB63" s="4"/>
      <c r="AC63" s="25"/>
      <c r="AD63" s="17" t="s">
        <v>195</v>
      </c>
      <c r="AE63" s="17" t="s">
        <v>196</v>
      </c>
    </row>
    <row r="64" spans="8:31">
      <c r="H64" s="4">
        <v>6</v>
      </c>
      <c r="I64" s="19">
        <v>0.570138888888889</v>
      </c>
      <c r="J64" s="16" t="s">
        <v>420</v>
      </c>
      <c r="K64" s="17" t="s">
        <v>290</v>
      </c>
      <c r="L64" s="17" t="s">
        <v>290</v>
      </c>
      <c r="M64" s="18" t="s">
        <v>291</v>
      </c>
      <c r="N64" s="17" t="s">
        <v>34</v>
      </c>
      <c r="O64" s="4">
        <v>45850</v>
      </c>
      <c r="P64" s="4" t="s">
        <v>36</v>
      </c>
      <c r="Q64" s="18" t="s">
        <v>410</v>
      </c>
      <c r="R64" s="4">
        <v>59.4</v>
      </c>
      <c r="S64" s="4">
        <v>17.66</v>
      </c>
      <c r="T64" s="25">
        <f t="shared" si="0"/>
        <v>41.2</v>
      </c>
      <c r="U64" s="17"/>
      <c r="V64" s="17"/>
      <c r="W64" s="17"/>
      <c r="X64" s="4"/>
      <c r="Y64" s="4"/>
      <c r="Z64" s="4">
        <v>0.54</v>
      </c>
      <c r="AA64" s="4"/>
      <c r="AB64" s="4"/>
      <c r="AC64" s="25"/>
      <c r="AD64" s="17" t="s">
        <v>195</v>
      </c>
      <c r="AE64" s="17" t="s">
        <v>196</v>
      </c>
    </row>
    <row r="65" spans="8:31">
      <c r="H65" s="4">
        <v>7</v>
      </c>
      <c r="I65" s="19">
        <v>0.570833333333333</v>
      </c>
      <c r="J65" s="16" t="s">
        <v>421</v>
      </c>
      <c r="K65" s="17" t="s">
        <v>293</v>
      </c>
      <c r="L65" s="17" t="s">
        <v>294</v>
      </c>
      <c r="M65" s="18" t="s">
        <v>295</v>
      </c>
      <c r="N65" s="17" t="s">
        <v>34</v>
      </c>
      <c r="O65" s="4">
        <v>45851</v>
      </c>
      <c r="P65" s="4" t="s">
        <v>36</v>
      </c>
      <c r="Q65" s="18" t="s">
        <v>410</v>
      </c>
      <c r="R65" s="4">
        <v>63.72</v>
      </c>
      <c r="S65" s="4">
        <v>20.72</v>
      </c>
      <c r="T65" s="25">
        <f t="shared" si="0"/>
        <v>42.5</v>
      </c>
      <c r="U65" s="17"/>
      <c r="V65" s="17"/>
      <c r="W65" s="17"/>
      <c r="X65" s="4"/>
      <c r="Y65" s="4"/>
      <c r="Z65" s="4">
        <v>0.5</v>
      </c>
      <c r="AA65" s="4"/>
      <c r="AB65" s="4"/>
      <c r="AC65" s="25"/>
      <c r="AD65" s="17" t="s">
        <v>195</v>
      </c>
      <c r="AE65" s="17" t="s">
        <v>196</v>
      </c>
    </row>
    <row r="66" spans="8:31">
      <c r="H66" s="4">
        <v>8</v>
      </c>
      <c r="I66" s="19">
        <v>0.572222222222222</v>
      </c>
      <c r="J66" s="16" t="s">
        <v>261</v>
      </c>
      <c r="K66" s="17" t="s">
        <v>284</v>
      </c>
      <c r="L66" s="17" t="s">
        <v>284</v>
      </c>
      <c r="M66" s="18" t="s">
        <v>285</v>
      </c>
      <c r="N66" s="17" t="s">
        <v>34</v>
      </c>
      <c r="O66" s="4">
        <v>45852</v>
      </c>
      <c r="P66" s="4" t="s">
        <v>36</v>
      </c>
      <c r="Q66" s="16" t="s">
        <v>410</v>
      </c>
      <c r="R66" s="4">
        <v>64.38</v>
      </c>
      <c r="S66" s="4">
        <v>17.68</v>
      </c>
      <c r="T66" s="25">
        <f t="shared" si="0"/>
        <v>46.2</v>
      </c>
      <c r="U66" s="27"/>
      <c r="V66" s="27"/>
      <c r="W66" s="27"/>
      <c r="X66" s="4"/>
      <c r="Y66" s="4"/>
      <c r="Z66" s="4">
        <v>0.5</v>
      </c>
      <c r="AA66" s="4"/>
      <c r="AB66" s="4"/>
      <c r="AC66" s="25"/>
      <c r="AD66" s="17" t="s">
        <v>195</v>
      </c>
      <c r="AE66" s="17" t="s">
        <v>196</v>
      </c>
    </row>
    <row r="67" spans="8:31">
      <c r="H67" s="4">
        <v>9</v>
      </c>
      <c r="I67" s="19">
        <v>0.622916666666667</v>
      </c>
      <c r="J67" s="16" t="s">
        <v>422</v>
      </c>
      <c r="K67" s="4" t="s">
        <v>408</v>
      </c>
      <c r="L67" s="4" t="s">
        <v>423</v>
      </c>
      <c r="M67" s="4">
        <v>15335127656</v>
      </c>
      <c r="N67" s="17" t="s">
        <v>34</v>
      </c>
      <c r="O67" s="4">
        <v>45859</v>
      </c>
      <c r="P67" s="4" t="s">
        <v>36</v>
      </c>
      <c r="Q67" s="16" t="s">
        <v>410</v>
      </c>
      <c r="R67" s="4">
        <v>73.76</v>
      </c>
      <c r="S67" s="4">
        <v>18.66</v>
      </c>
      <c r="T67" s="25">
        <f t="shared" si="0"/>
        <v>54.4</v>
      </c>
      <c r="U67" s="17"/>
      <c r="V67" s="17"/>
      <c r="W67" s="17"/>
      <c r="X67" s="4"/>
      <c r="Y67" s="4"/>
      <c r="Z67" s="4">
        <v>0.7</v>
      </c>
      <c r="AA67" s="4"/>
      <c r="AB67" s="4"/>
      <c r="AC67" s="25"/>
      <c r="AD67" s="17" t="s">
        <v>195</v>
      </c>
      <c r="AE67" s="17" t="s">
        <v>196</v>
      </c>
    </row>
    <row r="68" spans="8:31">
      <c r="H68" s="4">
        <v>10</v>
      </c>
      <c r="I68" s="19">
        <v>0.623611111111111</v>
      </c>
      <c r="J68" s="16" t="s">
        <v>424</v>
      </c>
      <c r="K68" s="4" t="s">
        <v>408</v>
      </c>
      <c r="L68" s="4" t="s">
        <v>425</v>
      </c>
      <c r="M68" s="4">
        <v>15852123444</v>
      </c>
      <c r="N68" s="17" t="s">
        <v>34</v>
      </c>
      <c r="O68" s="4">
        <v>45860</v>
      </c>
      <c r="P68" s="4" t="s">
        <v>36</v>
      </c>
      <c r="Q68" s="16" t="s">
        <v>410</v>
      </c>
      <c r="R68" s="4">
        <v>70.06</v>
      </c>
      <c r="S68" s="4">
        <v>17.9</v>
      </c>
      <c r="T68" s="25">
        <f t="shared" si="0"/>
        <v>51.4</v>
      </c>
      <c r="U68" s="17"/>
      <c r="V68" s="17"/>
      <c r="W68" s="17"/>
      <c r="X68" s="4"/>
      <c r="Y68" s="4"/>
      <c r="Z68" s="4">
        <v>0.76</v>
      </c>
      <c r="AA68" s="4"/>
      <c r="AB68" s="4"/>
      <c r="AC68" s="25"/>
      <c r="AD68" s="17" t="s">
        <v>195</v>
      </c>
      <c r="AE68" s="17" t="s">
        <v>196</v>
      </c>
    </row>
    <row r="69" spans="8:31">
      <c r="H69" s="4">
        <v>11</v>
      </c>
      <c r="I69" s="19">
        <v>0.625</v>
      </c>
      <c r="J69" s="16" t="s">
        <v>426</v>
      </c>
      <c r="K69" s="4" t="s">
        <v>427</v>
      </c>
      <c r="L69" s="4" t="s">
        <v>428</v>
      </c>
      <c r="M69" s="4">
        <v>15996993186</v>
      </c>
      <c r="N69" s="17" t="s">
        <v>34</v>
      </c>
      <c r="O69" s="4">
        <v>45861</v>
      </c>
      <c r="P69" s="4" t="s">
        <v>36</v>
      </c>
      <c r="Q69" s="16" t="s">
        <v>410</v>
      </c>
      <c r="R69" s="4">
        <v>68.08</v>
      </c>
      <c r="S69" s="4">
        <v>18.64</v>
      </c>
      <c r="T69" s="25">
        <f t="shared" ref="T69:T100" si="1">+R69-S69-Z69</f>
        <v>48.8</v>
      </c>
      <c r="U69" s="24"/>
      <c r="V69" s="24"/>
      <c r="W69" s="17"/>
      <c r="X69" s="4"/>
      <c r="Y69" s="4"/>
      <c r="Z69" s="4">
        <v>0.64</v>
      </c>
      <c r="AA69" s="4"/>
      <c r="AB69" s="4"/>
      <c r="AC69" s="25"/>
      <c r="AD69" s="17" t="s">
        <v>195</v>
      </c>
      <c r="AE69" s="17" t="s">
        <v>196</v>
      </c>
    </row>
    <row r="70" spans="8:31">
      <c r="H70" s="4">
        <v>12</v>
      </c>
      <c r="I70" s="19">
        <v>0.634027777777778</v>
      </c>
      <c r="J70" s="16" t="s">
        <v>429</v>
      </c>
      <c r="K70" s="4" t="s">
        <v>430</v>
      </c>
      <c r="L70" s="4" t="s">
        <v>431</v>
      </c>
      <c r="M70" s="4">
        <v>18251756681</v>
      </c>
      <c r="N70" s="17" t="s">
        <v>34</v>
      </c>
      <c r="O70" s="4">
        <v>45862</v>
      </c>
      <c r="P70" s="4" t="s">
        <v>36</v>
      </c>
      <c r="Q70" s="16" t="s">
        <v>410</v>
      </c>
      <c r="R70" s="4">
        <v>76.38</v>
      </c>
      <c r="S70" s="4">
        <v>19.22</v>
      </c>
      <c r="T70" s="25">
        <f t="shared" si="1"/>
        <v>56.4</v>
      </c>
      <c r="U70" s="24"/>
      <c r="V70" s="24"/>
      <c r="W70" s="17"/>
      <c r="X70" s="4"/>
      <c r="Y70" s="4"/>
      <c r="Z70" s="4">
        <v>0.76</v>
      </c>
      <c r="AA70" s="4"/>
      <c r="AB70" s="4"/>
      <c r="AC70" s="25"/>
      <c r="AD70" s="17" t="s">
        <v>195</v>
      </c>
      <c r="AE70" s="17" t="s">
        <v>196</v>
      </c>
    </row>
    <row r="71" spans="8:31">
      <c r="H71" s="4">
        <v>13</v>
      </c>
      <c r="I71" s="19">
        <v>0.640277777777778</v>
      </c>
      <c r="J71" s="16" t="s">
        <v>432</v>
      </c>
      <c r="K71" s="4" t="s">
        <v>293</v>
      </c>
      <c r="L71" s="4" t="s">
        <v>433</v>
      </c>
      <c r="M71" s="4">
        <v>15365863398</v>
      </c>
      <c r="N71" s="17" t="s">
        <v>34</v>
      </c>
      <c r="O71" s="4">
        <v>45864</v>
      </c>
      <c r="P71" s="4" t="s">
        <v>36</v>
      </c>
      <c r="Q71" s="16" t="s">
        <v>410</v>
      </c>
      <c r="R71" s="4">
        <v>82.06</v>
      </c>
      <c r="S71" s="4">
        <v>21.32</v>
      </c>
      <c r="T71" s="25">
        <f t="shared" si="1"/>
        <v>59.9</v>
      </c>
      <c r="U71" s="24"/>
      <c r="V71" s="24"/>
      <c r="W71" s="17"/>
      <c r="X71" s="4"/>
      <c r="Y71" s="4"/>
      <c r="Z71" s="4">
        <v>0.84</v>
      </c>
      <c r="AA71" s="4"/>
      <c r="AB71" s="4"/>
      <c r="AC71" s="25"/>
      <c r="AD71" s="17" t="s">
        <v>195</v>
      </c>
      <c r="AE71" s="17" t="s">
        <v>196</v>
      </c>
    </row>
    <row r="72" spans="8:31">
      <c r="H72" s="4">
        <v>14</v>
      </c>
      <c r="I72" s="19">
        <v>0.647222222222222</v>
      </c>
      <c r="J72" s="16" t="s">
        <v>434</v>
      </c>
      <c r="K72" s="17" t="s">
        <v>435</v>
      </c>
      <c r="L72" s="17" t="s">
        <v>436</v>
      </c>
      <c r="M72" s="17">
        <v>15262157266</v>
      </c>
      <c r="N72" s="17" t="s">
        <v>435</v>
      </c>
      <c r="O72" s="4">
        <v>45866</v>
      </c>
      <c r="P72" s="4" t="s">
        <v>36</v>
      </c>
      <c r="Q72" s="16" t="s">
        <v>418</v>
      </c>
      <c r="R72" s="4">
        <v>83.16</v>
      </c>
      <c r="S72" s="4">
        <v>22.42</v>
      </c>
      <c r="T72" s="25">
        <f t="shared" si="1"/>
        <v>59.9</v>
      </c>
      <c r="U72" s="17"/>
      <c r="V72" s="17"/>
      <c r="W72" s="17"/>
      <c r="X72" s="4"/>
      <c r="Y72" s="4"/>
      <c r="Z72" s="4">
        <v>0.84</v>
      </c>
      <c r="AA72" s="4"/>
      <c r="AB72" s="4"/>
      <c r="AC72" s="25"/>
      <c r="AD72" s="17" t="s">
        <v>195</v>
      </c>
      <c r="AE72" s="17" t="s">
        <v>196</v>
      </c>
    </row>
    <row r="73" spans="8:31">
      <c r="H73" s="4">
        <v>15</v>
      </c>
      <c r="I73" s="19">
        <v>0.6625</v>
      </c>
      <c r="J73" s="16" t="s">
        <v>437</v>
      </c>
      <c r="K73" s="23" t="s">
        <v>438</v>
      </c>
      <c r="L73" s="23" t="s">
        <v>438</v>
      </c>
      <c r="M73" s="23">
        <v>17798824507</v>
      </c>
      <c r="N73" s="17" t="s">
        <v>34</v>
      </c>
      <c r="O73" s="4">
        <v>45867</v>
      </c>
      <c r="P73" s="4" t="s">
        <v>36</v>
      </c>
      <c r="Q73" s="16" t="s">
        <v>410</v>
      </c>
      <c r="R73" s="4">
        <v>68.62</v>
      </c>
      <c r="S73" s="4">
        <v>18.32</v>
      </c>
      <c r="T73" s="25">
        <f t="shared" si="1"/>
        <v>49.6</v>
      </c>
      <c r="U73" s="17"/>
      <c r="V73" s="17"/>
      <c r="W73" s="17"/>
      <c r="X73" s="4"/>
      <c r="Y73" s="4"/>
      <c r="Z73" s="4">
        <v>0.7</v>
      </c>
      <c r="AA73" s="4"/>
      <c r="AB73" s="4"/>
      <c r="AC73" s="25"/>
      <c r="AD73" s="17" t="s">
        <v>195</v>
      </c>
      <c r="AE73" s="17" t="s">
        <v>196</v>
      </c>
    </row>
    <row r="74" spans="8:31">
      <c r="H74" s="4">
        <v>16</v>
      </c>
      <c r="I74" s="19">
        <v>0.729861111111111</v>
      </c>
      <c r="J74" s="16" t="s">
        <v>439</v>
      </c>
      <c r="K74" s="4" t="s">
        <v>412</v>
      </c>
      <c r="L74" s="4" t="s">
        <v>440</v>
      </c>
      <c r="M74" s="4">
        <v>18751672899</v>
      </c>
      <c r="N74" s="4" t="s">
        <v>412</v>
      </c>
      <c r="O74" s="4">
        <v>45872</v>
      </c>
      <c r="P74" s="4" t="s">
        <v>36</v>
      </c>
      <c r="Q74" s="16" t="s">
        <v>410</v>
      </c>
      <c r="R74" s="4">
        <v>64.9</v>
      </c>
      <c r="S74" s="4">
        <v>20.6</v>
      </c>
      <c r="T74" s="25">
        <f t="shared" si="1"/>
        <v>43.8</v>
      </c>
      <c r="U74" s="17"/>
      <c r="V74" s="17"/>
      <c r="W74" s="17"/>
      <c r="X74" s="4"/>
      <c r="Y74" s="4"/>
      <c r="Z74" s="4">
        <v>0.5</v>
      </c>
      <c r="AA74" s="4"/>
      <c r="AB74" s="4"/>
      <c r="AC74" s="25"/>
      <c r="AD74" s="17" t="s">
        <v>195</v>
      </c>
      <c r="AE74" s="17" t="s">
        <v>196</v>
      </c>
    </row>
    <row r="75" spans="8:31">
      <c r="H75" s="4">
        <v>17</v>
      </c>
      <c r="I75" s="19">
        <v>0.752083333333333</v>
      </c>
      <c r="J75" s="16" t="s">
        <v>411</v>
      </c>
      <c r="K75" s="4" t="s">
        <v>412</v>
      </c>
      <c r="L75" s="4" t="s">
        <v>413</v>
      </c>
      <c r="M75" s="4">
        <v>18205220109</v>
      </c>
      <c r="N75" s="4" t="s">
        <v>412</v>
      </c>
      <c r="O75" s="4">
        <v>45873</v>
      </c>
      <c r="P75" s="4" t="s">
        <v>36</v>
      </c>
      <c r="Q75" s="16" t="s">
        <v>410</v>
      </c>
      <c r="R75" s="4">
        <v>62.68</v>
      </c>
      <c r="S75" s="4">
        <v>18.24</v>
      </c>
      <c r="T75" s="25">
        <f t="shared" si="1"/>
        <v>43.9</v>
      </c>
      <c r="U75" s="17"/>
      <c r="V75" s="17"/>
      <c r="W75" s="17"/>
      <c r="X75" s="4"/>
      <c r="Y75" s="4"/>
      <c r="Z75" s="4">
        <v>0.54</v>
      </c>
      <c r="AA75" s="4"/>
      <c r="AB75" s="4"/>
      <c r="AC75" s="25"/>
      <c r="AD75" s="17" t="s">
        <v>195</v>
      </c>
      <c r="AE75" s="17" t="s">
        <v>196</v>
      </c>
    </row>
    <row r="76" spans="8:31">
      <c r="H76" s="4">
        <v>18</v>
      </c>
      <c r="I76" s="19">
        <v>0.8</v>
      </c>
      <c r="J76" s="16" t="s">
        <v>441</v>
      </c>
      <c r="K76" s="17" t="s">
        <v>293</v>
      </c>
      <c r="L76" s="17" t="s">
        <v>442</v>
      </c>
      <c r="M76" s="17">
        <v>13815385227</v>
      </c>
      <c r="N76" s="17" t="s">
        <v>34</v>
      </c>
      <c r="O76" s="4">
        <v>45880</v>
      </c>
      <c r="P76" s="4" t="s">
        <v>36</v>
      </c>
      <c r="Q76" s="16" t="s">
        <v>410</v>
      </c>
      <c r="R76" s="4">
        <v>80.14</v>
      </c>
      <c r="S76" s="4">
        <v>18.94</v>
      </c>
      <c r="T76" s="25">
        <f t="shared" si="1"/>
        <v>60.5</v>
      </c>
      <c r="U76" s="17"/>
      <c r="V76" s="17"/>
      <c r="W76" s="17"/>
      <c r="X76" s="4"/>
      <c r="Y76" s="4"/>
      <c r="Z76" s="4">
        <v>0.7</v>
      </c>
      <c r="AA76" s="4"/>
      <c r="AB76" s="4"/>
      <c r="AC76" s="25"/>
      <c r="AD76" s="17" t="s">
        <v>195</v>
      </c>
      <c r="AE76" s="17" t="s">
        <v>196</v>
      </c>
    </row>
    <row r="77" spans="8:31">
      <c r="H77" s="4">
        <v>19</v>
      </c>
      <c r="I77" s="19">
        <v>0.804861111111111</v>
      </c>
      <c r="J77" s="16" t="s">
        <v>443</v>
      </c>
      <c r="K77" s="17" t="s">
        <v>408</v>
      </c>
      <c r="L77" s="17" t="s">
        <v>444</v>
      </c>
      <c r="M77" s="17">
        <v>15852109575</v>
      </c>
      <c r="N77" s="17" t="s">
        <v>34</v>
      </c>
      <c r="O77" s="4">
        <v>45881</v>
      </c>
      <c r="P77" s="4" t="s">
        <v>36</v>
      </c>
      <c r="Q77" s="16" t="s">
        <v>410</v>
      </c>
      <c r="R77" s="4">
        <v>78.44</v>
      </c>
      <c r="S77" s="4">
        <v>18.6</v>
      </c>
      <c r="T77" s="25">
        <f t="shared" si="1"/>
        <v>59.2</v>
      </c>
      <c r="U77" s="17"/>
      <c r="V77" s="17"/>
      <c r="W77" s="17"/>
      <c r="X77" s="4"/>
      <c r="Y77" s="4"/>
      <c r="Z77" s="4">
        <v>0.64</v>
      </c>
      <c r="AA77" s="4"/>
      <c r="AB77" s="4"/>
      <c r="AC77" s="25"/>
      <c r="AD77" s="17" t="s">
        <v>195</v>
      </c>
      <c r="AE77" s="17" t="s">
        <v>196</v>
      </c>
    </row>
    <row r="78" spans="8:31">
      <c r="H78" s="4">
        <v>20</v>
      </c>
      <c r="I78" s="19">
        <v>0.805555555555556</v>
      </c>
      <c r="J78" s="16" t="s">
        <v>445</v>
      </c>
      <c r="K78" s="23" t="s">
        <v>408</v>
      </c>
      <c r="L78" s="23" t="s">
        <v>446</v>
      </c>
      <c r="M78" s="23">
        <v>13815385675</v>
      </c>
      <c r="N78" s="17" t="s">
        <v>417</v>
      </c>
      <c r="O78" s="4">
        <v>45882</v>
      </c>
      <c r="P78" s="4" t="s">
        <v>36</v>
      </c>
      <c r="Q78" s="16" t="s">
        <v>418</v>
      </c>
      <c r="R78" s="4">
        <v>80.78</v>
      </c>
      <c r="S78" s="4">
        <v>18.74</v>
      </c>
      <c r="T78" s="25">
        <f t="shared" si="1"/>
        <v>61.2</v>
      </c>
      <c r="U78" s="17"/>
      <c r="V78" s="17"/>
      <c r="W78" s="17"/>
      <c r="X78" s="4"/>
      <c r="Y78" s="4"/>
      <c r="Z78" s="4">
        <v>0.84</v>
      </c>
      <c r="AA78" s="4"/>
      <c r="AB78" s="4"/>
      <c r="AC78" s="25"/>
      <c r="AD78" s="17" t="s">
        <v>195</v>
      </c>
      <c r="AE78" s="17" t="s">
        <v>196</v>
      </c>
    </row>
    <row r="79" spans="8:31">
      <c r="H79" s="4">
        <v>21</v>
      </c>
      <c r="I79" s="19">
        <v>0.810416666666667</v>
      </c>
      <c r="J79" s="16" t="s">
        <v>416</v>
      </c>
      <c r="K79" s="17" t="s">
        <v>284</v>
      </c>
      <c r="L79" s="17" t="s">
        <v>284</v>
      </c>
      <c r="M79" s="18" t="s">
        <v>285</v>
      </c>
      <c r="N79" s="17" t="s">
        <v>417</v>
      </c>
      <c r="O79" s="4">
        <v>45883</v>
      </c>
      <c r="P79" s="4" t="s">
        <v>36</v>
      </c>
      <c r="Q79" s="16" t="s">
        <v>418</v>
      </c>
      <c r="R79" s="4">
        <v>63.24</v>
      </c>
      <c r="S79" s="4">
        <v>16.46</v>
      </c>
      <c r="T79" s="25">
        <f t="shared" si="1"/>
        <v>46.2</v>
      </c>
      <c r="U79" s="17"/>
      <c r="V79" s="17"/>
      <c r="W79" s="17"/>
      <c r="X79" s="4"/>
      <c r="Y79" s="4"/>
      <c r="Z79" s="4">
        <v>0.58</v>
      </c>
      <c r="AA79" s="4"/>
      <c r="AB79" s="4"/>
      <c r="AC79" s="25"/>
      <c r="AD79" s="17" t="s">
        <v>195</v>
      </c>
      <c r="AE79" s="17" t="s">
        <v>196</v>
      </c>
    </row>
    <row r="80" spans="8:31">
      <c r="H80" s="4">
        <v>22</v>
      </c>
      <c r="I80" s="19">
        <v>0.813194444444444</v>
      </c>
      <c r="J80" s="16" t="s">
        <v>447</v>
      </c>
      <c r="K80" s="23" t="s">
        <v>408</v>
      </c>
      <c r="L80" s="23" t="s">
        <v>448</v>
      </c>
      <c r="M80" s="23">
        <v>13815377665</v>
      </c>
      <c r="N80" s="17" t="s">
        <v>417</v>
      </c>
      <c r="O80" s="4">
        <v>45885</v>
      </c>
      <c r="P80" s="4" t="s">
        <v>36</v>
      </c>
      <c r="Q80" s="16" t="s">
        <v>418</v>
      </c>
      <c r="R80" s="4">
        <v>84.74</v>
      </c>
      <c r="S80" s="4">
        <v>22.02</v>
      </c>
      <c r="T80" s="25">
        <f t="shared" si="1"/>
        <v>61.9</v>
      </c>
      <c r="U80" s="17"/>
      <c r="V80" s="17"/>
      <c r="W80" s="17"/>
      <c r="X80" s="4"/>
      <c r="Y80" s="4"/>
      <c r="Z80" s="4">
        <v>0.82</v>
      </c>
      <c r="AA80" s="4"/>
      <c r="AB80" s="4"/>
      <c r="AC80" s="25"/>
      <c r="AD80" s="17" t="s">
        <v>195</v>
      </c>
      <c r="AE80" s="17" t="s">
        <v>196</v>
      </c>
    </row>
    <row r="81" spans="8:31">
      <c r="H81" s="4">
        <v>23</v>
      </c>
      <c r="I81" s="19">
        <v>0.814583333333333</v>
      </c>
      <c r="J81" s="16" t="s">
        <v>407</v>
      </c>
      <c r="K81" s="23" t="s">
        <v>408</v>
      </c>
      <c r="L81" s="23" t="s">
        <v>409</v>
      </c>
      <c r="M81" s="23">
        <v>18168677730</v>
      </c>
      <c r="N81" s="17" t="s">
        <v>34</v>
      </c>
      <c r="O81" s="4">
        <v>45886</v>
      </c>
      <c r="P81" s="4" t="s">
        <v>36</v>
      </c>
      <c r="Q81" s="16" t="s">
        <v>410</v>
      </c>
      <c r="R81" s="4">
        <v>79.16</v>
      </c>
      <c r="S81" s="4">
        <v>19.18</v>
      </c>
      <c r="T81" s="25">
        <f t="shared" si="1"/>
        <v>59.2</v>
      </c>
      <c r="U81" s="17"/>
      <c r="V81" s="17"/>
      <c r="W81" s="17"/>
      <c r="X81" s="4"/>
      <c r="Y81" s="4"/>
      <c r="Z81" s="4">
        <v>0.78</v>
      </c>
      <c r="AA81" s="4"/>
      <c r="AB81" s="4"/>
      <c r="AC81" s="25"/>
      <c r="AD81" s="17" t="s">
        <v>195</v>
      </c>
      <c r="AE81" s="17" t="s">
        <v>196</v>
      </c>
    </row>
    <row r="82" spans="8:31">
      <c r="H82" s="4">
        <v>24</v>
      </c>
      <c r="I82" s="19">
        <v>0.877777777777778</v>
      </c>
      <c r="J82" s="16" t="s">
        <v>449</v>
      </c>
      <c r="K82" s="26" t="s">
        <v>450</v>
      </c>
      <c r="L82" s="26" t="s">
        <v>450</v>
      </c>
      <c r="M82" s="26">
        <v>13852238516</v>
      </c>
      <c r="N82" s="17" t="s">
        <v>417</v>
      </c>
      <c r="O82" s="4">
        <v>45889</v>
      </c>
      <c r="P82" s="4" t="s">
        <v>36</v>
      </c>
      <c r="Q82" s="16" t="s">
        <v>418</v>
      </c>
      <c r="R82" s="4">
        <v>78.7</v>
      </c>
      <c r="S82" s="4">
        <v>21.66</v>
      </c>
      <c r="T82" s="25">
        <f t="shared" si="1"/>
        <v>56.4</v>
      </c>
      <c r="U82" s="17"/>
      <c r="V82" s="17"/>
      <c r="W82" s="17"/>
      <c r="X82" s="4"/>
      <c r="Y82" s="4"/>
      <c r="Z82" s="4">
        <v>0.64</v>
      </c>
      <c r="AA82" s="4"/>
      <c r="AB82" s="4"/>
      <c r="AC82" s="25"/>
      <c r="AD82" s="17" t="s">
        <v>195</v>
      </c>
      <c r="AE82" s="17" t="s">
        <v>196</v>
      </c>
    </row>
    <row r="83" spans="8:31">
      <c r="H83" s="4">
        <v>25</v>
      </c>
      <c r="I83" s="19">
        <v>0.91875</v>
      </c>
      <c r="J83" s="16" t="s">
        <v>429</v>
      </c>
      <c r="K83" s="4" t="s">
        <v>430</v>
      </c>
      <c r="L83" s="4" t="s">
        <v>431</v>
      </c>
      <c r="M83" s="4">
        <v>18251756681</v>
      </c>
      <c r="N83" s="4" t="s">
        <v>417</v>
      </c>
      <c r="O83" s="4">
        <v>45891</v>
      </c>
      <c r="P83" s="4" t="s">
        <v>36</v>
      </c>
      <c r="Q83" s="16" t="s">
        <v>418</v>
      </c>
      <c r="R83" s="4">
        <v>74.78</v>
      </c>
      <c r="S83" s="4">
        <v>19.26</v>
      </c>
      <c r="T83" s="25">
        <f t="shared" si="1"/>
        <v>54.8</v>
      </c>
      <c r="U83" s="17"/>
      <c r="V83" s="17"/>
      <c r="W83" s="17"/>
      <c r="X83" s="4"/>
      <c r="Y83" s="4"/>
      <c r="Z83" s="4">
        <v>0.72</v>
      </c>
      <c r="AA83" s="4"/>
      <c r="AB83" s="4"/>
      <c r="AC83" s="25"/>
      <c r="AD83" s="17" t="s">
        <v>195</v>
      </c>
      <c r="AE83" s="17" t="s">
        <v>196</v>
      </c>
    </row>
    <row r="84" spans="8:31">
      <c r="H84" s="4">
        <v>26</v>
      </c>
      <c r="I84" s="19">
        <v>0.920138888888889</v>
      </c>
      <c r="J84" s="16" t="s">
        <v>424</v>
      </c>
      <c r="K84" s="4" t="s">
        <v>408</v>
      </c>
      <c r="L84" s="4" t="s">
        <v>425</v>
      </c>
      <c r="M84" s="4">
        <v>15852123444</v>
      </c>
      <c r="N84" s="4" t="s">
        <v>417</v>
      </c>
      <c r="O84" s="4">
        <v>45892</v>
      </c>
      <c r="P84" s="4" t="s">
        <v>36</v>
      </c>
      <c r="Q84" s="16" t="s">
        <v>418</v>
      </c>
      <c r="R84" s="4">
        <v>70.28</v>
      </c>
      <c r="S84" s="4">
        <v>18.44</v>
      </c>
      <c r="T84" s="25">
        <f t="shared" si="1"/>
        <v>51.2</v>
      </c>
      <c r="U84" s="17"/>
      <c r="V84" s="17"/>
      <c r="W84" s="17"/>
      <c r="X84" s="4"/>
      <c r="Y84" s="4"/>
      <c r="Z84" s="4">
        <v>0.64</v>
      </c>
      <c r="AA84" s="4"/>
      <c r="AB84" s="4"/>
      <c r="AC84" s="4"/>
      <c r="AD84" s="17" t="s">
        <v>195</v>
      </c>
      <c r="AE84" s="17" t="s">
        <v>196</v>
      </c>
    </row>
    <row r="85" spans="8:31">
      <c r="H85" s="4">
        <v>27</v>
      </c>
      <c r="I85" s="19">
        <v>0.922222222222222</v>
      </c>
      <c r="J85" s="16" t="s">
        <v>422</v>
      </c>
      <c r="K85" s="4" t="s">
        <v>408</v>
      </c>
      <c r="L85" s="4" t="s">
        <v>423</v>
      </c>
      <c r="M85" s="4">
        <v>15335127656</v>
      </c>
      <c r="N85" s="4" t="s">
        <v>417</v>
      </c>
      <c r="O85" s="4">
        <v>45894</v>
      </c>
      <c r="P85" s="4" t="s">
        <v>36</v>
      </c>
      <c r="Q85" s="16" t="s">
        <v>418</v>
      </c>
      <c r="R85" s="4">
        <v>74.1</v>
      </c>
      <c r="S85" s="4">
        <v>18.6</v>
      </c>
      <c r="T85" s="25">
        <f t="shared" si="1"/>
        <v>54.8</v>
      </c>
      <c r="U85" s="17"/>
      <c r="V85" s="17"/>
      <c r="W85" s="17"/>
      <c r="X85" s="4"/>
      <c r="Y85" s="4"/>
      <c r="Z85" s="4">
        <v>0.7</v>
      </c>
      <c r="AA85" s="4"/>
      <c r="AB85" s="4"/>
      <c r="AC85" s="4"/>
      <c r="AD85" s="17" t="s">
        <v>195</v>
      </c>
      <c r="AE85" s="17" t="s">
        <v>196</v>
      </c>
    </row>
    <row r="86" spans="8:31">
      <c r="H86" s="4">
        <v>28</v>
      </c>
      <c r="I86" s="19">
        <v>0.936805555555556</v>
      </c>
      <c r="J86" s="16" t="s">
        <v>426</v>
      </c>
      <c r="K86" s="4" t="s">
        <v>427</v>
      </c>
      <c r="L86" s="4" t="s">
        <v>428</v>
      </c>
      <c r="M86" s="4">
        <v>15996993186</v>
      </c>
      <c r="N86" s="4" t="s">
        <v>417</v>
      </c>
      <c r="O86" s="4">
        <v>45896</v>
      </c>
      <c r="P86" s="4" t="s">
        <v>36</v>
      </c>
      <c r="Q86" s="16" t="s">
        <v>418</v>
      </c>
      <c r="R86" s="4">
        <v>65.96</v>
      </c>
      <c r="S86" s="4">
        <v>18.56</v>
      </c>
      <c r="T86" s="25">
        <f t="shared" si="1"/>
        <v>46.8</v>
      </c>
      <c r="U86" s="17"/>
      <c r="V86" s="17"/>
      <c r="W86" s="17"/>
      <c r="X86" s="4"/>
      <c r="Y86" s="4"/>
      <c r="Z86" s="4">
        <v>0.6</v>
      </c>
      <c r="AA86" s="4"/>
      <c r="AB86" s="4"/>
      <c r="AC86" s="4"/>
      <c r="AD86" s="17" t="s">
        <v>195</v>
      </c>
      <c r="AE86" s="17" t="s">
        <v>196</v>
      </c>
    </row>
    <row r="87" spans="8:31">
      <c r="H87" s="4">
        <v>29</v>
      </c>
      <c r="I87" s="19">
        <v>0.939583333333333</v>
      </c>
      <c r="J87" s="16" t="s">
        <v>411</v>
      </c>
      <c r="K87" s="4" t="s">
        <v>412</v>
      </c>
      <c r="L87" s="4" t="s">
        <v>413</v>
      </c>
      <c r="M87" s="4">
        <v>18205220109</v>
      </c>
      <c r="N87" s="4" t="s">
        <v>412</v>
      </c>
      <c r="O87" s="4">
        <v>45897</v>
      </c>
      <c r="P87" s="4" t="s">
        <v>36</v>
      </c>
      <c r="Q87" s="16" t="s">
        <v>410</v>
      </c>
      <c r="R87" s="4">
        <v>66.24</v>
      </c>
      <c r="S87" s="4">
        <v>18.22</v>
      </c>
      <c r="T87" s="25">
        <f t="shared" si="1"/>
        <v>47.4</v>
      </c>
      <c r="U87" s="17"/>
      <c r="V87" s="17"/>
      <c r="W87" s="17"/>
      <c r="X87" s="4"/>
      <c r="Y87" s="4"/>
      <c r="Z87" s="4">
        <v>0.62</v>
      </c>
      <c r="AA87" s="4"/>
      <c r="AB87" s="4"/>
      <c r="AC87" s="4"/>
      <c r="AD87" s="17" t="s">
        <v>195</v>
      </c>
      <c r="AE87" s="17" t="s">
        <v>196</v>
      </c>
    </row>
    <row r="88" spans="8:31">
      <c r="H88" s="4">
        <v>30</v>
      </c>
      <c r="I88" s="19">
        <v>0.95</v>
      </c>
      <c r="J88" s="16" t="s">
        <v>434</v>
      </c>
      <c r="K88" s="17" t="s">
        <v>435</v>
      </c>
      <c r="L88" s="17" t="s">
        <v>436</v>
      </c>
      <c r="M88" s="17">
        <v>15262157266</v>
      </c>
      <c r="N88" s="17" t="s">
        <v>435</v>
      </c>
      <c r="O88" s="4">
        <v>45899</v>
      </c>
      <c r="P88" s="4" t="s">
        <v>36</v>
      </c>
      <c r="Q88" s="16" t="s">
        <v>410</v>
      </c>
      <c r="R88" s="4">
        <v>92.02</v>
      </c>
      <c r="S88" s="4">
        <v>22.64</v>
      </c>
      <c r="T88" s="25">
        <f t="shared" si="1"/>
        <v>68.5</v>
      </c>
      <c r="U88" s="17"/>
      <c r="V88" s="17"/>
      <c r="W88" s="17"/>
      <c r="X88" s="4"/>
      <c r="Y88" s="4"/>
      <c r="Z88" s="4">
        <v>0.88</v>
      </c>
      <c r="AA88" s="4"/>
      <c r="AB88" s="4"/>
      <c r="AC88" s="4"/>
      <c r="AD88" s="17" t="s">
        <v>195</v>
      </c>
      <c r="AE88" s="17" t="s">
        <v>196</v>
      </c>
    </row>
    <row r="89" spans="8:31">
      <c r="H89" s="4">
        <v>31</v>
      </c>
      <c r="I89" s="19">
        <v>0.956944444444444</v>
      </c>
      <c r="J89" s="16" t="s">
        <v>437</v>
      </c>
      <c r="K89" s="23" t="s">
        <v>438</v>
      </c>
      <c r="L89" s="23" t="s">
        <v>438</v>
      </c>
      <c r="M89" s="23">
        <v>17798824507</v>
      </c>
      <c r="N89" s="4" t="s">
        <v>417</v>
      </c>
      <c r="O89" s="4">
        <v>45900</v>
      </c>
      <c r="P89" s="4" t="s">
        <v>36</v>
      </c>
      <c r="Q89" s="16" t="s">
        <v>418</v>
      </c>
      <c r="R89" s="4">
        <v>70.08</v>
      </c>
      <c r="S89" s="4">
        <v>18.44</v>
      </c>
      <c r="T89" s="25">
        <f t="shared" si="1"/>
        <v>50.9</v>
      </c>
      <c r="U89" s="17"/>
      <c r="V89" s="17"/>
      <c r="W89" s="17"/>
      <c r="X89" s="4"/>
      <c r="Y89" s="4"/>
      <c r="Z89" s="4">
        <v>0.74</v>
      </c>
      <c r="AA89" s="4"/>
      <c r="AB89" s="4"/>
      <c r="AC89" s="4"/>
      <c r="AD89" s="17" t="s">
        <v>195</v>
      </c>
      <c r="AE89" s="17" t="s">
        <v>196</v>
      </c>
    </row>
    <row r="90" spans="8:31">
      <c r="H90" s="4">
        <v>32</v>
      </c>
      <c r="I90" s="19">
        <v>0.964583333333333</v>
      </c>
      <c r="J90" s="16" t="s">
        <v>432</v>
      </c>
      <c r="K90" s="4" t="s">
        <v>293</v>
      </c>
      <c r="L90" s="4" t="s">
        <v>433</v>
      </c>
      <c r="M90" s="4">
        <v>15365863398</v>
      </c>
      <c r="N90" s="4" t="s">
        <v>417</v>
      </c>
      <c r="O90" s="4">
        <v>45902</v>
      </c>
      <c r="P90" s="4" t="s">
        <v>36</v>
      </c>
      <c r="Q90" s="16" t="s">
        <v>418</v>
      </c>
      <c r="R90" s="4">
        <v>80.4</v>
      </c>
      <c r="S90" s="4">
        <v>21.28</v>
      </c>
      <c r="T90" s="25">
        <f t="shared" si="1"/>
        <v>58.3</v>
      </c>
      <c r="U90" s="17"/>
      <c r="V90" s="17"/>
      <c r="W90" s="17"/>
      <c r="X90" s="4"/>
      <c r="Y90" s="4"/>
      <c r="Z90" s="4">
        <v>0.82</v>
      </c>
      <c r="AA90" s="4"/>
      <c r="AB90" s="4"/>
      <c r="AC90" s="4"/>
      <c r="AD90" s="17" t="s">
        <v>195</v>
      </c>
      <c r="AE90" s="17" t="s">
        <v>196</v>
      </c>
    </row>
    <row r="91" spans="8:31">
      <c r="H91" s="4">
        <v>33</v>
      </c>
      <c r="I91" s="19">
        <v>0.00347222222222222</v>
      </c>
      <c r="J91" s="16" t="s">
        <v>439</v>
      </c>
      <c r="K91" s="4" t="s">
        <v>412</v>
      </c>
      <c r="L91" s="4" t="s">
        <v>440</v>
      </c>
      <c r="M91" s="4">
        <v>18751672899</v>
      </c>
      <c r="N91" s="4" t="s">
        <v>412</v>
      </c>
      <c r="O91" s="4">
        <v>45906</v>
      </c>
      <c r="P91" s="4" t="s">
        <v>36</v>
      </c>
      <c r="Q91" s="16" t="s">
        <v>410</v>
      </c>
      <c r="R91" s="4">
        <v>69.9</v>
      </c>
      <c r="S91" s="4">
        <v>20.56</v>
      </c>
      <c r="T91" s="25">
        <f t="shared" si="1"/>
        <v>48.7</v>
      </c>
      <c r="U91" s="17"/>
      <c r="V91" s="17"/>
      <c r="W91" s="17"/>
      <c r="X91" s="4"/>
      <c r="Y91" s="4"/>
      <c r="Z91" s="4">
        <v>0.64</v>
      </c>
      <c r="AA91" s="4"/>
      <c r="AB91" s="4"/>
      <c r="AC91" s="4"/>
      <c r="AD91" s="17" t="s">
        <v>195</v>
      </c>
      <c r="AE91" s="17" t="s">
        <v>196</v>
      </c>
    </row>
    <row r="92" spans="8:31">
      <c r="H92" s="4">
        <v>34</v>
      </c>
      <c r="I92" s="19">
        <v>0.270833333333333</v>
      </c>
      <c r="J92" s="16" t="s">
        <v>411</v>
      </c>
      <c r="K92" s="4" t="s">
        <v>412</v>
      </c>
      <c r="L92" s="4" t="s">
        <v>413</v>
      </c>
      <c r="M92" s="4">
        <v>18205220109</v>
      </c>
      <c r="N92" s="4" t="s">
        <v>412</v>
      </c>
      <c r="O92" s="4">
        <v>45903</v>
      </c>
      <c r="P92" s="4" t="s">
        <v>36</v>
      </c>
      <c r="Q92" s="16" t="s">
        <v>410</v>
      </c>
      <c r="R92" s="4">
        <v>66.04</v>
      </c>
      <c r="S92" s="4">
        <v>18.14</v>
      </c>
      <c r="T92" s="25">
        <f t="shared" si="1"/>
        <v>47.2</v>
      </c>
      <c r="U92" s="17"/>
      <c r="V92" s="17"/>
      <c r="W92" s="17"/>
      <c r="X92" s="4"/>
      <c r="Y92" s="4"/>
      <c r="Z92" s="4">
        <v>0.7</v>
      </c>
      <c r="AA92" s="4"/>
      <c r="AB92" s="4"/>
      <c r="AC92" s="4"/>
      <c r="AD92" s="17" t="s">
        <v>195</v>
      </c>
      <c r="AE92" s="17" t="s">
        <v>196</v>
      </c>
    </row>
    <row r="93" spans="8:31">
      <c r="H93" s="4">
        <v>35</v>
      </c>
      <c r="I93" s="19">
        <v>0.275694444444444</v>
      </c>
      <c r="J93" s="16" t="s">
        <v>439</v>
      </c>
      <c r="K93" s="4" t="s">
        <v>412</v>
      </c>
      <c r="L93" s="4" t="s">
        <v>440</v>
      </c>
      <c r="M93" s="4">
        <v>18751672899</v>
      </c>
      <c r="N93" s="4" t="s">
        <v>412</v>
      </c>
      <c r="O93" s="4">
        <v>45912</v>
      </c>
      <c r="P93" s="4" t="s">
        <v>36</v>
      </c>
      <c r="Q93" s="16" t="s">
        <v>410</v>
      </c>
      <c r="R93" s="4">
        <v>69.5</v>
      </c>
      <c r="S93" s="4">
        <v>20.32</v>
      </c>
      <c r="T93" s="25">
        <f t="shared" si="1"/>
        <v>48.5</v>
      </c>
      <c r="U93" s="17"/>
      <c r="V93" s="17"/>
      <c r="W93" s="17"/>
      <c r="X93" s="4"/>
      <c r="Y93" s="4"/>
      <c r="Z93" s="4">
        <v>0.68</v>
      </c>
      <c r="AA93" s="4"/>
      <c r="AB93" s="4"/>
      <c r="AC93" s="4"/>
      <c r="AD93" s="17" t="s">
        <v>195</v>
      </c>
      <c r="AE93" s="17" t="s">
        <v>196</v>
      </c>
    </row>
    <row r="94" spans="8:31">
      <c r="H94" s="4">
        <v>36</v>
      </c>
      <c r="I94" s="19">
        <v>0.277777777777778</v>
      </c>
      <c r="J94" s="16" t="s">
        <v>419</v>
      </c>
      <c r="K94" s="17" t="s">
        <v>287</v>
      </c>
      <c r="L94" s="17" t="s">
        <v>287</v>
      </c>
      <c r="M94" s="18" t="s">
        <v>288</v>
      </c>
      <c r="N94" s="17" t="s">
        <v>417</v>
      </c>
      <c r="O94" s="4">
        <v>45914</v>
      </c>
      <c r="P94" s="4" t="s">
        <v>36</v>
      </c>
      <c r="Q94" s="16" t="s">
        <v>418</v>
      </c>
      <c r="R94" s="4">
        <v>65.3</v>
      </c>
      <c r="S94" s="4">
        <v>17.3</v>
      </c>
      <c r="T94" s="25">
        <f t="shared" si="1"/>
        <v>47.3</v>
      </c>
      <c r="U94" s="17"/>
      <c r="V94" s="17"/>
      <c r="W94" s="17"/>
      <c r="X94" s="4"/>
      <c r="Y94" s="4"/>
      <c r="Z94" s="4">
        <v>0.7</v>
      </c>
      <c r="AA94" s="4"/>
      <c r="AB94" s="4"/>
      <c r="AC94" s="4"/>
      <c r="AD94" s="17" t="s">
        <v>195</v>
      </c>
      <c r="AE94" s="17" t="s">
        <v>196</v>
      </c>
    </row>
    <row r="95" spans="8:31">
      <c r="H95" s="4">
        <v>37</v>
      </c>
      <c r="I95" s="19">
        <v>0.280555555555556</v>
      </c>
      <c r="J95" s="16" t="s">
        <v>416</v>
      </c>
      <c r="K95" s="17" t="s">
        <v>284</v>
      </c>
      <c r="L95" s="17" t="s">
        <v>284</v>
      </c>
      <c r="M95" s="18" t="s">
        <v>285</v>
      </c>
      <c r="N95" s="17" t="s">
        <v>417</v>
      </c>
      <c r="O95" s="4">
        <v>45915</v>
      </c>
      <c r="P95" s="4" t="s">
        <v>36</v>
      </c>
      <c r="Q95" s="16" t="s">
        <v>418</v>
      </c>
      <c r="R95" s="4">
        <v>64.2</v>
      </c>
      <c r="S95" s="4">
        <v>16.48</v>
      </c>
      <c r="T95" s="25">
        <f t="shared" si="1"/>
        <v>47</v>
      </c>
      <c r="U95" s="4"/>
      <c r="V95" s="4"/>
      <c r="W95" s="4"/>
      <c r="X95" s="4"/>
      <c r="Y95" s="4"/>
      <c r="Z95" s="4">
        <v>0.72</v>
      </c>
      <c r="AA95" s="4"/>
      <c r="AB95" s="4"/>
      <c r="AC95" s="4"/>
      <c r="AD95" s="17" t="s">
        <v>195</v>
      </c>
      <c r="AE95" s="17" t="s">
        <v>196</v>
      </c>
    </row>
    <row r="96" spans="8:31">
      <c r="H96" s="4">
        <v>38</v>
      </c>
      <c r="I96" s="19">
        <v>0.309722222222222</v>
      </c>
      <c r="J96" s="16" t="s">
        <v>429</v>
      </c>
      <c r="K96" s="4" t="s">
        <v>430</v>
      </c>
      <c r="L96" s="4" t="s">
        <v>431</v>
      </c>
      <c r="M96" s="4">
        <v>18251756681</v>
      </c>
      <c r="N96" s="4" t="s">
        <v>417</v>
      </c>
      <c r="O96" s="4">
        <v>45921</v>
      </c>
      <c r="P96" s="4" t="s">
        <v>36</v>
      </c>
      <c r="Q96" s="16" t="s">
        <v>418</v>
      </c>
      <c r="R96" s="4">
        <v>73.68</v>
      </c>
      <c r="S96" s="4">
        <v>19.14</v>
      </c>
      <c r="T96" s="25">
        <f t="shared" si="1"/>
        <v>53.8</v>
      </c>
      <c r="U96" s="17"/>
      <c r="V96" s="17"/>
      <c r="W96" s="17"/>
      <c r="X96" s="4"/>
      <c r="Y96" s="4"/>
      <c r="Z96" s="4">
        <v>0.74</v>
      </c>
      <c r="AA96" s="4"/>
      <c r="AB96" s="4"/>
      <c r="AC96" s="4"/>
      <c r="AD96" s="17" t="s">
        <v>195</v>
      </c>
      <c r="AE96" s="17" t="s">
        <v>196</v>
      </c>
    </row>
    <row r="97" spans="8:31">
      <c r="H97" s="4">
        <v>39</v>
      </c>
      <c r="I97" s="19">
        <v>0.313888888888889</v>
      </c>
      <c r="J97" s="16" t="s">
        <v>447</v>
      </c>
      <c r="K97" s="23" t="s">
        <v>408</v>
      </c>
      <c r="L97" s="23" t="s">
        <v>448</v>
      </c>
      <c r="M97" s="23">
        <v>13815377665</v>
      </c>
      <c r="N97" s="17" t="s">
        <v>417</v>
      </c>
      <c r="O97" s="4">
        <v>45924</v>
      </c>
      <c r="P97" s="4" t="s">
        <v>36</v>
      </c>
      <c r="Q97" s="16" t="s">
        <v>418</v>
      </c>
      <c r="R97" s="4">
        <v>84</v>
      </c>
      <c r="S97" s="4">
        <v>22.46</v>
      </c>
      <c r="T97" s="25">
        <f t="shared" si="1"/>
        <v>60.8</v>
      </c>
      <c r="U97" s="17"/>
      <c r="V97" s="17"/>
      <c r="W97" s="17"/>
      <c r="X97" s="4"/>
      <c r="Y97" s="4"/>
      <c r="Z97" s="4">
        <v>0.74</v>
      </c>
      <c r="AA97" s="4"/>
      <c r="AB97" s="4"/>
      <c r="AC97" s="4"/>
      <c r="AD97" s="17" t="s">
        <v>195</v>
      </c>
      <c r="AE97" s="17" t="s">
        <v>196</v>
      </c>
    </row>
    <row r="98" spans="8:31">
      <c r="H98" s="4">
        <v>40</v>
      </c>
      <c r="I98" s="19">
        <v>0.322916666666667</v>
      </c>
      <c r="J98" s="16" t="s">
        <v>434</v>
      </c>
      <c r="K98" s="17" t="s">
        <v>435</v>
      </c>
      <c r="L98" s="17" t="s">
        <v>436</v>
      </c>
      <c r="M98" s="17">
        <v>15262157266</v>
      </c>
      <c r="N98" s="17" t="s">
        <v>435</v>
      </c>
      <c r="O98" s="4">
        <v>45926</v>
      </c>
      <c r="P98" s="4" t="s">
        <v>36</v>
      </c>
      <c r="Q98" s="16" t="s">
        <v>410</v>
      </c>
      <c r="R98" s="4">
        <v>94.8</v>
      </c>
      <c r="S98" s="4">
        <v>22.5</v>
      </c>
      <c r="T98" s="25">
        <f t="shared" si="1"/>
        <v>71.6</v>
      </c>
      <c r="U98" s="17"/>
      <c r="V98" s="17"/>
      <c r="W98" s="17"/>
      <c r="X98" s="4"/>
      <c r="Y98" s="4"/>
      <c r="Z98" s="4">
        <v>0.7</v>
      </c>
      <c r="AA98" s="4"/>
      <c r="AB98" s="4"/>
      <c r="AC98" s="4"/>
      <c r="AD98" s="17" t="s">
        <v>195</v>
      </c>
      <c r="AE98" s="17" t="s">
        <v>196</v>
      </c>
    </row>
    <row r="99" spans="8:31">
      <c r="H99" s="4">
        <v>41</v>
      </c>
      <c r="I99" s="19">
        <v>0.324305555555556</v>
      </c>
      <c r="J99" s="16" t="s">
        <v>432</v>
      </c>
      <c r="K99" s="4" t="s">
        <v>293</v>
      </c>
      <c r="L99" s="4" t="s">
        <v>433</v>
      </c>
      <c r="M99" s="4">
        <v>15365863398</v>
      </c>
      <c r="N99" s="4" t="s">
        <v>417</v>
      </c>
      <c r="O99" s="4">
        <v>45928</v>
      </c>
      <c r="P99" s="4" t="s">
        <v>36</v>
      </c>
      <c r="Q99" s="16" t="s">
        <v>418</v>
      </c>
      <c r="R99" s="4">
        <v>62.06</v>
      </c>
      <c r="S99" s="4">
        <v>21.08</v>
      </c>
      <c r="T99" s="25">
        <f t="shared" si="1"/>
        <v>40.2</v>
      </c>
      <c r="U99" s="17"/>
      <c r="V99" s="17"/>
      <c r="W99" s="17"/>
      <c r="X99" s="4"/>
      <c r="Y99" s="4"/>
      <c r="Z99" s="4">
        <v>0.78</v>
      </c>
      <c r="AA99" s="4"/>
      <c r="AB99" s="4"/>
      <c r="AC99" s="4"/>
      <c r="AD99" s="17" t="s">
        <v>195</v>
      </c>
      <c r="AE99" s="17" t="s">
        <v>196</v>
      </c>
    </row>
    <row r="100" spans="8:31">
      <c r="H100" s="21">
        <v>42</v>
      </c>
      <c r="I100" s="40">
        <v>0.325</v>
      </c>
      <c r="J100" s="28" t="s">
        <v>449</v>
      </c>
      <c r="K100" s="41" t="s">
        <v>450</v>
      </c>
      <c r="L100" s="41" t="s">
        <v>450</v>
      </c>
      <c r="M100" s="41">
        <v>13852238516</v>
      </c>
      <c r="N100" s="42" t="s">
        <v>417</v>
      </c>
      <c r="O100" s="21">
        <v>45929</v>
      </c>
      <c r="P100" s="21" t="s">
        <v>36</v>
      </c>
      <c r="Q100" s="28" t="s">
        <v>418</v>
      </c>
      <c r="R100" s="21">
        <v>82.9</v>
      </c>
      <c r="S100" s="21">
        <v>21.74</v>
      </c>
      <c r="T100" s="38">
        <f t="shared" si="1"/>
        <v>60.4</v>
      </c>
      <c r="U100" s="42"/>
      <c r="V100" s="42"/>
      <c r="W100" s="42"/>
      <c r="X100" s="21"/>
      <c r="Y100" s="21"/>
      <c r="Z100" s="21">
        <v>0.76</v>
      </c>
      <c r="AA100" s="21"/>
      <c r="AB100" s="21"/>
      <c r="AC100" s="21"/>
      <c r="AD100" s="42" t="s">
        <v>195</v>
      </c>
      <c r="AE100" s="42" t="s">
        <v>196</v>
      </c>
    </row>
    <row r="101" spans="8:31">
      <c r="H101" s="4">
        <v>43</v>
      </c>
      <c r="I101" s="4"/>
      <c r="J101" s="16"/>
      <c r="K101" s="4"/>
      <c r="L101" s="4"/>
      <c r="M101" s="4"/>
      <c r="N101" s="4"/>
      <c r="O101" s="4"/>
      <c r="P101" s="4"/>
      <c r="Q101" s="16"/>
      <c r="R101" s="4"/>
      <c r="S101" s="4"/>
      <c r="T101" s="4"/>
      <c r="U101" s="17"/>
      <c r="V101" s="17"/>
      <c r="W101" s="17"/>
      <c r="X101" s="4"/>
      <c r="Y101" s="4"/>
      <c r="Z101" s="4"/>
      <c r="AA101" s="4"/>
      <c r="AB101" s="4"/>
      <c r="AC101" s="4"/>
      <c r="AD101" s="4"/>
      <c r="AE101" s="25"/>
    </row>
    <row r="102" spans="8:31">
      <c r="H102" s="4">
        <v>44</v>
      </c>
      <c r="I102" s="4"/>
      <c r="J102" s="16"/>
      <c r="K102" s="4"/>
      <c r="L102" s="4"/>
      <c r="M102" s="4"/>
      <c r="N102" s="4"/>
      <c r="O102" s="4"/>
      <c r="P102" s="4"/>
      <c r="Q102" s="16"/>
      <c r="R102" s="4"/>
      <c r="S102" s="4"/>
      <c r="T102" s="4"/>
      <c r="U102" s="17"/>
      <c r="V102" s="17"/>
      <c r="W102" s="17"/>
      <c r="X102" s="4"/>
      <c r="Y102" s="4"/>
      <c r="Z102" s="4"/>
      <c r="AA102" s="4"/>
      <c r="AB102" s="4"/>
      <c r="AC102" s="4"/>
      <c r="AD102" s="4"/>
      <c r="AE102" s="25"/>
    </row>
    <row r="103" spans="8:31">
      <c r="H103" s="4">
        <v>45</v>
      </c>
      <c r="I103" s="4"/>
      <c r="J103" s="16"/>
      <c r="K103" s="4"/>
      <c r="L103" s="4"/>
      <c r="M103" s="4"/>
      <c r="N103" s="4"/>
      <c r="O103" s="4"/>
      <c r="P103" s="4"/>
      <c r="Q103" s="16"/>
      <c r="R103" s="4"/>
      <c r="S103" s="4"/>
      <c r="T103" s="4"/>
      <c r="U103" s="17"/>
      <c r="V103" s="17"/>
      <c r="W103" s="17"/>
      <c r="X103" s="4"/>
      <c r="Y103" s="4"/>
      <c r="Z103" s="4"/>
      <c r="AA103" s="4"/>
      <c r="AB103" s="4"/>
      <c r="AC103" s="4"/>
      <c r="AD103" s="4"/>
      <c r="AE103" s="25"/>
    </row>
    <row r="104" spans="8:31">
      <c r="H104" s="4"/>
      <c r="I104" s="4"/>
      <c r="J104" s="16"/>
      <c r="K104" s="4"/>
      <c r="L104" s="4"/>
      <c r="M104" s="4"/>
      <c r="N104" s="4"/>
      <c r="O104" s="4"/>
      <c r="P104" s="4"/>
      <c r="Q104" s="16"/>
      <c r="R104" s="4"/>
      <c r="S104" s="4"/>
      <c r="T104" s="4"/>
      <c r="U104" s="17"/>
      <c r="V104" s="17"/>
      <c r="W104" s="17"/>
      <c r="X104" s="4"/>
      <c r="Y104" s="4"/>
      <c r="Z104" s="4"/>
      <c r="AA104" s="4"/>
      <c r="AB104" s="4"/>
      <c r="AC104" s="4"/>
      <c r="AD104" s="4"/>
      <c r="AE104" s="25"/>
    </row>
    <row r="105" spans="8:31">
      <c r="H105" s="4"/>
      <c r="I105" s="4"/>
      <c r="J105" s="16"/>
      <c r="K105" s="4"/>
      <c r="L105" s="4"/>
      <c r="M105" s="4"/>
      <c r="N105" s="4"/>
      <c r="O105" s="4"/>
      <c r="P105" s="4"/>
      <c r="Q105" s="16"/>
      <c r="R105" s="4"/>
      <c r="S105" s="4"/>
      <c r="T105" s="4"/>
      <c r="U105" s="17"/>
      <c r="V105" s="17"/>
      <c r="W105" s="17"/>
      <c r="X105" s="4"/>
      <c r="Y105" s="4"/>
      <c r="Z105" s="4"/>
      <c r="AA105" s="4"/>
      <c r="AB105" s="4"/>
      <c r="AC105" s="4"/>
      <c r="AD105" s="4"/>
      <c r="AE105" s="25"/>
    </row>
  </sheetData>
  <mergeCells count="8">
    <mergeCell ref="H1:AE1"/>
    <mergeCell ref="I2:AC2"/>
    <mergeCell ref="J3:N3"/>
    <mergeCell ref="O3:Z3"/>
    <mergeCell ref="AA3:AC3"/>
    <mergeCell ref="H3:H4"/>
    <mergeCell ref="AD3:AD4"/>
    <mergeCell ref="AE3:AE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2018-11-08T08:20:49Z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2052-10.1.0.7668</vt:lpwstr>
  </property>
</Properties>
</file>