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2"/>
  </bookViews>
  <sheets>
    <sheet name="邳州分公司" sheetId="5" r:id="rId1"/>
    <sheet name="巨野分公司" sheetId="6" r:id="rId2"/>
    <sheet name="连云港分公司" sheetId="7" r:id="rId3"/>
    <sheet name="大唐商混" sheetId="8" r:id="rId4"/>
  </sheets>
  <calcPr calcId="144525"/>
</workbook>
</file>

<file path=xl/sharedStrings.xml><?xml version="1.0" encoding="utf-8"?>
<sst xmlns="http://schemas.openxmlformats.org/spreadsheetml/2006/main" count="337">
  <si>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11月05日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</si>
  <si>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</si>
  <si>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</si>
  <si>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</si>
  <si>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</si>
  <si>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</si>
  <si>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</si>
  <si>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</si>
  <si>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</si>
  <si>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</si>
  <si>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</si>
  <si>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</si>
  <si>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</si>
  <si>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</si>
  <si>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</si>
  <si>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</si>
  <si>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</si>
  <si>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</si>
  <si>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</si>
  <si>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</si>
  <si>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</si>
  <si>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</si>
  <si>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</si>
  <si>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</si>
  <si>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</si>
  <si>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</si>
  <si>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</si>
  <si>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</si>
  <si>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</si>
  <si>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</si>
  <si>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</si>
  <si>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鲁Q905BU</t>
  </si>
  <si>
    <t>丁宝利</t>
  </si>
  <si>
    <t>吴少帅</t>
  </si>
  <si>
    <t>WIN0048518</t>
  </si>
  <si>
    <t>石子</t>
  </si>
  <si>
    <t>1-2#</t>
  </si>
  <si>
    <t>含少量风化石、石粉</t>
  </si>
  <si>
    <t>刘会良</t>
  </si>
  <si>
    <t>刘秋行</t>
  </si>
  <si>
    <t>鲁Q529AE</t>
  </si>
  <si>
    <t>汤继名</t>
  </si>
  <si>
    <t>杨富伟</t>
  </si>
  <si>
    <t>杨需</t>
  </si>
  <si>
    <t>退货</t>
  </si>
  <si>
    <t>河砂</t>
  </si>
  <si>
    <t>中粗砂</t>
  </si>
  <si>
    <t>含泥量超标，退货</t>
  </si>
  <si>
    <t>鲁Q973BR</t>
  </si>
  <si>
    <t>董西刚</t>
  </si>
  <si>
    <t>含较多风化石、石粉，退货</t>
  </si>
  <si>
    <t>鲁Q932BR</t>
  </si>
  <si>
    <t>刘宗广</t>
  </si>
  <si>
    <t>苏CJU969</t>
  </si>
  <si>
    <t>任光为</t>
  </si>
  <si>
    <t>李海洋</t>
  </si>
  <si>
    <t>含泥块，退货</t>
  </si>
  <si>
    <t>苏C2A886</t>
  </si>
  <si>
    <t>王涛</t>
  </si>
  <si>
    <t>WIN0048516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</si>
  <si>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</si>
  <si>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苏CH6095</t>
  </si>
  <si>
    <t>张希亚</t>
  </si>
  <si>
    <t>庄团结</t>
  </si>
  <si>
    <t>WIN0048517</t>
  </si>
  <si>
    <t>苏CGU456</t>
  </si>
  <si>
    <t>张宝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</si>
  <si>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2;01</t>
    </r>
  </si>
  <si>
    <t>鲁D39525</t>
  </si>
  <si>
    <t>尹振刚</t>
  </si>
  <si>
    <t>鲁Q673AX</t>
  </si>
  <si>
    <t>闫志强</t>
  </si>
  <si>
    <t>WIN0048519</t>
  </si>
  <si>
    <t>良好</t>
  </si>
  <si>
    <t>苏CC7288</t>
  </si>
  <si>
    <t>马立长</t>
  </si>
  <si>
    <t>鲁Q2H788</t>
  </si>
  <si>
    <t>朱洪住</t>
  </si>
  <si>
    <t>陈金芳</t>
  </si>
  <si>
    <t>苏CJJ997</t>
  </si>
  <si>
    <t>曹祥军</t>
  </si>
  <si>
    <t>鲁Q197BF</t>
  </si>
  <si>
    <t>戴春雨</t>
  </si>
  <si>
    <t>贾传刚</t>
  </si>
  <si>
    <t>鲁Q380BH</t>
  </si>
  <si>
    <t>韩红</t>
  </si>
  <si>
    <t>王庆龙</t>
  </si>
  <si>
    <t>鲁Q166BV</t>
  </si>
  <si>
    <t>冯永胜</t>
  </si>
  <si>
    <t>曹吉胜</t>
  </si>
  <si>
    <t>鲁Q126AL</t>
  </si>
  <si>
    <t>李敬龙</t>
  </si>
  <si>
    <t>李敬辉</t>
  </si>
  <si>
    <t>苏CJT107</t>
  </si>
  <si>
    <t>郭长春</t>
  </si>
  <si>
    <t>杨家辉</t>
  </si>
  <si>
    <t>杜娥娥</t>
  </si>
  <si>
    <t>苏CBN356</t>
  </si>
  <si>
    <t>张红庆</t>
  </si>
  <si>
    <t>鲁Q522BG</t>
  </si>
  <si>
    <t>魏辉</t>
  </si>
  <si>
    <t>董国政</t>
  </si>
  <si>
    <t>鲁D56820</t>
  </si>
  <si>
    <t>王彬</t>
  </si>
  <si>
    <t>鲁Q9539H</t>
  </si>
  <si>
    <t>朱飞</t>
  </si>
  <si>
    <t>WIN0048515</t>
  </si>
  <si>
    <t>苏CGV338</t>
  </si>
  <si>
    <t>孙合伟</t>
  </si>
  <si>
    <t>机制砂</t>
  </si>
  <si>
    <t>泉头石子</t>
  </si>
  <si>
    <t>鲁Q933BU</t>
  </si>
  <si>
    <t>李忠海</t>
  </si>
  <si>
    <t>鲁Q290CP</t>
  </si>
  <si>
    <t>王冲</t>
  </si>
  <si>
    <t>张海军</t>
  </si>
  <si>
    <t>刘清成</t>
  </si>
  <si>
    <t>WIN0048514</t>
  </si>
  <si>
    <t>鲁Q090BW</t>
  </si>
  <si>
    <t>戴浩</t>
  </si>
  <si>
    <t>邱磊</t>
  </si>
  <si>
    <t>苏CR8699</t>
  </si>
  <si>
    <t>池文彬</t>
  </si>
  <si>
    <t>苏C1T929</t>
  </si>
  <si>
    <t>娄培祥</t>
  </si>
  <si>
    <t>鲁QV6111</t>
  </si>
  <si>
    <t>徐止俊</t>
  </si>
  <si>
    <t>鲁Q033AP</t>
  </si>
  <si>
    <t>徐涛</t>
  </si>
  <si>
    <t>鲁Q003AF</t>
  </si>
  <si>
    <t>张建</t>
  </si>
  <si>
    <t>鲁Q036AQ</t>
  </si>
  <si>
    <t>张乐天</t>
  </si>
  <si>
    <t>鲁QV8982</t>
  </si>
  <si>
    <t>宋绍林</t>
  </si>
  <si>
    <t>鲁Q166AK</t>
  </si>
  <si>
    <t>韩露</t>
  </si>
  <si>
    <t>苏C1A517</t>
  </si>
  <si>
    <t>王伟</t>
  </si>
  <si>
    <t>苏CD8699</t>
  </si>
  <si>
    <t>何振</t>
  </si>
  <si>
    <t>苏CX8699</t>
  </si>
  <si>
    <t>吕伟</t>
  </si>
  <si>
    <t>鲁Q665AB</t>
  </si>
  <si>
    <t>黄思强</t>
  </si>
  <si>
    <t>苏CGS630</t>
  </si>
  <si>
    <t>杜文杰</t>
  </si>
  <si>
    <t>鲁Q581AZ</t>
  </si>
  <si>
    <t>张得宝</t>
  </si>
  <si>
    <t>合计</t>
  </si>
  <si>
    <t xml:space="preserve">收料登记表填报
日期    2018年 11 月 05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</si>
  <si>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</si>
  <si>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</si>
  <si>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</si>
  <si>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</si>
  <si>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</si>
  <si>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</si>
  <si>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</si>
  <si>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</si>
  <si>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</si>
  <si>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</si>
  <si>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鲁HD2339</t>
  </si>
  <si>
    <t>王彦钦</t>
  </si>
  <si>
    <t>张连聚</t>
  </si>
  <si>
    <t>巨野中联</t>
  </si>
  <si>
    <t>水泥</t>
  </si>
  <si>
    <t>PO42.5</t>
  </si>
  <si>
    <t>鲁RH7387</t>
  </si>
  <si>
    <t>许福来</t>
  </si>
  <si>
    <t>鲁HR3606</t>
  </si>
  <si>
    <t>李业举</t>
  </si>
  <si>
    <t>杜昌慈</t>
  </si>
  <si>
    <t>金利宏物流</t>
  </si>
  <si>
    <t>矿粉</t>
  </si>
  <si>
    <t>鲁RN9829</t>
  </si>
  <si>
    <t>米强栋</t>
  </si>
  <si>
    <t>郑言克</t>
  </si>
  <si>
    <t>机制沙</t>
  </si>
  <si>
    <t>中粗</t>
  </si>
  <si>
    <t>0.1T</t>
  </si>
  <si>
    <t>鲁H55A72</t>
  </si>
  <si>
    <t>张玉尚</t>
  </si>
  <si>
    <t>李广坤</t>
  </si>
  <si>
    <t>1--2</t>
  </si>
  <si>
    <t>0.3T</t>
  </si>
  <si>
    <t>鲁H36C82</t>
  </si>
  <si>
    <t>白咸青</t>
  </si>
  <si>
    <t>鲁H39K32</t>
  </si>
  <si>
    <t>李同伟</t>
  </si>
  <si>
    <t>俞东林</t>
  </si>
  <si>
    <t>0.5T</t>
  </si>
  <si>
    <t>鲁H50A10</t>
  </si>
  <si>
    <t>白斌</t>
  </si>
  <si>
    <t>鲁28A37</t>
  </si>
  <si>
    <t>徐伟</t>
  </si>
  <si>
    <t>鲁79J86</t>
  </si>
  <si>
    <t>董伯刚</t>
  </si>
  <si>
    <t>段洪涛</t>
  </si>
  <si>
    <t>魏祥元</t>
  </si>
  <si>
    <t>鲁H79J16</t>
  </si>
  <si>
    <t>陈广强</t>
  </si>
  <si>
    <t>鲁H70K68</t>
  </si>
  <si>
    <t>刘涛</t>
  </si>
  <si>
    <t>鲁H70K86</t>
  </si>
  <si>
    <t>张锦旺</t>
  </si>
  <si>
    <t>鲁RK3339</t>
  </si>
  <si>
    <t>高西安</t>
  </si>
  <si>
    <t>鲁RN2329</t>
  </si>
  <si>
    <t>张庆友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</si>
  <si>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</si>
  <si>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5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</si>
  <si>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</si>
  <si>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</si>
  <si>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</si>
  <si>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</si>
  <si>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</si>
  <si>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</si>
  <si>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</si>
  <si>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</si>
  <si>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</si>
  <si>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 xml:space="preserve">收料登记表填报
日期   2018  年  11月   5日                                填表人：韩小潮                            </t>
  </si>
  <si>
    <t>单位：江苏大唐商品混凝土有限公司</t>
  </si>
  <si>
    <t>7:55</t>
  </si>
  <si>
    <t>779</t>
  </si>
  <si>
    <t>娄庆生</t>
  </si>
  <si>
    <t>18344889808</t>
  </si>
  <si>
    <t>砂</t>
  </si>
  <si>
    <t xml:space="preserve">韩小朝 </t>
  </si>
  <si>
    <t>曹红梅</t>
  </si>
  <si>
    <t>036</t>
  </si>
  <si>
    <t>闫东</t>
  </si>
  <si>
    <t>13813277522</t>
  </si>
  <si>
    <t>10:05</t>
  </si>
  <si>
    <t>528</t>
  </si>
  <si>
    <t>徐大勇</t>
  </si>
  <si>
    <t>17705222272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</si>
  <si>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</si>
  <si>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10:06</t>
  </si>
  <si>
    <t>8982</t>
  </si>
  <si>
    <t>王超</t>
  </si>
  <si>
    <t>15852115399</t>
  </si>
  <si>
    <t>11:20</t>
  </si>
  <si>
    <t>7696</t>
  </si>
  <si>
    <t>伊振刚</t>
  </si>
  <si>
    <t>15252232999</t>
  </si>
  <si>
    <t>11:23</t>
  </si>
  <si>
    <t>6901</t>
  </si>
  <si>
    <t>藤尚峰</t>
  </si>
  <si>
    <t>13813279980</t>
  </si>
  <si>
    <t>11:25</t>
  </si>
  <si>
    <t>6820</t>
  </si>
  <si>
    <t>胡志权</t>
  </si>
  <si>
    <t>15063211121</t>
  </si>
  <si>
    <t>12:00</t>
  </si>
  <si>
    <t>880</t>
  </si>
  <si>
    <t>武加军</t>
  </si>
  <si>
    <t>15371600099</t>
  </si>
  <si>
    <t>13:00</t>
  </si>
  <si>
    <t>456</t>
  </si>
  <si>
    <t>张团结</t>
  </si>
  <si>
    <t>朱洪柱</t>
  </si>
  <si>
    <t>15852351659</t>
  </si>
  <si>
    <t>15:05</t>
  </si>
  <si>
    <t>039</t>
  </si>
  <si>
    <t>谢海</t>
  </si>
  <si>
    <t>13775834999</t>
  </si>
  <si>
    <t>16:00</t>
  </si>
  <si>
    <t>272</t>
  </si>
  <si>
    <t>刘刚</t>
  </si>
  <si>
    <t>13805221470</t>
  </si>
  <si>
    <t>17:25</t>
  </si>
  <si>
    <t>623</t>
  </si>
  <si>
    <t>18251755988</t>
  </si>
  <si>
    <t>17:46</t>
  </si>
  <si>
    <t>688</t>
  </si>
  <si>
    <t>庄猛</t>
  </si>
  <si>
    <t>庄汉强</t>
  </si>
  <si>
    <t>17:55</t>
  </si>
  <si>
    <t>238</t>
  </si>
  <si>
    <t>姚佩齐</t>
  </si>
  <si>
    <t>18:40</t>
  </si>
  <si>
    <t>875</t>
  </si>
  <si>
    <t>王法叶</t>
  </si>
  <si>
    <t>陆玉峰</t>
  </si>
  <si>
    <t>19:27</t>
  </si>
  <si>
    <t>379</t>
  </si>
  <si>
    <t>顾帅</t>
  </si>
  <si>
    <t>吴峰</t>
  </si>
  <si>
    <t>21:16</t>
  </si>
  <si>
    <t>396</t>
  </si>
  <si>
    <t>柳涛</t>
  </si>
  <si>
    <t>柳召付</t>
  </si>
  <si>
    <t>22:20</t>
  </si>
  <si>
    <t>798</t>
  </si>
  <si>
    <t>张凯</t>
  </si>
  <si>
    <t>曹升吉</t>
  </si>
  <si>
    <t>22:21</t>
  </si>
  <si>
    <t>997</t>
  </si>
  <si>
    <t>杜坤</t>
  </si>
  <si>
    <t>杜辉</t>
  </si>
  <si>
    <t>22:28</t>
  </si>
  <si>
    <t>7288</t>
  </si>
  <si>
    <t>于士春</t>
  </si>
  <si>
    <t>22:33</t>
  </si>
  <si>
    <t>839</t>
  </si>
  <si>
    <t>367</t>
  </si>
  <si>
    <t>高松钦</t>
  </si>
  <si>
    <t>巩庆祝</t>
  </si>
  <si>
    <t>1-2</t>
  </si>
  <si>
    <t>277</t>
  </si>
  <si>
    <t>曹培贵</t>
  </si>
  <si>
    <t>1-5</t>
  </si>
  <si>
    <t>867</t>
  </si>
  <si>
    <t>刘纯纯</t>
  </si>
  <si>
    <t>167</t>
  </si>
  <si>
    <t>许庆东</t>
  </si>
  <si>
    <t>17866688786</t>
  </si>
  <si>
    <t>187</t>
  </si>
  <si>
    <t>李文彬</t>
  </si>
  <si>
    <t>18205393166</t>
  </si>
  <si>
    <t>段浚成</t>
  </si>
  <si>
    <t>1901</t>
  </si>
  <si>
    <t>郑浩</t>
  </si>
  <si>
    <t>刘辉</t>
  </si>
  <si>
    <t>18532853966</t>
  </si>
  <si>
    <t>刘青成</t>
  </si>
  <si>
    <t>827</t>
  </si>
  <si>
    <t>陈魏国</t>
  </si>
  <si>
    <t>娄可生</t>
  </si>
  <si>
    <t>王星</t>
  </si>
  <si>
    <t>568</t>
  </si>
  <si>
    <t>杨发展</t>
  </si>
  <si>
    <t>21:40</t>
  </si>
  <si>
    <t>45719</t>
  </si>
  <si>
    <t>60.82</t>
  </si>
  <si>
    <t>20.34</t>
  </si>
  <si>
    <t>0.58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</si>
</sst>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%"/>
    <numFmt numFmtId="177" formatCode="h:mm;@"/>
    <numFmt numFmtId="178" formatCode="0.00_ "/>
    <numFmt numFmtId="179" formatCode="0.0_ "/>
  </numFmts>
  <fonts count="4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0" fillId="1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7" fillId="13" borderId="13" applyNumberFormat="0" applyAlignment="0" applyProtection="0">
      <alignment vertical="center"/>
    </xf>
    <xf numFmtId="0" fontId="31" fillId="13" borderId="10" applyNumberFormat="0" applyAlignment="0" applyProtection="0">
      <alignment vertical="center"/>
    </xf>
    <xf numFmtId="0" fontId="27" fillId="7" borderId="9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9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0" fillId="0" borderId="5" xfId="0" applyFont="1" applyBorder="1" applyAlignment="1">
      <alignment horizontal="left" vertical="center" wrapText="1"/>
    </xf>
    <xf numFmtId="10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4" fillId="0" borderId="0" xfId="0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8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61"/>
  <sheetViews>
    <sheetView workbookViewId="0">
      <selection activeCell="A2" sqref="A$1:Y$1048576"/>
    </sheetView>
  </sheetViews>
  <sheetFormatPr defaultColWidth="9" defaultRowHeight="13.5"/>
  <cols>
    <col min="1" max="1" width="7.25" style="37" customWidth="1"/>
    <col min="2" max="2" width="9.25" style="76" customWidth="1"/>
    <col min="3" max="3" width="10.25" customWidth="1"/>
    <col min="4" max="5" width="8.625" style="37" customWidth="1"/>
    <col min="6" max="6" width="13.5" style="37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7" customWidth="1"/>
    <col min="13" max="13" width="9" style="77" customWidth="1"/>
    <col min="14" max="14" width="7" customWidth="1"/>
    <col min="15" max="15" width="7.375" style="78" customWidth="1"/>
    <col min="16" max="16" width="8.625" customWidth="1"/>
    <col min="17" max="17" width="18.875" customWidth="1"/>
    <col min="18" max="18" width="7.125" style="37" customWidth="1"/>
    <col min="19" max="19" width="7.5" style="37" customWidth="1"/>
    <col min="20" max="20" width="8.25" style="78" customWidth="1"/>
    <col min="21" max="21" width="7.5" style="79" customWidth="1"/>
    <col min="22" max="22" width="9.5" style="78" customWidth="1"/>
    <col min="23" max="23" width="7.125" style="37" customWidth="1"/>
    <col min="24" max="24" width="9" style="37"/>
    <col min="25" max="25" width="32.375" customWidth="1"/>
    <col min="30" max="30" width="12.625"/>
    <col min="46" max="46" width="9.375"/>
  </cols>
  <sheetData>
    <row r="1" ht="39.95" customHeight="1" spans="1:25">
      <c r="A1" s="36" t="s">
        <v>0</v>
      </c>
      <c r="B1" s="80"/>
      <c r="C1" s="36"/>
      <c r="D1" s="36"/>
      <c r="E1" s="36"/>
      <c r="F1" s="36"/>
      <c r="G1" s="36"/>
      <c r="H1" s="36"/>
      <c r="I1" s="36"/>
      <c r="J1" s="36"/>
      <c r="K1" s="36"/>
      <c r="L1" s="36"/>
      <c r="M1" s="88"/>
      <c r="N1" s="36"/>
      <c r="O1" s="89"/>
      <c r="P1" s="36"/>
      <c r="Q1" s="36"/>
      <c r="R1" s="36"/>
      <c r="S1" s="36"/>
      <c r="T1" s="89"/>
      <c r="U1" s="98"/>
      <c r="V1" s="89"/>
      <c r="W1" s="36"/>
      <c r="X1" s="36"/>
      <c r="Y1" s="36"/>
    </row>
    <row r="2" ht="18.95" customHeight="1" spans="2:22">
      <c r="B2" s="81" t="s">
        <v>1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90"/>
      <c r="N2" s="82"/>
      <c r="O2" s="91"/>
      <c r="P2" s="82"/>
      <c r="Q2" s="82"/>
      <c r="R2" s="82"/>
      <c r="S2" s="82"/>
      <c r="T2" s="91"/>
      <c r="U2" s="99"/>
      <c r="V2" s="91"/>
    </row>
    <row r="3" s="74" customFormat="1" ht="18.95" customHeight="1" spans="1:25">
      <c r="A3" s="39" t="s">
        <v>2</v>
      </c>
      <c r="B3" s="83" t="s">
        <v>3</v>
      </c>
      <c r="C3" s="39" t="s">
        <v>4</v>
      </c>
      <c r="D3" s="39"/>
      <c r="E3" s="39"/>
      <c r="F3" s="39"/>
      <c r="G3" s="39"/>
      <c r="H3" s="40" t="s">
        <v>5</v>
      </c>
      <c r="I3" s="47"/>
      <c r="J3" s="47"/>
      <c r="K3" s="47"/>
      <c r="L3" s="47"/>
      <c r="M3" s="92"/>
      <c r="N3" s="47"/>
      <c r="O3" s="93"/>
      <c r="P3" s="47"/>
      <c r="Q3" s="47"/>
      <c r="R3" s="47"/>
      <c r="S3" s="49"/>
      <c r="T3" s="95" t="s">
        <v>6</v>
      </c>
      <c r="U3" s="100"/>
      <c r="V3" s="95"/>
      <c r="W3" s="39" t="s">
        <v>7</v>
      </c>
      <c r="X3" s="50" t="s">
        <v>8</v>
      </c>
      <c r="Y3" s="39" t="s">
        <v>9</v>
      </c>
    </row>
    <row r="4" s="75" customFormat="1" ht="29" customHeight="1" spans="1:25">
      <c r="A4" s="39"/>
      <c r="B4" s="83" t="s">
        <v>10</v>
      </c>
      <c r="C4" s="39" t="s">
        <v>11</v>
      </c>
      <c r="D4" s="41" t="s">
        <v>12</v>
      </c>
      <c r="E4" s="39" t="s">
        <v>13</v>
      </c>
      <c r="F4" s="39" t="s">
        <v>14</v>
      </c>
      <c r="G4" s="39" t="s">
        <v>15</v>
      </c>
      <c r="H4" s="39" t="s">
        <v>16</v>
      </c>
      <c r="I4" s="39" t="s">
        <v>17</v>
      </c>
      <c r="J4" s="39" t="s">
        <v>18</v>
      </c>
      <c r="K4" s="39" t="s">
        <v>19</v>
      </c>
      <c r="L4" s="39" t="s">
        <v>20</v>
      </c>
      <c r="M4" s="94" t="s">
        <v>21</v>
      </c>
      <c r="N4" s="39" t="s">
        <v>22</v>
      </c>
      <c r="O4" s="95" t="s">
        <v>23</v>
      </c>
      <c r="P4" s="39" t="s">
        <v>24</v>
      </c>
      <c r="Q4" s="39" t="s">
        <v>25</v>
      </c>
      <c r="R4" s="39" t="s">
        <v>26</v>
      </c>
      <c r="S4" s="39" t="s">
        <v>27</v>
      </c>
      <c r="T4" s="95" t="s">
        <v>28</v>
      </c>
      <c r="U4" s="101" t="s">
        <v>29</v>
      </c>
      <c r="V4" s="95" t="s">
        <v>30</v>
      </c>
      <c r="W4" s="39"/>
      <c r="X4" s="51"/>
      <c r="Y4" s="39"/>
    </row>
    <row r="5" s="37" customFormat="1" ht="18.95" customHeight="1" spans="1:25">
      <c r="A5" s="42">
        <v>1</v>
      </c>
      <c r="B5" s="43">
        <v>0.300694444444444</v>
      </c>
      <c r="C5" s="84" t="s">
        <v>31</v>
      </c>
      <c r="D5" s="84" t="s">
        <v>32</v>
      </c>
      <c r="E5" s="84" t="s">
        <v>33</v>
      </c>
      <c r="F5" s="42">
        <v>15853859856</v>
      </c>
      <c r="G5" s="84" t="s">
        <v>32</v>
      </c>
      <c r="H5" s="42" t="s">
        <v>34</v>
      </c>
      <c r="I5" s="84" t="s">
        <v>35</v>
      </c>
      <c r="J5" s="96" t="s">
        <v>36</v>
      </c>
      <c r="K5" s="97">
        <v>57.06</v>
      </c>
      <c r="L5" s="42">
        <v>17.42</v>
      </c>
      <c r="M5" s="42">
        <v>39.64</v>
      </c>
      <c r="N5" s="42"/>
      <c r="O5" s="42"/>
      <c r="P5" s="42"/>
      <c r="Q5" s="42" t="s">
        <v>37</v>
      </c>
      <c r="R5" s="42">
        <v>9</v>
      </c>
      <c r="S5" s="42">
        <v>2.54</v>
      </c>
      <c r="T5" s="42">
        <v>37.1</v>
      </c>
      <c r="U5" s="42">
        <v>109</v>
      </c>
      <c r="V5" s="42">
        <f>T5*U5</f>
        <v>4043.9</v>
      </c>
      <c r="W5" s="42" t="s">
        <v>38</v>
      </c>
      <c r="X5" s="84" t="s">
        <v>39</v>
      </c>
      <c r="Y5" s="84"/>
    </row>
    <row r="6" s="37" customFormat="1" ht="18.95" customHeight="1" spans="1:25">
      <c r="A6" s="42">
        <v>2</v>
      </c>
      <c r="B6" s="43">
        <v>0.325694444444444</v>
      </c>
      <c r="C6" s="84" t="s">
        <v>40</v>
      </c>
      <c r="D6" s="84" t="s">
        <v>41</v>
      </c>
      <c r="E6" s="84" t="s">
        <v>42</v>
      </c>
      <c r="F6" s="42">
        <v>15605398928</v>
      </c>
      <c r="G6" s="84" t="s">
        <v>43</v>
      </c>
      <c r="H6" s="84" t="s">
        <v>44</v>
      </c>
      <c r="I6" s="84" t="s">
        <v>45</v>
      </c>
      <c r="J6" s="96" t="s">
        <v>46</v>
      </c>
      <c r="K6" s="97">
        <v>0</v>
      </c>
      <c r="L6" s="42">
        <v>0</v>
      </c>
      <c r="M6" s="42">
        <v>0</v>
      </c>
      <c r="N6" s="42">
        <v>0</v>
      </c>
      <c r="O6" s="42">
        <v>2.6</v>
      </c>
      <c r="P6" s="42"/>
      <c r="Q6" s="42"/>
      <c r="R6" s="42"/>
      <c r="S6" s="42">
        <v>0</v>
      </c>
      <c r="T6" s="42">
        <v>0</v>
      </c>
      <c r="U6" s="42"/>
      <c r="V6" s="42"/>
      <c r="W6" s="42" t="s">
        <v>38</v>
      </c>
      <c r="X6" s="84" t="s">
        <v>39</v>
      </c>
      <c r="Y6" s="84" t="s">
        <v>47</v>
      </c>
    </row>
    <row r="7" s="37" customFormat="1" ht="18.95" customHeight="1" spans="1:25">
      <c r="A7" s="42">
        <v>3</v>
      </c>
      <c r="B7" s="85">
        <v>0.343055555555556</v>
      </c>
      <c r="C7" s="84" t="s">
        <v>48</v>
      </c>
      <c r="D7" s="84" t="s">
        <v>32</v>
      </c>
      <c r="E7" s="84" t="s">
        <v>49</v>
      </c>
      <c r="F7" s="42">
        <v>18653994218</v>
      </c>
      <c r="G7" s="84" t="s">
        <v>32</v>
      </c>
      <c r="H7" s="84" t="s">
        <v>44</v>
      </c>
      <c r="I7" s="84" t="s">
        <v>35</v>
      </c>
      <c r="J7" s="96" t="s">
        <v>36</v>
      </c>
      <c r="K7" s="97">
        <v>0</v>
      </c>
      <c r="L7" s="42">
        <v>0</v>
      </c>
      <c r="M7" s="42">
        <v>0</v>
      </c>
      <c r="N7" s="42"/>
      <c r="O7" s="42"/>
      <c r="P7" s="42"/>
      <c r="Q7" s="42"/>
      <c r="R7" s="42"/>
      <c r="S7" s="42">
        <v>0</v>
      </c>
      <c r="T7" s="42">
        <v>0</v>
      </c>
      <c r="U7" s="42"/>
      <c r="V7" s="42"/>
      <c r="W7" s="42" t="s">
        <v>38</v>
      </c>
      <c r="X7" s="84" t="s">
        <v>39</v>
      </c>
      <c r="Y7" s="84" t="s">
        <v>50</v>
      </c>
    </row>
    <row r="8" s="37" customFormat="1" ht="18.95" customHeight="1" spans="1:25">
      <c r="A8" s="42">
        <v>4</v>
      </c>
      <c r="B8" s="43">
        <v>0.344444444444444</v>
      </c>
      <c r="C8" s="84" t="s">
        <v>51</v>
      </c>
      <c r="D8" s="84" t="s">
        <v>32</v>
      </c>
      <c r="E8" s="84" t="s">
        <v>52</v>
      </c>
      <c r="F8" s="42">
        <v>15092868388</v>
      </c>
      <c r="G8" s="84" t="s">
        <v>32</v>
      </c>
      <c r="H8" s="84" t="s">
        <v>44</v>
      </c>
      <c r="I8" s="84" t="s">
        <v>35</v>
      </c>
      <c r="J8" s="96" t="s">
        <v>36</v>
      </c>
      <c r="K8" s="97">
        <v>0</v>
      </c>
      <c r="L8" s="42">
        <v>0</v>
      </c>
      <c r="M8" s="42">
        <v>0</v>
      </c>
      <c r="N8" s="42"/>
      <c r="O8" s="42"/>
      <c r="P8" s="42"/>
      <c r="Q8" s="42"/>
      <c r="R8" s="42"/>
      <c r="S8" s="42">
        <v>0</v>
      </c>
      <c r="T8" s="42">
        <v>0</v>
      </c>
      <c r="U8" s="42"/>
      <c r="V8" s="42"/>
      <c r="W8" s="42" t="s">
        <v>38</v>
      </c>
      <c r="X8" s="84" t="s">
        <v>39</v>
      </c>
      <c r="Y8" s="84" t="s">
        <v>50</v>
      </c>
    </row>
    <row r="9" s="37" customFormat="1" ht="18.95" customHeight="1" spans="1:25">
      <c r="A9" s="42">
        <v>5</v>
      </c>
      <c r="B9" s="43">
        <v>0.361111111111111</v>
      </c>
      <c r="C9" s="84" t="s">
        <v>53</v>
      </c>
      <c r="D9" s="84" t="s">
        <v>54</v>
      </c>
      <c r="E9" s="84" t="s">
        <v>54</v>
      </c>
      <c r="F9" s="42">
        <v>15150097222</v>
      </c>
      <c r="G9" s="84" t="s">
        <v>55</v>
      </c>
      <c r="H9" s="84" t="s">
        <v>44</v>
      </c>
      <c r="I9" s="84" t="s">
        <v>45</v>
      </c>
      <c r="J9" s="96" t="s">
        <v>46</v>
      </c>
      <c r="K9" s="96">
        <v>0</v>
      </c>
      <c r="L9" s="42">
        <v>0</v>
      </c>
      <c r="M9" s="42">
        <v>0</v>
      </c>
      <c r="N9" s="42">
        <v>0</v>
      </c>
      <c r="O9" s="42">
        <v>0</v>
      </c>
      <c r="P9" s="42"/>
      <c r="Q9" s="42"/>
      <c r="R9" s="42"/>
      <c r="S9" s="42">
        <v>0</v>
      </c>
      <c r="T9" s="42">
        <v>0</v>
      </c>
      <c r="U9" s="42"/>
      <c r="V9" s="42"/>
      <c r="W9" s="42" t="s">
        <v>38</v>
      </c>
      <c r="X9" s="84" t="s">
        <v>39</v>
      </c>
      <c r="Y9" s="84" t="s">
        <v>56</v>
      </c>
    </row>
    <row r="10" s="37" customFormat="1" ht="18.95" customHeight="1" spans="1:25">
      <c r="A10" s="42">
        <v>6</v>
      </c>
      <c r="B10" s="43">
        <v>0.3625</v>
      </c>
      <c r="C10" s="84" t="s">
        <v>57</v>
      </c>
      <c r="D10" s="84" t="s">
        <v>58</v>
      </c>
      <c r="E10" s="84" t="s">
        <v>58</v>
      </c>
      <c r="F10" s="42">
        <v>15150096222</v>
      </c>
      <c r="G10" s="84" t="s">
        <v>55</v>
      </c>
      <c r="H10" s="42" t="s">
        <v>59</v>
      </c>
      <c r="I10" s="84" t="s">
        <v>45</v>
      </c>
      <c r="J10" s="96" t="s">
        <v>46</v>
      </c>
      <c r="K10" s="97">
        <v>68.3</v>
      </c>
      <c r="L10" s="42">
        <v>17.74</v>
      </c>
      <c r="M10" s="42">
        <v>50.56</v>
      </c>
      <c r="N10" s="42">
        <v>8</v>
      </c>
      <c r="O10" s="42">
        <v>2.3</v>
      </c>
      <c r="P10" s="42">
        <v>2.7</v>
      </c>
      <c r="Q10" s="102" t="s">
        <v>60</v>
      </c>
      <c r="R10" s="42"/>
      <c r="S10" s="42">
        <v>1.06</v>
      </c>
      <c r="T10" s="42">
        <v>49.5</v>
      </c>
      <c r="U10" s="42">
        <v>123</v>
      </c>
      <c r="V10" s="42">
        <f t="shared" ref="V10:V21" si="0">T10*U10</f>
        <v>6088.5</v>
      </c>
      <c r="W10" s="42" t="s">
        <v>38</v>
      </c>
      <c r="X10" s="84" t="s">
        <v>39</v>
      </c>
      <c r="Y10" s="42"/>
    </row>
    <row r="11" s="37" customFormat="1" ht="18.95" customHeight="1" spans="1:25">
      <c r="A11" s="42">
        <v>7</v>
      </c>
      <c r="B11" s="43">
        <v>0.372916666666667</v>
      </c>
      <c r="C11" s="84" t="s">
        <v>61</v>
      </c>
      <c r="D11" s="84" t="s">
        <v>62</v>
      </c>
      <c r="E11" s="84" t="s">
        <v>62</v>
      </c>
      <c r="F11" s="42">
        <v>13952277854</v>
      </c>
      <c r="G11" s="84" t="s">
        <v>63</v>
      </c>
      <c r="H11" s="42" t="s">
        <v>64</v>
      </c>
      <c r="I11" s="84" t="s">
        <v>45</v>
      </c>
      <c r="J11" s="96" t="s">
        <v>46</v>
      </c>
      <c r="K11" s="97">
        <v>57.46</v>
      </c>
      <c r="L11" s="42">
        <v>17.72</v>
      </c>
      <c r="M11" s="42">
        <v>39.74</v>
      </c>
      <c r="N11" s="42">
        <v>8</v>
      </c>
      <c r="O11" s="42">
        <v>2.3</v>
      </c>
      <c r="P11" s="42">
        <v>2.7</v>
      </c>
      <c r="Q11" s="102" t="s">
        <v>60</v>
      </c>
      <c r="R11" s="42"/>
      <c r="S11" s="42">
        <v>0.84</v>
      </c>
      <c r="T11" s="42">
        <v>38.9</v>
      </c>
      <c r="U11" s="42">
        <v>123</v>
      </c>
      <c r="V11" s="42">
        <f t="shared" si="0"/>
        <v>4784.7</v>
      </c>
      <c r="W11" s="42" t="s">
        <v>38</v>
      </c>
      <c r="X11" s="84" t="s">
        <v>39</v>
      </c>
      <c r="Y11" s="84"/>
    </row>
    <row r="12" s="37" customFormat="1" ht="18.95" customHeight="1" spans="1:25">
      <c r="A12" s="42">
        <v>8</v>
      </c>
      <c r="B12" s="86">
        <v>0.40625</v>
      </c>
      <c r="C12" s="84" t="s">
        <v>65</v>
      </c>
      <c r="D12" s="84" t="s">
        <v>66</v>
      </c>
      <c r="E12" s="84" t="s">
        <v>66</v>
      </c>
      <c r="F12" s="42">
        <v>13805222396</v>
      </c>
      <c r="G12" s="84" t="s">
        <v>63</v>
      </c>
      <c r="H12" s="84" t="s">
        <v>44</v>
      </c>
      <c r="I12" s="84" t="s">
        <v>45</v>
      </c>
      <c r="J12" s="96" t="s">
        <v>46</v>
      </c>
      <c r="K12" s="97">
        <v>0</v>
      </c>
      <c r="L12" s="42">
        <v>0</v>
      </c>
      <c r="M12" s="42">
        <v>0</v>
      </c>
      <c r="N12" s="42">
        <v>0</v>
      </c>
      <c r="O12" s="42">
        <v>3</v>
      </c>
      <c r="P12" s="42"/>
      <c r="Q12" s="42"/>
      <c r="R12" s="42"/>
      <c r="S12" s="42">
        <v>0</v>
      </c>
      <c r="T12" s="42">
        <v>0</v>
      </c>
      <c r="U12" s="42"/>
      <c r="V12" s="42"/>
      <c r="W12" s="42" t="s">
        <v>38</v>
      </c>
      <c r="X12" s="84" t="s">
        <v>39</v>
      </c>
      <c r="Y12" s="84" t="s">
        <v>47</v>
      </c>
    </row>
    <row r="13" s="37" customFormat="1" ht="18.95" customHeight="1" spans="1:25">
      <c r="A13" s="42">
        <v>9</v>
      </c>
      <c r="B13" s="86" t="s">
        <v>67</v>
      </c>
      <c r="C13" s="84" t="s">
        <v>68</v>
      </c>
      <c r="D13" s="84" t="s">
        <v>69</v>
      </c>
      <c r="E13" s="84" t="s">
        <v>69</v>
      </c>
      <c r="F13" s="42">
        <v>15252232999</v>
      </c>
      <c r="G13" s="84" t="s">
        <v>63</v>
      </c>
      <c r="H13" s="42" t="s">
        <v>64</v>
      </c>
      <c r="I13" s="84" t="s">
        <v>45</v>
      </c>
      <c r="J13" s="96" t="s">
        <v>46</v>
      </c>
      <c r="K13" s="97">
        <v>57.02</v>
      </c>
      <c r="L13" s="42">
        <v>17.84</v>
      </c>
      <c r="M13" s="42">
        <v>39.18</v>
      </c>
      <c r="N13" s="42">
        <v>8</v>
      </c>
      <c r="O13" s="42">
        <v>2.2</v>
      </c>
      <c r="P13" s="42">
        <v>2.7</v>
      </c>
      <c r="Q13" s="102" t="s">
        <v>60</v>
      </c>
      <c r="R13" s="42"/>
      <c r="S13" s="42">
        <v>0.88</v>
      </c>
      <c r="T13" s="42">
        <v>38.3</v>
      </c>
      <c r="U13" s="42">
        <v>123</v>
      </c>
      <c r="V13" s="42">
        <f t="shared" si="0"/>
        <v>4710.9</v>
      </c>
      <c r="W13" s="42" t="s">
        <v>38</v>
      </c>
      <c r="X13" s="84" t="s">
        <v>39</v>
      </c>
      <c r="Y13" s="84"/>
    </row>
    <row r="14" s="37" customFormat="1" ht="18.95" customHeight="1" spans="1:25">
      <c r="A14" s="42">
        <v>10</v>
      </c>
      <c r="B14" s="43">
        <v>0.539583333333333</v>
      </c>
      <c r="C14" s="84" t="s">
        <v>70</v>
      </c>
      <c r="D14" s="84" t="s">
        <v>71</v>
      </c>
      <c r="E14" s="84" t="s">
        <v>71</v>
      </c>
      <c r="F14" s="42">
        <v>15852109575</v>
      </c>
      <c r="G14" s="84" t="s">
        <v>55</v>
      </c>
      <c r="H14" s="42" t="s">
        <v>72</v>
      </c>
      <c r="I14" s="84" t="s">
        <v>35</v>
      </c>
      <c r="J14" s="96" t="s">
        <v>36</v>
      </c>
      <c r="K14" s="97">
        <v>78.38</v>
      </c>
      <c r="L14" s="42">
        <v>18.98</v>
      </c>
      <c r="M14" s="42">
        <v>59.4</v>
      </c>
      <c r="N14" s="42"/>
      <c r="O14" s="42"/>
      <c r="P14" s="42"/>
      <c r="Q14" s="42" t="s">
        <v>73</v>
      </c>
      <c r="R14" s="42">
        <v>7</v>
      </c>
      <c r="S14" s="42">
        <v>0.5</v>
      </c>
      <c r="T14" s="42">
        <v>58.9</v>
      </c>
      <c r="U14" s="42">
        <v>109</v>
      </c>
      <c r="V14" s="42">
        <f t="shared" si="0"/>
        <v>6420.1</v>
      </c>
      <c r="W14" s="42" t="s">
        <v>38</v>
      </c>
      <c r="X14" s="84" t="s">
        <v>39</v>
      </c>
      <c r="Y14" s="84"/>
    </row>
    <row r="15" s="37" customFormat="1" ht="18.95" customHeight="1" spans="1:25">
      <c r="A15" s="42">
        <v>11</v>
      </c>
      <c r="B15" s="43">
        <v>0.550694444444444</v>
      </c>
      <c r="C15" s="84" t="s">
        <v>74</v>
      </c>
      <c r="D15" s="84" t="s">
        <v>75</v>
      </c>
      <c r="E15" s="84" t="s">
        <v>75</v>
      </c>
      <c r="F15" s="42">
        <v>13815375599</v>
      </c>
      <c r="G15" s="84" t="s">
        <v>63</v>
      </c>
      <c r="H15" s="42" t="s">
        <v>64</v>
      </c>
      <c r="I15" s="84" t="s">
        <v>45</v>
      </c>
      <c r="J15" s="96" t="s">
        <v>46</v>
      </c>
      <c r="K15" s="97">
        <v>60.58</v>
      </c>
      <c r="L15" s="42">
        <v>18.06</v>
      </c>
      <c r="M15" s="42">
        <v>42.52</v>
      </c>
      <c r="N15" s="42">
        <v>7</v>
      </c>
      <c r="O15" s="42">
        <v>2</v>
      </c>
      <c r="P15" s="42">
        <v>2.7</v>
      </c>
      <c r="Q15" s="102" t="s">
        <v>60</v>
      </c>
      <c r="R15" s="42"/>
      <c r="S15" s="42">
        <v>0.52</v>
      </c>
      <c r="T15" s="42">
        <v>42</v>
      </c>
      <c r="U15" s="42">
        <v>123</v>
      </c>
      <c r="V15" s="42">
        <f t="shared" si="0"/>
        <v>5166</v>
      </c>
      <c r="W15" s="42" t="s">
        <v>38</v>
      </c>
      <c r="X15" s="84" t="s">
        <v>39</v>
      </c>
      <c r="Y15" s="84"/>
    </row>
    <row r="16" s="37" customFormat="1" ht="18.95" customHeight="1" spans="1:25">
      <c r="A16" s="42">
        <v>12</v>
      </c>
      <c r="B16" s="43">
        <v>0.552777777777778</v>
      </c>
      <c r="C16" s="84" t="s">
        <v>76</v>
      </c>
      <c r="D16" s="84" t="s">
        <v>77</v>
      </c>
      <c r="E16" s="84" t="s">
        <v>77</v>
      </c>
      <c r="F16" s="42">
        <v>15852273324</v>
      </c>
      <c r="G16" s="84" t="s">
        <v>63</v>
      </c>
      <c r="H16" s="42" t="s">
        <v>64</v>
      </c>
      <c r="I16" s="84" t="s">
        <v>45</v>
      </c>
      <c r="J16" s="96" t="s">
        <v>46</v>
      </c>
      <c r="K16" s="97">
        <v>58.72</v>
      </c>
      <c r="L16" s="42">
        <v>16.66</v>
      </c>
      <c r="M16" s="42">
        <v>42.06</v>
      </c>
      <c r="N16" s="42">
        <v>7</v>
      </c>
      <c r="O16" s="42">
        <v>2</v>
      </c>
      <c r="P16" s="42">
        <v>2.8</v>
      </c>
      <c r="Q16" s="102" t="s">
        <v>60</v>
      </c>
      <c r="R16" s="42"/>
      <c r="S16" s="42">
        <v>0.46</v>
      </c>
      <c r="T16" s="42">
        <v>41.6</v>
      </c>
      <c r="U16" s="42">
        <v>123</v>
      </c>
      <c r="V16" s="42">
        <f t="shared" si="0"/>
        <v>5116.8</v>
      </c>
      <c r="W16" s="42" t="s">
        <v>78</v>
      </c>
      <c r="X16" s="84" t="s">
        <v>39</v>
      </c>
      <c r="Y16" s="42"/>
    </row>
    <row r="17" s="37" customFormat="1" ht="18.95" customHeight="1" spans="1:25">
      <c r="A17" s="42">
        <v>13</v>
      </c>
      <c r="B17" s="43">
        <v>0.554861111111111</v>
      </c>
      <c r="C17" s="84" t="s">
        <v>79</v>
      </c>
      <c r="D17" s="84" t="s">
        <v>75</v>
      </c>
      <c r="E17" s="84" t="s">
        <v>80</v>
      </c>
      <c r="F17" s="42">
        <v>15952273088</v>
      </c>
      <c r="G17" s="84" t="s">
        <v>63</v>
      </c>
      <c r="H17" s="42" t="s">
        <v>64</v>
      </c>
      <c r="I17" s="84" t="s">
        <v>45</v>
      </c>
      <c r="J17" s="96" t="s">
        <v>46</v>
      </c>
      <c r="K17" s="96">
        <v>60.06</v>
      </c>
      <c r="L17" s="42">
        <v>17.52</v>
      </c>
      <c r="M17" s="42">
        <v>42.54</v>
      </c>
      <c r="N17" s="42">
        <v>7</v>
      </c>
      <c r="O17" s="42">
        <v>2</v>
      </c>
      <c r="P17" s="42">
        <v>2.7</v>
      </c>
      <c r="Q17" s="102" t="s">
        <v>60</v>
      </c>
      <c r="R17" s="42"/>
      <c r="S17" s="42">
        <v>0.44</v>
      </c>
      <c r="T17" s="42">
        <v>42.1</v>
      </c>
      <c r="U17" s="42">
        <v>123</v>
      </c>
      <c r="V17" s="42">
        <f t="shared" si="0"/>
        <v>5178.3</v>
      </c>
      <c r="W17" s="42" t="s">
        <v>78</v>
      </c>
      <c r="X17" s="84" t="s">
        <v>39</v>
      </c>
      <c r="Y17" s="42"/>
    </row>
    <row r="18" s="37" customFormat="1" ht="18.95" customHeight="1" spans="1:25">
      <c r="A18" s="42">
        <v>14</v>
      </c>
      <c r="B18" s="43">
        <v>0.561805555555556</v>
      </c>
      <c r="C18" s="84" t="s">
        <v>81</v>
      </c>
      <c r="D18" s="84" t="s">
        <v>82</v>
      </c>
      <c r="E18" s="84" t="s">
        <v>83</v>
      </c>
      <c r="F18" s="42">
        <v>18260764777</v>
      </c>
      <c r="G18" s="84" t="s">
        <v>55</v>
      </c>
      <c r="H18" s="42" t="s">
        <v>72</v>
      </c>
      <c r="I18" s="84" t="s">
        <v>35</v>
      </c>
      <c r="J18" s="96" t="s">
        <v>36</v>
      </c>
      <c r="K18" s="96">
        <v>77.06</v>
      </c>
      <c r="L18" s="84">
        <v>18.28</v>
      </c>
      <c r="M18" s="42">
        <v>58.78</v>
      </c>
      <c r="N18" s="42"/>
      <c r="O18" s="42"/>
      <c r="P18" s="42"/>
      <c r="Q18" s="42" t="s">
        <v>73</v>
      </c>
      <c r="R18" s="42">
        <v>7</v>
      </c>
      <c r="S18" s="42">
        <v>0.58</v>
      </c>
      <c r="T18" s="42">
        <v>58.2</v>
      </c>
      <c r="U18" s="42">
        <v>109</v>
      </c>
      <c r="V18" s="42">
        <f t="shared" si="0"/>
        <v>6343.8</v>
      </c>
      <c r="W18" s="42" t="s">
        <v>78</v>
      </c>
      <c r="X18" s="84" t="s">
        <v>39</v>
      </c>
      <c r="Y18" s="42"/>
    </row>
    <row r="19" s="37" customFormat="1" ht="18.95" customHeight="1" spans="1:25">
      <c r="A19" s="42">
        <v>15</v>
      </c>
      <c r="B19" s="43">
        <v>0.567361111111111</v>
      </c>
      <c r="C19" s="84" t="s">
        <v>84</v>
      </c>
      <c r="D19" s="84" t="s">
        <v>85</v>
      </c>
      <c r="E19" s="84" t="s">
        <v>86</v>
      </c>
      <c r="F19" s="42">
        <v>13813273873</v>
      </c>
      <c r="G19" s="84" t="s">
        <v>55</v>
      </c>
      <c r="H19" s="42" t="s">
        <v>72</v>
      </c>
      <c r="I19" s="84" t="s">
        <v>35</v>
      </c>
      <c r="J19" s="96" t="s">
        <v>36</v>
      </c>
      <c r="K19" s="97">
        <v>82.46</v>
      </c>
      <c r="L19" s="42">
        <v>19.14</v>
      </c>
      <c r="M19" s="42">
        <v>63.32</v>
      </c>
      <c r="N19" s="42"/>
      <c r="O19" s="42"/>
      <c r="P19" s="42"/>
      <c r="Q19" s="42" t="s">
        <v>73</v>
      </c>
      <c r="R19" s="42">
        <v>7</v>
      </c>
      <c r="S19" s="42">
        <v>0.52</v>
      </c>
      <c r="T19" s="42">
        <v>62.8</v>
      </c>
      <c r="U19" s="42">
        <v>109</v>
      </c>
      <c r="V19" s="42">
        <f t="shared" si="0"/>
        <v>6845.2</v>
      </c>
      <c r="W19" s="42" t="s">
        <v>78</v>
      </c>
      <c r="X19" s="84" t="s">
        <v>39</v>
      </c>
      <c r="Y19" s="42"/>
    </row>
    <row r="20" s="37" customFormat="1" ht="18.95" customHeight="1" spans="1:25">
      <c r="A20" s="42">
        <v>16</v>
      </c>
      <c r="B20" s="86">
        <v>0.629166666666667</v>
      </c>
      <c r="C20" s="84" t="s">
        <v>87</v>
      </c>
      <c r="D20" s="84" t="s">
        <v>88</v>
      </c>
      <c r="E20" s="84" t="s">
        <v>89</v>
      </c>
      <c r="F20" s="42">
        <v>18061493988</v>
      </c>
      <c r="G20" s="84" t="s">
        <v>55</v>
      </c>
      <c r="H20" s="42" t="s">
        <v>59</v>
      </c>
      <c r="I20" s="84" t="s">
        <v>45</v>
      </c>
      <c r="J20" s="96" t="s">
        <v>46</v>
      </c>
      <c r="K20" s="97">
        <v>64.32</v>
      </c>
      <c r="L20" s="42">
        <v>18.54</v>
      </c>
      <c r="M20" s="42">
        <v>45.78</v>
      </c>
      <c r="N20" s="42">
        <v>8</v>
      </c>
      <c r="O20" s="42">
        <v>2.3</v>
      </c>
      <c r="P20" s="42">
        <v>2.7</v>
      </c>
      <c r="Q20" s="102" t="s">
        <v>60</v>
      </c>
      <c r="R20" s="42"/>
      <c r="S20" s="42">
        <v>0.98</v>
      </c>
      <c r="T20" s="42">
        <v>44.8</v>
      </c>
      <c r="U20" s="42">
        <v>123</v>
      </c>
      <c r="V20" s="42">
        <f t="shared" si="0"/>
        <v>5510.4</v>
      </c>
      <c r="W20" s="42" t="s">
        <v>78</v>
      </c>
      <c r="X20" s="84" t="s">
        <v>39</v>
      </c>
      <c r="Y20" s="42"/>
    </row>
    <row r="21" s="37" customFormat="1" ht="18.95" customHeight="1" spans="1:25">
      <c r="A21" s="42">
        <v>17</v>
      </c>
      <c r="B21" s="43">
        <v>0.667361111111111</v>
      </c>
      <c r="C21" s="84" t="s">
        <v>90</v>
      </c>
      <c r="D21" s="84" t="s">
        <v>91</v>
      </c>
      <c r="E21" s="84" t="s">
        <v>92</v>
      </c>
      <c r="F21" s="42">
        <v>13851855361</v>
      </c>
      <c r="G21" s="84" t="s">
        <v>63</v>
      </c>
      <c r="H21" s="42" t="s">
        <v>64</v>
      </c>
      <c r="I21" s="84" t="s">
        <v>45</v>
      </c>
      <c r="J21" s="96" t="s">
        <v>46</v>
      </c>
      <c r="K21" s="97">
        <v>53.46</v>
      </c>
      <c r="L21" s="84">
        <v>18.1</v>
      </c>
      <c r="M21" s="42">
        <v>35.36</v>
      </c>
      <c r="N21" s="42">
        <v>7</v>
      </c>
      <c r="O21" s="42">
        <v>2</v>
      </c>
      <c r="P21" s="42">
        <v>2.7</v>
      </c>
      <c r="Q21" s="102" t="s">
        <v>60</v>
      </c>
      <c r="R21" s="42"/>
      <c r="S21" s="42">
        <v>0.36</v>
      </c>
      <c r="T21" s="42">
        <v>35</v>
      </c>
      <c r="U21" s="42">
        <v>123</v>
      </c>
      <c r="V21" s="42">
        <f t="shared" si="0"/>
        <v>4305</v>
      </c>
      <c r="W21" s="42" t="s">
        <v>78</v>
      </c>
      <c r="X21" s="84" t="s">
        <v>39</v>
      </c>
      <c r="Y21" s="42"/>
    </row>
    <row r="22" s="37" customFormat="1" ht="18.95" customHeight="1" spans="1:25">
      <c r="A22" s="42">
        <v>18</v>
      </c>
      <c r="B22" s="43">
        <v>0.688888888888889</v>
      </c>
      <c r="C22" s="84" t="s">
        <v>93</v>
      </c>
      <c r="D22" s="84" t="s">
        <v>94</v>
      </c>
      <c r="E22" s="84" t="s">
        <v>94</v>
      </c>
      <c r="F22" s="42">
        <v>13585366558</v>
      </c>
      <c r="G22" s="84" t="s">
        <v>63</v>
      </c>
      <c r="H22" s="84" t="s">
        <v>44</v>
      </c>
      <c r="I22" s="84" t="s">
        <v>45</v>
      </c>
      <c r="J22" s="96" t="s">
        <v>46</v>
      </c>
      <c r="K22" s="97">
        <v>57.58</v>
      </c>
      <c r="L22" s="42"/>
      <c r="M22" s="42"/>
      <c r="N22" s="42"/>
      <c r="O22" s="42">
        <v>2.7</v>
      </c>
      <c r="P22" s="42"/>
      <c r="Q22" s="42"/>
      <c r="R22" s="42"/>
      <c r="S22" s="42"/>
      <c r="T22" s="42"/>
      <c r="U22" s="42"/>
      <c r="V22" s="42"/>
      <c r="W22" s="42" t="s">
        <v>95</v>
      </c>
      <c r="X22" s="84" t="s">
        <v>96</v>
      </c>
      <c r="Y22" s="42" t="s">
        <v>47</v>
      </c>
    </row>
    <row r="23" s="37" customFormat="1" ht="18.95" customHeight="1" spans="1:25">
      <c r="A23" s="42">
        <v>19</v>
      </c>
      <c r="B23" s="43">
        <v>0.690972222222222</v>
      </c>
      <c r="C23" s="84" t="s">
        <v>97</v>
      </c>
      <c r="D23" s="84" t="s">
        <v>98</v>
      </c>
      <c r="E23" s="84" t="s">
        <v>98</v>
      </c>
      <c r="F23" s="42">
        <v>18251755988</v>
      </c>
      <c r="G23" s="84" t="s">
        <v>63</v>
      </c>
      <c r="H23" s="84" t="s">
        <v>44</v>
      </c>
      <c r="I23" s="84" t="s">
        <v>45</v>
      </c>
      <c r="J23" s="96" t="s">
        <v>46</v>
      </c>
      <c r="K23" s="97">
        <v>57.64</v>
      </c>
      <c r="L23" s="42"/>
      <c r="M23" s="42"/>
      <c r="N23" s="42"/>
      <c r="O23" s="42">
        <v>2.7</v>
      </c>
      <c r="P23" s="42"/>
      <c r="Q23" s="42"/>
      <c r="R23" s="42"/>
      <c r="S23" s="42"/>
      <c r="T23" s="42"/>
      <c r="U23" s="42"/>
      <c r="V23" s="42"/>
      <c r="W23" s="42" t="s">
        <v>95</v>
      </c>
      <c r="X23" s="84" t="s">
        <v>96</v>
      </c>
      <c r="Y23" s="42" t="s">
        <v>47</v>
      </c>
    </row>
    <row r="24" s="37" customFormat="1" ht="18.95" customHeight="1" spans="1:25">
      <c r="A24" s="42">
        <v>20</v>
      </c>
      <c r="B24" s="86">
        <v>0.8625</v>
      </c>
      <c r="C24" s="84" t="s">
        <v>99</v>
      </c>
      <c r="D24" s="84" t="s">
        <v>100</v>
      </c>
      <c r="E24" s="84" t="s">
        <v>100</v>
      </c>
      <c r="F24" s="42">
        <v>15252200168</v>
      </c>
      <c r="G24" s="84" t="s">
        <v>55</v>
      </c>
      <c r="H24" s="42" t="s">
        <v>72</v>
      </c>
      <c r="I24" s="84" t="s">
        <v>35</v>
      </c>
      <c r="J24" s="96" t="s">
        <v>36</v>
      </c>
      <c r="K24" s="97">
        <v>85.38</v>
      </c>
      <c r="L24" s="42">
        <v>21.18</v>
      </c>
      <c r="M24" s="42">
        <v>64.2</v>
      </c>
      <c r="N24" s="42"/>
      <c r="O24" s="42"/>
      <c r="P24" s="42"/>
      <c r="Q24" s="42" t="s">
        <v>73</v>
      </c>
      <c r="R24" s="42">
        <v>7</v>
      </c>
      <c r="S24" s="42">
        <v>0.5</v>
      </c>
      <c r="T24" s="42">
        <v>63.7</v>
      </c>
      <c r="U24" s="42">
        <v>109</v>
      </c>
      <c r="V24" s="42">
        <f t="shared" ref="V24:V39" si="1">T24*U24</f>
        <v>6943.3</v>
      </c>
      <c r="W24" s="42" t="s">
        <v>101</v>
      </c>
      <c r="X24" s="84" t="s">
        <v>96</v>
      </c>
      <c r="Y24" s="42"/>
    </row>
    <row r="25" s="37" customFormat="1" ht="18.95" customHeight="1" spans="1:25">
      <c r="A25" s="42">
        <v>21</v>
      </c>
      <c r="B25" s="43">
        <v>0.891666666666667</v>
      </c>
      <c r="C25" s="84" t="s">
        <v>102</v>
      </c>
      <c r="D25" s="84" t="s">
        <v>103</v>
      </c>
      <c r="E25" s="84" t="s">
        <v>103</v>
      </c>
      <c r="F25" s="42">
        <v>15698273028</v>
      </c>
      <c r="G25" s="84" t="s">
        <v>55</v>
      </c>
      <c r="H25" s="42" t="s">
        <v>72</v>
      </c>
      <c r="I25" s="84" t="s">
        <v>35</v>
      </c>
      <c r="J25" s="96" t="s">
        <v>36</v>
      </c>
      <c r="K25" s="97">
        <v>59.6</v>
      </c>
      <c r="L25" s="42">
        <v>18.3</v>
      </c>
      <c r="M25" s="42">
        <v>41.3</v>
      </c>
      <c r="N25" s="42"/>
      <c r="O25" s="42"/>
      <c r="P25" s="42"/>
      <c r="Q25" s="42" t="s">
        <v>73</v>
      </c>
      <c r="R25" s="42">
        <v>7</v>
      </c>
      <c r="S25" s="42">
        <v>0.5</v>
      </c>
      <c r="T25" s="42">
        <v>40.8</v>
      </c>
      <c r="U25" s="42">
        <v>109</v>
      </c>
      <c r="V25" s="42">
        <f t="shared" si="1"/>
        <v>4447.2</v>
      </c>
      <c r="W25" s="42" t="s">
        <v>101</v>
      </c>
      <c r="X25" s="84" t="s">
        <v>96</v>
      </c>
      <c r="Y25" s="42"/>
    </row>
    <row r="26" s="37" customFormat="1" ht="18.95" customHeight="1" spans="1:25">
      <c r="A26" s="42">
        <v>22</v>
      </c>
      <c r="B26" s="43">
        <v>0.893055555555556</v>
      </c>
      <c r="C26" s="84" t="s">
        <v>104</v>
      </c>
      <c r="D26" s="84" t="s">
        <v>103</v>
      </c>
      <c r="E26" s="84" t="s">
        <v>105</v>
      </c>
      <c r="F26" s="42">
        <v>15006761159</v>
      </c>
      <c r="G26" s="84" t="s">
        <v>55</v>
      </c>
      <c r="H26" s="42" t="s">
        <v>72</v>
      </c>
      <c r="I26" s="84" t="s">
        <v>35</v>
      </c>
      <c r="J26" s="96" t="s">
        <v>36</v>
      </c>
      <c r="K26" s="97">
        <v>59.98</v>
      </c>
      <c r="L26" s="42">
        <v>18.1</v>
      </c>
      <c r="M26" s="42">
        <v>41.88</v>
      </c>
      <c r="N26" s="42"/>
      <c r="O26" s="42"/>
      <c r="P26" s="42"/>
      <c r="Q26" s="42" t="s">
        <v>73</v>
      </c>
      <c r="R26" s="42">
        <v>7</v>
      </c>
      <c r="S26" s="42">
        <v>0.58</v>
      </c>
      <c r="T26" s="42">
        <v>41.3</v>
      </c>
      <c r="U26" s="42">
        <v>109</v>
      </c>
      <c r="V26" s="42">
        <f t="shared" si="1"/>
        <v>4501.7</v>
      </c>
      <c r="W26" s="42" t="s">
        <v>101</v>
      </c>
      <c r="X26" s="84" t="s">
        <v>96</v>
      </c>
      <c r="Y26" s="42"/>
    </row>
    <row r="27" s="37" customFormat="1" ht="18.95" customHeight="1" spans="1:25">
      <c r="A27" s="42">
        <v>23</v>
      </c>
      <c r="B27" s="43">
        <v>0.91875</v>
      </c>
      <c r="C27" s="84" t="s">
        <v>40</v>
      </c>
      <c r="D27" s="84" t="s">
        <v>41</v>
      </c>
      <c r="E27" s="84" t="s">
        <v>42</v>
      </c>
      <c r="F27" s="42">
        <v>15605398928</v>
      </c>
      <c r="G27" s="84" t="s">
        <v>43</v>
      </c>
      <c r="H27" s="87" t="s">
        <v>106</v>
      </c>
      <c r="I27" s="84" t="s">
        <v>45</v>
      </c>
      <c r="J27" s="96" t="s">
        <v>46</v>
      </c>
      <c r="K27" s="97">
        <v>63.54</v>
      </c>
      <c r="L27" s="42">
        <v>18.08</v>
      </c>
      <c r="M27" s="42">
        <v>45.46</v>
      </c>
      <c r="N27" s="42">
        <v>9</v>
      </c>
      <c r="O27" s="42">
        <v>2</v>
      </c>
      <c r="P27" s="42">
        <v>2.7</v>
      </c>
      <c r="Q27" s="102" t="s">
        <v>60</v>
      </c>
      <c r="R27" s="42"/>
      <c r="S27" s="42">
        <v>1.46</v>
      </c>
      <c r="T27" s="42">
        <v>44</v>
      </c>
      <c r="U27" s="42">
        <v>123</v>
      </c>
      <c r="V27" s="42">
        <f t="shared" si="1"/>
        <v>5412</v>
      </c>
      <c r="W27" s="42" t="s">
        <v>101</v>
      </c>
      <c r="X27" s="84" t="s">
        <v>96</v>
      </c>
      <c r="Y27" s="42"/>
    </row>
    <row r="28" s="37" customFormat="1" ht="18.95" customHeight="1" spans="1:25">
      <c r="A28" s="42">
        <v>24</v>
      </c>
      <c r="B28" s="43">
        <v>0.952083333333333</v>
      </c>
      <c r="C28" s="84" t="s">
        <v>107</v>
      </c>
      <c r="D28" s="84" t="s">
        <v>41</v>
      </c>
      <c r="E28" s="84" t="s">
        <v>108</v>
      </c>
      <c r="F28" s="42">
        <v>13676392600</v>
      </c>
      <c r="G28" s="84" t="s">
        <v>43</v>
      </c>
      <c r="H28" s="87" t="s">
        <v>106</v>
      </c>
      <c r="I28" s="84" t="s">
        <v>109</v>
      </c>
      <c r="J28" s="96" t="s">
        <v>46</v>
      </c>
      <c r="K28" s="97">
        <v>82.52</v>
      </c>
      <c r="L28" s="42">
        <v>21.34</v>
      </c>
      <c r="M28" s="42">
        <v>61.18</v>
      </c>
      <c r="N28" s="42">
        <v>10</v>
      </c>
      <c r="O28" s="42">
        <v>2.4</v>
      </c>
      <c r="P28" s="42">
        <v>2.7</v>
      </c>
      <c r="Q28" s="102" t="s">
        <v>60</v>
      </c>
      <c r="R28" s="42"/>
      <c r="S28" s="42">
        <v>2.48</v>
      </c>
      <c r="T28" s="42">
        <v>58.7</v>
      </c>
      <c r="U28" s="42">
        <v>112</v>
      </c>
      <c r="V28" s="42">
        <f t="shared" si="1"/>
        <v>6574.4</v>
      </c>
      <c r="W28" s="42" t="s">
        <v>101</v>
      </c>
      <c r="X28" s="84" t="s">
        <v>96</v>
      </c>
      <c r="Y28" s="42"/>
    </row>
    <row r="29" s="37" customFormat="1" ht="18.95" customHeight="1" spans="1:25">
      <c r="A29" s="42">
        <v>25</v>
      </c>
      <c r="B29" s="43">
        <v>0.975694444444445</v>
      </c>
      <c r="C29" s="84" t="s">
        <v>51</v>
      </c>
      <c r="D29" s="84" t="s">
        <v>32</v>
      </c>
      <c r="E29" s="84" t="s">
        <v>52</v>
      </c>
      <c r="F29" s="42">
        <v>15092868388</v>
      </c>
      <c r="G29" s="84" t="s">
        <v>32</v>
      </c>
      <c r="H29" s="42" t="s">
        <v>34</v>
      </c>
      <c r="I29" s="84" t="s">
        <v>35</v>
      </c>
      <c r="J29" s="96" t="s">
        <v>36</v>
      </c>
      <c r="K29" s="97">
        <v>58.88</v>
      </c>
      <c r="L29" s="42">
        <v>17.26</v>
      </c>
      <c r="M29" s="42">
        <v>41.62</v>
      </c>
      <c r="N29" s="42"/>
      <c r="O29" s="42"/>
      <c r="P29" s="42"/>
      <c r="Q29" s="42" t="s">
        <v>73</v>
      </c>
      <c r="R29" s="42">
        <v>7</v>
      </c>
      <c r="S29" s="42">
        <v>0.32</v>
      </c>
      <c r="T29" s="84">
        <v>41.3</v>
      </c>
      <c r="U29" s="42">
        <v>109</v>
      </c>
      <c r="V29" s="42">
        <f t="shared" si="1"/>
        <v>4501.7</v>
      </c>
      <c r="W29" s="42" t="s">
        <v>101</v>
      </c>
      <c r="X29" s="84" t="s">
        <v>96</v>
      </c>
      <c r="Y29" s="84" t="s">
        <v>110</v>
      </c>
    </row>
    <row r="30" s="37" customFormat="1" ht="18.95" customHeight="1" spans="1:25">
      <c r="A30" s="42">
        <v>26</v>
      </c>
      <c r="B30" s="43">
        <v>0.977777777777778</v>
      </c>
      <c r="C30" s="84" t="s">
        <v>111</v>
      </c>
      <c r="D30" s="84" t="s">
        <v>32</v>
      </c>
      <c r="E30" s="84" t="s">
        <v>112</v>
      </c>
      <c r="F30" s="42">
        <v>15969736500</v>
      </c>
      <c r="G30" s="84" t="s">
        <v>32</v>
      </c>
      <c r="H30" s="42" t="s">
        <v>34</v>
      </c>
      <c r="I30" s="84" t="s">
        <v>35</v>
      </c>
      <c r="J30" s="96" t="s">
        <v>36</v>
      </c>
      <c r="K30" s="97">
        <v>58.88</v>
      </c>
      <c r="L30" s="42">
        <v>17.36</v>
      </c>
      <c r="M30" s="42">
        <v>41.52</v>
      </c>
      <c r="N30" s="42"/>
      <c r="O30" s="42"/>
      <c r="P30" s="42"/>
      <c r="Q30" s="42" t="s">
        <v>73</v>
      </c>
      <c r="R30" s="42">
        <v>7</v>
      </c>
      <c r="S30" s="42">
        <v>0.32</v>
      </c>
      <c r="T30" s="42">
        <v>41.2</v>
      </c>
      <c r="U30" s="42">
        <v>109</v>
      </c>
      <c r="V30" s="42">
        <f t="shared" si="1"/>
        <v>4490.8</v>
      </c>
      <c r="W30" s="42" t="s">
        <v>101</v>
      </c>
      <c r="X30" s="84" t="s">
        <v>96</v>
      </c>
      <c r="Y30" s="84" t="s">
        <v>110</v>
      </c>
    </row>
    <row r="31" s="37" customFormat="1" ht="18.95" customHeight="1" spans="1:25">
      <c r="A31" s="42">
        <v>27</v>
      </c>
      <c r="B31" s="43">
        <v>0.979166666666667</v>
      </c>
      <c r="C31" s="84" t="s">
        <v>48</v>
      </c>
      <c r="D31" s="84" t="s">
        <v>32</v>
      </c>
      <c r="E31" s="84" t="s">
        <v>49</v>
      </c>
      <c r="F31" s="42">
        <v>18653994218</v>
      </c>
      <c r="G31" s="84" t="s">
        <v>32</v>
      </c>
      <c r="H31" s="42" t="s">
        <v>34</v>
      </c>
      <c r="I31" s="84" t="s">
        <v>35</v>
      </c>
      <c r="J31" s="96" t="s">
        <v>36</v>
      </c>
      <c r="K31" s="84">
        <v>58.52</v>
      </c>
      <c r="L31" s="42">
        <v>17.44</v>
      </c>
      <c r="M31" s="84">
        <v>41.08</v>
      </c>
      <c r="N31" s="42"/>
      <c r="O31" s="42"/>
      <c r="P31" s="42"/>
      <c r="Q31" s="42" t="s">
        <v>73</v>
      </c>
      <c r="R31" s="42">
        <v>7</v>
      </c>
      <c r="S31" s="42">
        <v>0.38</v>
      </c>
      <c r="T31" s="42">
        <v>40.7</v>
      </c>
      <c r="U31" s="42">
        <v>109</v>
      </c>
      <c r="V31" s="42">
        <f t="shared" si="1"/>
        <v>4436.3</v>
      </c>
      <c r="W31" s="42" t="s">
        <v>101</v>
      </c>
      <c r="X31" s="84" t="s">
        <v>96</v>
      </c>
      <c r="Y31" s="84" t="s">
        <v>110</v>
      </c>
    </row>
    <row r="32" s="37" customFormat="1" ht="18.95" customHeight="1" spans="1:25">
      <c r="A32" s="84">
        <v>28</v>
      </c>
      <c r="B32" s="86">
        <v>0</v>
      </c>
      <c r="C32" s="84" t="s">
        <v>113</v>
      </c>
      <c r="D32" s="84" t="s">
        <v>114</v>
      </c>
      <c r="E32" s="84" t="s">
        <v>115</v>
      </c>
      <c r="F32" s="42">
        <v>13586911417</v>
      </c>
      <c r="G32" s="84" t="s">
        <v>116</v>
      </c>
      <c r="H32" s="87" t="s">
        <v>117</v>
      </c>
      <c r="I32" s="84" t="s">
        <v>45</v>
      </c>
      <c r="J32" s="96" t="s">
        <v>46</v>
      </c>
      <c r="K32" s="97">
        <v>64.52</v>
      </c>
      <c r="L32" s="42">
        <v>17.6</v>
      </c>
      <c r="M32" s="42">
        <v>46.92</v>
      </c>
      <c r="N32" s="42">
        <v>9</v>
      </c>
      <c r="O32" s="42">
        <v>2.4</v>
      </c>
      <c r="P32" s="42">
        <v>2.7</v>
      </c>
      <c r="Q32" s="102" t="s">
        <v>60</v>
      </c>
      <c r="R32" s="42"/>
      <c r="S32" s="42">
        <v>1.42</v>
      </c>
      <c r="T32" s="42">
        <v>45.5</v>
      </c>
      <c r="U32" s="42">
        <v>123</v>
      </c>
      <c r="V32" s="42">
        <f t="shared" si="1"/>
        <v>5596.5</v>
      </c>
      <c r="W32" s="42" t="s">
        <v>101</v>
      </c>
      <c r="X32" s="84" t="s">
        <v>96</v>
      </c>
      <c r="Y32" s="84"/>
    </row>
    <row r="33" s="37" customFormat="1" ht="21" customHeight="1" spans="1:25">
      <c r="A33" s="84">
        <v>29</v>
      </c>
      <c r="B33" s="86">
        <v>0.00347222222222222</v>
      </c>
      <c r="C33" s="84" t="s">
        <v>118</v>
      </c>
      <c r="D33" s="84" t="s">
        <v>119</v>
      </c>
      <c r="E33" s="84" t="s">
        <v>120</v>
      </c>
      <c r="F33" s="42">
        <v>17705211444</v>
      </c>
      <c r="G33" s="84" t="s">
        <v>55</v>
      </c>
      <c r="H33" s="42" t="s">
        <v>72</v>
      </c>
      <c r="I33" s="84" t="s">
        <v>35</v>
      </c>
      <c r="J33" s="96" t="s">
        <v>36</v>
      </c>
      <c r="K33" s="42">
        <v>86.4</v>
      </c>
      <c r="L33" s="42">
        <v>22.86</v>
      </c>
      <c r="M33" s="42">
        <v>63.44</v>
      </c>
      <c r="N33" s="42"/>
      <c r="O33" s="42"/>
      <c r="P33" s="42"/>
      <c r="Q33" s="42" t="s">
        <v>73</v>
      </c>
      <c r="R33" s="42">
        <v>7</v>
      </c>
      <c r="S33" s="42">
        <v>0.54</v>
      </c>
      <c r="T33" s="42">
        <v>62.9</v>
      </c>
      <c r="U33" s="42">
        <v>109</v>
      </c>
      <c r="V33" s="42">
        <f t="shared" si="1"/>
        <v>6856.1</v>
      </c>
      <c r="W33" s="42" t="s">
        <v>101</v>
      </c>
      <c r="X33" s="84" t="s">
        <v>96</v>
      </c>
      <c r="Y33" s="84"/>
    </row>
    <row r="34" s="37" customFormat="1" ht="18.75" customHeight="1" spans="1:25">
      <c r="A34" s="84">
        <v>30</v>
      </c>
      <c r="B34" s="86">
        <v>0.0125</v>
      </c>
      <c r="C34" s="84" t="s">
        <v>121</v>
      </c>
      <c r="D34" s="84" t="s">
        <v>119</v>
      </c>
      <c r="E34" s="84" t="s">
        <v>122</v>
      </c>
      <c r="F34" s="42">
        <v>18251775388</v>
      </c>
      <c r="G34" s="84" t="s">
        <v>55</v>
      </c>
      <c r="H34" s="42" t="s">
        <v>72</v>
      </c>
      <c r="I34" s="84" t="s">
        <v>35</v>
      </c>
      <c r="J34" s="96" t="s">
        <v>36</v>
      </c>
      <c r="K34" s="42">
        <v>91.18</v>
      </c>
      <c r="L34" s="84">
        <v>23.3</v>
      </c>
      <c r="M34" s="42">
        <v>67.88</v>
      </c>
      <c r="N34" s="42"/>
      <c r="O34" s="42"/>
      <c r="P34" s="42"/>
      <c r="Q34" s="42" t="s">
        <v>73</v>
      </c>
      <c r="R34" s="42">
        <v>7</v>
      </c>
      <c r="S34" s="42">
        <v>0.58</v>
      </c>
      <c r="T34" s="42">
        <v>67.3</v>
      </c>
      <c r="U34" s="42">
        <v>109</v>
      </c>
      <c r="V34" s="42">
        <f t="shared" si="1"/>
        <v>7335.7</v>
      </c>
      <c r="W34" s="42" t="s">
        <v>101</v>
      </c>
      <c r="X34" s="84" t="s">
        <v>96</v>
      </c>
      <c r="Y34" s="84"/>
    </row>
    <row r="35" s="37" customFormat="1" ht="18.75" customHeight="1" spans="1:25">
      <c r="A35" s="84">
        <v>31</v>
      </c>
      <c r="B35" s="86">
        <v>0.0256944444444444</v>
      </c>
      <c r="C35" s="84" t="s">
        <v>123</v>
      </c>
      <c r="D35" s="84" t="s">
        <v>119</v>
      </c>
      <c r="E35" s="84" t="s">
        <v>124</v>
      </c>
      <c r="F35" s="42">
        <v>18352242006</v>
      </c>
      <c r="G35" s="84" t="s">
        <v>55</v>
      </c>
      <c r="H35" s="42" t="s">
        <v>72</v>
      </c>
      <c r="I35" s="84" t="s">
        <v>35</v>
      </c>
      <c r="J35" s="96" t="s">
        <v>36</v>
      </c>
      <c r="K35" s="42">
        <v>85.54</v>
      </c>
      <c r="L35" s="42">
        <v>21.16</v>
      </c>
      <c r="M35" s="42">
        <v>64.38</v>
      </c>
      <c r="N35" s="42"/>
      <c r="O35" s="42"/>
      <c r="P35" s="42"/>
      <c r="Q35" s="42" t="s">
        <v>73</v>
      </c>
      <c r="R35" s="42">
        <v>7</v>
      </c>
      <c r="S35" s="42">
        <v>0.58</v>
      </c>
      <c r="T35" s="42">
        <v>63.8</v>
      </c>
      <c r="U35" s="42">
        <v>109</v>
      </c>
      <c r="V35" s="42">
        <f t="shared" si="1"/>
        <v>6954.2</v>
      </c>
      <c r="W35" s="42" t="s">
        <v>101</v>
      </c>
      <c r="X35" s="84" t="s">
        <v>96</v>
      </c>
      <c r="Y35" s="42"/>
    </row>
    <row r="36" s="37" customFormat="1" ht="18.75" customHeight="1" spans="1:25">
      <c r="A36" s="84">
        <v>32</v>
      </c>
      <c r="B36" s="86">
        <v>0.0284722222222222</v>
      </c>
      <c r="C36" s="84" t="s">
        <v>125</v>
      </c>
      <c r="D36" s="84" t="s">
        <v>126</v>
      </c>
      <c r="E36" s="84" t="s">
        <v>126</v>
      </c>
      <c r="F36" s="42">
        <v>13562963890</v>
      </c>
      <c r="G36" s="84" t="s">
        <v>63</v>
      </c>
      <c r="H36" s="42" t="s">
        <v>64</v>
      </c>
      <c r="I36" s="84" t="s">
        <v>45</v>
      </c>
      <c r="J36" s="96" t="s">
        <v>46</v>
      </c>
      <c r="K36" s="42">
        <v>59.98</v>
      </c>
      <c r="L36" s="42">
        <v>17.64</v>
      </c>
      <c r="M36" s="42">
        <v>42.34</v>
      </c>
      <c r="N36" s="42">
        <v>9</v>
      </c>
      <c r="O36" s="42">
        <v>2</v>
      </c>
      <c r="P36" s="42">
        <v>2.7</v>
      </c>
      <c r="Q36" s="102" t="s">
        <v>60</v>
      </c>
      <c r="R36" s="42"/>
      <c r="S36" s="42">
        <v>1.34</v>
      </c>
      <c r="T36" s="42">
        <v>41</v>
      </c>
      <c r="U36" s="42">
        <v>123</v>
      </c>
      <c r="V36" s="42">
        <f t="shared" si="1"/>
        <v>5043</v>
      </c>
      <c r="W36" s="42" t="s">
        <v>101</v>
      </c>
      <c r="X36" s="84" t="s">
        <v>96</v>
      </c>
      <c r="Y36" s="42"/>
    </row>
    <row r="37" s="37" customFormat="1" ht="18.75" customHeight="1" spans="1:25">
      <c r="A37" s="84">
        <v>33</v>
      </c>
      <c r="B37" s="86">
        <v>0.0305555555555556</v>
      </c>
      <c r="C37" s="84" t="s">
        <v>127</v>
      </c>
      <c r="D37" s="84" t="s">
        <v>128</v>
      </c>
      <c r="E37" s="84" t="s">
        <v>128</v>
      </c>
      <c r="F37" s="42">
        <v>13220669777</v>
      </c>
      <c r="G37" s="84" t="s">
        <v>63</v>
      </c>
      <c r="H37" s="42" t="s">
        <v>64</v>
      </c>
      <c r="I37" s="84" t="s">
        <v>45</v>
      </c>
      <c r="J37" s="96" t="s">
        <v>46</v>
      </c>
      <c r="K37" s="42">
        <v>60.2</v>
      </c>
      <c r="L37" s="42">
        <v>17.94</v>
      </c>
      <c r="M37" s="42">
        <v>42.26</v>
      </c>
      <c r="N37" s="42">
        <v>9</v>
      </c>
      <c r="O37" s="42">
        <v>2</v>
      </c>
      <c r="P37" s="42">
        <v>2.7</v>
      </c>
      <c r="Q37" s="102" t="s">
        <v>60</v>
      </c>
      <c r="R37" s="42"/>
      <c r="S37" s="42">
        <v>1.36</v>
      </c>
      <c r="T37" s="42">
        <v>40.9</v>
      </c>
      <c r="U37" s="42">
        <v>123</v>
      </c>
      <c r="V37" s="42">
        <f t="shared" si="1"/>
        <v>5030.7</v>
      </c>
      <c r="W37" s="42" t="s">
        <v>101</v>
      </c>
      <c r="X37" s="84" t="s">
        <v>96</v>
      </c>
      <c r="Y37" s="42"/>
    </row>
    <row r="38" s="37" customFormat="1" ht="18.75" customHeight="1" spans="1:25">
      <c r="A38" s="84">
        <v>34</v>
      </c>
      <c r="B38" s="86">
        <v>0.0326388888888889</v>
      </c>
      <c r="C38" s="84" t="s">
        <v>129</v>
      </c>
      <c r="D38" s="84" t="s">
        <v>119</v>
      </c>
      <c r="E38" s="84" t="s">
        <v>130</v>
      </c>
      <c r="F38" s="42">
        <v>18762217638</v>
      </c>
      <c r="G38" s="84" t="s">
        <v>55</v>
      </c>
      <c r="H38" s="42" t="s">
        <v>72</v>
      </c>
      <c r="I38" s="84" t="s">
        <v>35</v>
      </c>
      <c r="J38" s="96" t="s">
        <v>36</v>
      </c>
      <c r="K38" s="42">
        <v>88.36</v>
      </c>
      <c r="L38" s="42">
        <v>22.94</v>
      </c>
      <c r="M38" s="42">
        <v>65.42</v>
      </c>
      <c r="N38" s="42"/>
      <c r="O38" s="42"/>
      <c r="P38" s="42"/>
      <c r="Q38" s="42" t="s">
        <v>73</v>
      </c>
      <c r="R38" s="42">
        <v>7</v>
      </c>
      <c r="S38" s="42">
        <v>0.52</v>
      </c>
      <c r="T38" s="42">
        <v>64.9</v>
      </c>
      <c r="U38" s="42">
        <v>109</v>
      </c>
      <c r="V38" s="42">
        <f t="shared" si="1"/>
        <v>7074.1</v>
      </c>
      <c r="W38" s="42" t="s">
        <v>101</v>
      </c>
      <c r="X38" s="84" t="s">
        <v>96</v>
      </c>
      <c r="Y38" s="84"/>
    </row>
    <row r="39" s="37" customFormat="1" ht="18.75" customHeight="1" spans="1:25">
      <c r="A39" s="84">
        <v>35</v>
      </c>
      <c r="B39" s="86">
        <v>0.0465277777777778</v>
      </c>
      <c r="C39" s="84" t="s">
        <v>87</v>
      </c>
      <c r="D39" s="84" t="s">
        <v>88</v>
      </c>
      <c r="E39" s="84" t="s">
        <v>89</v>
      </c>
      <c r="F39" s="42">
        <v>18061493988</v>
      </c>
      <c r="G39" s="84" t="s">
        <v>55</v>
      </c>
      <c r="H39" s="42" t="s">
        <v>59</v>
      </c>
      <c r="I39" s="84" t="s">
        <v>45</v>
      </c>
      <c r="J39" s="96" t="s">
        <v>46</v>
      </c>
      <c r="K39" s="42">
        <v>65.44</v>
      </c>
      <c r="L39" s="42">
        <v>19</v>
      </c>
      <c r="M39" s="42">
        <v>46.44</v>
      </c>
      <c r="N39" s="42">
        <v>9</v>
      </c>
      <c r="O39" s="42">
        <v>2</v>
      </c>
      <c r="P39" s="42">
        <v>2.7</v>
      </c>
      <c r="Q39" s="102" t="s">
        <v>60</v>
      </c>
      <c r="R39" s="42"/>
      <c r="S39" s="42">
        <v>1.44</v>
      </c>
      <c r="T39" s="42">
        <v>45</v>
      </c>
      <c r="U39" s="42">
        <v>123</v>
      </c>
      <c r="V39" s="42">
        <f t="shared" si="1"/>
        <v>5535</v>
      </c>
      <c r="W39" s="42" t="s">
        <v>101</v>
      </c>
      <c r="X39" s="84" t="s">
        <v>96</v>
      </c>
      <c r="Y39" s="84"/>
    </row>
    <row r="40" s="37" customFormat="1" ht="18.75" customHeight="1" spans="1:25">
      <c r="A40" s="84">
        <v>36</v>
      </c>
      <c r="B40" s="86">
        <v>0.08125</v>
      </c>
      <c r="C40" s="84" t="s">
        <v>131</v>
      </c>
      <c r="D40" s="84" t="s">
        <v>91</v>
      </c>
      <c r="E40" s="84" t="s">
        <v>132</v>
      </c>
      <c r="F40" s="42">
        <v>13695391825</v>
      </c>
      <c r="G40" s="84" t="s">
        <v>63</v>
      </c>
      <c r="H40" s="84" t="s">
        <v>44</v>
      </c>
      <c r="I40" s="84" t="s">
        <v>45</v>
      </c>
      <c r="J40" s="96" t="s">
        <v>46</v>
      </c>
      <c r="K40" s="42">
        <v>66.84</v>
      </c>
      <c r="L40" s="42"/>
      <c r="M40" s="42"/>
      <c r="N40" s="42"/>
      <c r="O40" s="84">
        <v>2.8</v>
      </c>
      <c r="P40" s="42"/>
      <c r="Q40" s="42"/>
      <c r="R40" s="42"/>
      <c r="S40" s="42"/>
      <c r="T40" s="42"/>
      <c r="U40" s="42"/>
      <c r="V40" s="42"/>
      <c r="W40" s="42" t="s">
        <v>101</v>
      </c>
      <c r="X40" s="84" t="s">
        <v>96</v>
      </c>
      <c r="Y40" s="42" t="s">
        <v>47</v>
      </c>
    </row>
    <row r="41" s="37" customFormat="1" ht="18.75" customHeight="1" spans="1:25">
      <c r="A41" s="84">
        <v>37</v>
      </c>
      <c r="B41" s="86">
        <v>0.0840277777777778</v>
      </c>
      <c r="C41" s="84" t="s">
        <v>133</v>
      </c>
      <c r="D41" s="84" t="s">
        <v>91</v>
      </c>
      <c r="E41" s="84" t="s">
        <v>134</v>
      </c>
      <c r="F41" s="42">
        <v>13583993691</v>
      </c>
      <c r="G41" s="84" t="s">
        <v>63</v>
      </c>
      <c r="H41" s="84" t="s">
        <v>44</v>
      </c>
      <c r="I41" s="84" t="s">
        <v>45</v>
      </c>
      <c r="J41" s="96" t="s">
        <v>46</v>
      </c>
      <c r="K41" s="42">
        <v>59.98</v>
      </c>
      <c r="L41" s="42"/>
      <c r="M41" s="42"/>
      <c r="N41" s="42"/>
      <c r="O41" s="84">
        <v>2.8</v>
      </c>
      <c r="P41" s="42"/>
      <c r="Q41" s="42"/>
      <c r="R41" s="42"/>
      <c r="S41" s="42"/>
      <c r="T41" s="42"/>
      <c r="U41" s="42"/>
      <c r="V41" s="42"/>
      <c r="W41" s="42" t="s">
        <v>101</v>
      </c>
      <c r="X41" s="84" t="s">
        <v>96</v>
      </c>
      <c r="Y41" s="42" t="s">
        <v>47</v>
      </c>
    </row>
    <row r="42" s="37" customFormat="1" ht="18.75" customHeight="1" spans="1:25">
      <c r="A42" s="84">
        <v>38</v>
      </c>
      <c r="B42" s="86">
        <v>0.0868055555555556</v>
      </c>
      <c r="C42" s="84" t="s">
        <v>135</v>
      </c>
      <c r="D42" s="84" t="s">
        <v>91</v>
      </c>
      <c r="E42" s="84" t="s">
        <v>136</v>
      </c>
      <c r="F42" s="42">
        <v>15589077272</v>
      </c>
      <c r="G42" s="84" t="s">
        <v>63</v>
      </c>
      <c r="H42" s="84" t="s">
        <v>44</v>
      </c>
      <c r="I42" s="84" t="s">
        <v>45</v>
      </c>
      <c r="J42" s="96" t="s">
        <v>46</v>
      </c>
      <c r="K42" s="42">
        <v>65.98</v>
      </c>
      <c r="L42" s="42"/>
      <c r="M42" s="42"/>
      <c r="N42" s="42"/>
      <c r="O42" s="84">
        <v>2.8</v>
      </c>
      <c r="P42" s="42"/>
      <c r="Q42" s="42"/>
      <c r="R42" s="42"/>
      <c r="S42" s="42"/>
      <c r="T42" s="42"/>
      <c r="U42" s="42"/>
      <c r="V42" s="42"/>
      <c r="W42" s="42" t="s">
        <v>101</v>
      </c>
      <c r="X42" s="84" t="s">
        <v>96</v>
      </c>
      <c r="Y42" s="42" t="s">
        <v>47</v>
      </c>
    </row>
    <row r="43" s="37" customFormat="1" ht="18.75" customHeight="1" spans="1:25">
      <c r="A43" s="84">
        <v>39</v>
      </c>
      <c r="B43" s="86">
        <v>0.101388888888889</v>
      </c>
      <c r="C43" s="84" t="s">
        <v>137</v>
      </c>
      <c r="D43" s="84" t="s">
        <v>119</v>
      </c>
      <c r="E43" s="84" t="s">
        <v>138</v>
      </c>
      <c r="F43" s="42">
        <v>17712430969</v>
      </c>
      <c r="G43" s="84" t="s">
        <v>55</v>
      </c>
      <c r="H43" s="42" t="s">
        <v>72</v>
      </c>
      <c r="I43" s="84" t="s">
        <v>35</v>
      </c>
      <c r="J43" s="96" t="s">
        <v>36</v>
      </c>
      <c r="K43" s="97">
        <v>90.76</v>
      </c>
      <c r="L43" s="42">
        <v>26.5</v>
      </c>
      <c r="M43" s="42">
        <v>64.26</v>
      </c>
      <c r="N43" s="42"/>
      <c r="O43" s="42"/>
      <c r="P43" s="42"/>
      <c r="Q43" s="42" t="s">
        <v>73</v>
      </c>
      <c r="R43" s="42">
        <v>7</v>
      </c>
      <c r="S43" s="42">
        <v>0.56</v>
      </c>
      <c r="T43" s="42">
        <v>63.7</v>
      </c>
      <c r="U43" s="42">
        <v>109</v>
      </c>
      <c r="V43" s="42">
        <f t="shared" ref="V43:V53" si="2">T43*U43</f>
        <v>6943.3</v>
      </c>
      <c r="W43" s="42" t="s">
        <v>101</v>
      </c>
      <c r="X43" s="84" t="s">
        <v>96</v>
      </c>
      <c r="Y43" s="42"/>
    </row>
    <row r="44" s="37" customFormat="1" ht="17.25" customHeight="1" spans="1:25">
      <c r="A44" s="84">
        <v>40</v>
      </c>
      <c r="B44" s="86">
        <v>0.130555555555556</v>
      </c>
      <c r="C44" s="84" t="s">
        <v>104</v>
      </c>
      <c r="D44" s="84" t="s">
        <v>103</v>
      </c>
      <c r="E44" s="84" t="s">
        <v>105</v>
      </c>
      <c r="F44" s="42">
        <v>15006761159</v>
      </c>
      <c r="G44" s="84" t="s">
        <v>55</v>
      </c>
      <c r="H44" s="42" t="s">
        <v>72</v>
      </c>
      <c r="I44" s="84" t="s">
        <v>35</v>
      </c>
      <c r="J44" s="96" t="s">
        <v>36</v>
      </c>
      <c r="K44" s="42">
        <v>61.56</v>
      </c>
      <c r="L44" s="42">
        <v>17.94</v>
      </c>
      <c r="M44" s="42">
        <v>43.62</v>
      </c>
      <c r="N44" s="42"/>
      <c r="O44" s="42"/>
      <c r="P44" s="42"/>
      <c r="Q44" s="42" t="s">
        <v>73</v>
      </c>
      <c r="R44" s="42">
        <v>7</v>
      </c>
      <c r="S44" s="42">
        <v>1.02</v>
      </c>
      <c r="T44" s="42">
        <v>42.6</v>
      </c>
      <c r="U44" s="42">
        <v>109</v>
      </c>
      <c r="V44" s="42">
        <f t="shared" si="2"/>
        <v>4643.4</v>
      </c>
      <c r="W44" s="42" t="s">
        <v>101</v>
      </c>
      <c r="X44" s="84" t="s">
        <v>96</v>
      </c>
      <c r="Y44" s="42"/>
    </row>
    <row r="45" s="37" customFormat="1" ht="18.75" customHeight="1" spans="1:25">
      <c r="A45" s="42">
        <v>41</v>
      </c>
      <c r="B45" s="43">
        <v>0.134722222222222</v>
      </c>
      <c r="C45" s="84" t="s">
        <v>139</v>
      </c>
      <c r="D45" s="84" t="s">
        <v>119</v>
      </c>
      <c r="E45" s="84" t="s">
        <v>140</v>
      </c>
      <c r="F45" s="84">
        <v>13952105021</v>
      </c>
      <c r="G45" s="84" t="s">
        <v>55</v>
      </c>
      <c r="H45" s="42" t="s">
        <v>72</v>
      </c>
      <c r="I45" s="84" t="s">
        <v>35</v>
      </c>
      <c r="J45" s="96" t="s">
        <v>36</v>
      </c>
      <c r="K45" s="42">
        <v>85.26</v>
      </c>
      <c r="L45" s="42">
        <v>24.03</v>
      </c>
      <c r="M45" s="42">
        <v>61.24</v>
      </c>
      <c r="N45" s="42"/>
      <c r="O45" s="42"/>
      <c r="P45" s="42"/>
      <c r="Q45" s="42" t="s">
        <v>73</v>
      </c>
      <c r="R45" s="42">
        <v>7</v>
      </c>
      <c r="S45" s="42">
        <v>0.54</v>
      </c>
      <c r="T45" s="42">
        <v>60.7</v>
      </c>
      <c r="U45" s="42">
        <v>109</v>
      </c>
      <c r="V45" s="42">
        <f t="shared" si="2"/>
        <v>6616.3</v>
      </c>
      <c r="W45" s="42" t="s">
        <v>101</v>
      </c>
      <c r="X45" s="84" t="s">
        <v>96</v>
      </c>
      <c r="Y45" s="42"/>
    </row>
    <row r="46" s="37" customFormat="1" ht="18.75" customHeight="1" spans="1:25">
      <c r="A46" s="42">
        <v>42</v>
      </c>
      <c r="B46" s="43">
        <v>0.138194444444444</v>
      </c>
      <c r="C46" s="84" t="s">
        <v>141</v>
      </c>
      <c r="D46" s="84" t="s">
        <v>119</v>
      </c>
      <c r="E46" s="84" t="s">
        <v>142</v>
      </c>
      <c r="F46" s="42">
        <v>18905223445</v>
      </c>
      <c r="G46" s="84" t="s">
        <v>55</v>
      </c>
      <c r="H46" s="42" t="s">
        <v>72</v>
      </c>
      <c r="I46" s="84" t="s">
        <v>35</v>
      </c>
      <c r="J46" s="96" t="s">
        <v>36</v>
      </c>
      <c r="K46" s="42">
        <v>96</v>
      </c>
      <c r="L46" s="42">
        <v>22.62</v>
      </c>
      <c r="M46" s="42">
        <v>73.38</v>
      </c>
      <c r="N46" s="42"/>
      <c r="O46" s="42"/>
      <c r="P46" s="42"/>
      <c r="Q46" s="42" t="s">
        <v>73</v>
      </c>
      <c r="R46" s="42">
        <v>7</v>
      </c>
      <c r="S46" s="42">
        <v>0.58</v>
      </c>
      <c r="T46" s="42">
        <v>72.8</v>
      </c>
      <c r="U46" s="42">
        <v>109</v>
      </c>
      <c r="V46" s="42">
        <f t="shared" si="2"/>
        <v>7935.2</v>
      </c>
      <c r="W46" s="42" t="s">
        <v>101</v>
      </c>
      <c r="X46" s="84" t="s">
        <v>96</v>
      </c>
      <c r="Y46" s="42"/>
    </row>
    <row r="47" s="37" customFormat="1" ht="18.75" customHeight="1" spans="1:25">
      <c r="A47" s="42">
        <v>43</v>
      </c>
      <c r="B47" s="43">
        <v>0.15625</v>
      </c>
      <c r="C47" s="84" t="s">
        <v>102</v>
      </c>
      <c r="D47" s="84" t="s">
        <v>103</v>
      </c>
      <c r="E47" s="84" t="s">
        <v>103</v>
      </c>
      <c r="F47" s="42">
        <v>15698273028</v>
      </c>
      <c r="G47" s="84" t="s">
        <v>55</v>
      </c>
      <c r="H47" s="42" t="s">
        <v>72</v>
      </c>
      <c r="I47" s="84" t="s">
        <v>35</v>
      </c>
      <c r="J47" s="96" t="s">
        <v>36</v>
      </c>
      <c r="K47" s="42">
        <v>60.68</v>
      </c>
      <c r="L47" s="42">
        <v>18.34</v>
      </c>
      <c r="M47" s="42">
        <v>42.34</v>
      </c>
      <c r="N47" s="42"/>
      <c r="O47" s="42"/>
      <c r="P47" s="42"/>
      <c r="Q47" s="42" t="s">
        <v>73</v>
      </c>
      <c r="R47" s="42">
        <v>7</v>
      </c>
      <c r="S47" s="42">
        <v>1.04</v>
      </c>
      <c r="T47" s="42">
        <v>41.3</v>
      </c>
      <c r="U47" s="42">
        <v>109</v>
      </c>
      <c r="V47" s="42">
        <f t="shared" si="2"/>
        <v>4501.7</v>
      </c>
      <c r="W47" s="42" t="s">
        <v>101</v>
      </c>
      <c r="X47" s="84" t="s">
        <v>96</v>
      </c>
      <c r="Y47" s="42"/>
    </row>
    <row r="48" s="37" customFormat="1" ht="18.75" customHeight="1" spans="1:25">
      <c r="A48" s="42">
        <v>44</v>
      </c>
      <c r="B48" s="43">
        <v>0.15625</v>
      </c>
      <c r="C48" s="84" t="s">
        <v>143</v>
      </c>
      <c r="D48" s="84" t="s">
        <v>119</v>
      </c>
      <c r="E48" s="84" t="s">
        <v>144</v>
      </c>
      <c r="F48" s="84">
        <v>15365832336</v>
      </c>
      <c r="G48" s="84" t="s">
        <v>55</v>
      </c>
      <c r="H48" s="42" t="s">
        <v>72</v>
      </c>
      <c r="I48" s="84" t="s">
        <v>35</v>
      </c>
      <c r="J48" s="96" t="s">
        <v>36</v>
      </c>
      <c r="K48" s="42">
        <v>96.18</v>
      </c>
      <c r="L48" s="42">
        <v>25.64</v>
      </c>
      <c r="M48" s="42">
        <v>70.54</v>
      </c>
      <c r="N48" s="42"/>
      <c r="O48" s="42"/>
      <c r="P48" s="42"/>
      <c r="Q48" s="42" t="s">
        <v>73</v>
      </c>
      <c r="R48" s="42">
        <v>7</v>
      </c>
      <c r="S48" s="42">
        <v>0.54</v>
      </c>
      <c r="T48" s="42">
        <v>70</v>
      </c>
      <c r="U48" s="42">
        <v>109</v>
      </c>
      <c r="V48" s="42">
        <f t="shared" si="2"/>
        <v>7630</v>
      </c>
      <c r="W48" s="42" t="s">
        <v>101</v>
      </c>
      <c r="X48" s="84" t="s">
        <v>96</v>
      </c>
      <c r="Y48" s="42"/>
    </row>
    <row r="49" s="37" customFormat="1" ht="18.75" customHeight="1" spans="1:25">
      <c r="A49" s="42">
        <v>45</v>
      </c>
      <c r="B49" s="43">
        <v>0.16875</v>
      </c>
      <c r="C49" s="84" t="s">
        <v>118</v>
      </c>
      <c r="D49" s="84" t="s">
        <v>119</v>
      </c>
      <c r="E49" s="84" t="s">
        <v>120</v>
      </c>
      <c r="F49" s="42">
        <v>17705211444</v>
      </c>
      <c r="G49" s="84" t="s">
        <v>55</v>
      </c>
      <c r="H49" s="42" t="s">
        <v>72</v>
      </c>
      <c r="I49" s="84" t="s">
        <v>35</v>
      </c>
      <c r="J49" s="96" t="s">
        <v>36</v>
      </c>
      <c r="K49" s="42">
        <v>86.2</v>
      </c>
      <c r="L49" s="42">
        <v>22.76</v>
      </c>
      <c r="M49" s="42">
        <v>63.44</v>
      </c>
      <c r="N49" s="42"/>
      <c r="O49" s="42"/>
      <c r="P49" s="42"/>
      <c r="Q49" s="42" t="s">
        <v>73</v>
      </c>
      <c r="R49" s="42">
        <v>7</v>
      </c>
      <c r="S49" s="42">
        <v>0.54</v>
      </c>
      <c r="T49" s="42">
        <v>62.9</v>
      </c>
      <c r="U49" s="42">
        <v>109</v>
      </c>
      <c r="V49" s="42">
        <f t="shared" si="2"/>
        <v>6856.1</v>
      </c>
      <c r="W49" s="42" t="s">
        <v>101</v>
      </c>
      <c r="X49" s="84" t="s">
        <v>96</v>
      </c>
      <c r="Y49" s="42"/>
    </row>
    <row r="50" s="37" customFormat="1" ht="18.75" customHeight="1" spans="1:25">
      <c r="A50" s="42">
        <v>46</v>
      </c>
      <c r="B50" s="43">
        <v>0.186111111111111</v>
      </c>
      <c r="C50" s="84" t="s">
        <v>145</v>
      </c>
      <c r="D50" s="84" t="s">
        <v>146</v>
      </c>
      <c r="E50" s="84" t="s">
        <v>146</v>
      </c>
      <c r="F50" s="42">
        <v>13811078925</v>
      </c>
      <c r="G50" s="84" t="s">
        <v>63</v>
      </c>
      <c r="H50" s="42" t="s">
        <v>64</v>
      </c>
      <c r="I50" s="84" t="s">
        <v>45</v>
      </c>
      <c r="J50" s="96" t="s">
        <v>46</v>
      </c>
      <c r="K50" s="42">
        <v>57.96</v>
      </c>
      <c r="L50" s="42">
        <v>14.34</v>
      </c>
      <c r="M50" s="42">
        <v>43.62</v>
      </c>
      <c r="N50" s="42">
        <v>9</v>
      </c>
      <c r="O50" s="42">
        <v>2</v>
      </c>
      <c r="P50" s="42">
        <v>2.7</v>
      </c>
      <c r="Q50" s="102" t="s">
        <v>60</v>
      </c>
      <c r="R50" s="42"/>
      <c r="S50" s="42">
        <v>1.32</v>
      </c>
      <c r="T50" s="42">
        <v>42.3</v>
      </c>
      <c r="U50" s="42">
        <v>123</v>
      </c>
      <c r="V50" s="42">
        <f t="shared" si="2"/>
        <v>5202.9</v>
      </c>
      <c r="W50" s="42" t="s">
        <v>101</v>
      </c>
      <c r="X50" s="84" t="s">
        <v>96</v>
      </c>
      <c r="Y50" s="42"/>
    </row>
    <row r="51" s="37" customFormat="1" ht="18.75" customHeight="1" spans="1:25">
      <c r="A51" s="42">
        <v>47</v>
      </c>
      <c r="B51" s="43">
        <v>0.195138888888889</v>
      </c>
      <c r="C51" s="84" t="s">
        <v>31</v>
      </c>
      <c r="D51" s="84" t="s">
        <v>32</v>
      </c>
      <c r="E51" s="84" t="s">
        <v>33</v>
      </c>
      <c r="F51" s="42">
        <v>15853859856</v>
      </c>
      <c r="G51" s="84" t="s">
        <v>32</v>
      </c>
      <c r="H51" s="42" t="s">
        <v>34</v>
      </c>
      <c r="I51" s="84" t="s">
        <v>35</v>
      </c>
      <c r="J51" s="96" t="s">
        <v>36</v>
      </c>
      <c r="K51" s="42">
        <v>57.88</v>
      </c>
      <c r="L51" s="42">
        <v>17.36</v>
      </c>
      <c r="M51" s="42">
        <v>40.52</v>
      </c>
      <c r="N51" s="42"/>
      <c r="O51" s="42"/>
      <c r="P51" s="42"/>
      <c r="Q51" s="42" t="s">
        <v>73</v>
      </c>
      <c r="R51" s="42">
        <v>7</v>
      </c>
      <c r="S51" s="42">
        <v>0.32</v>
      </c>
      <c r="T51" s="42">
        <v>40.2</v>
      </c>
      <c r="U51" s="42">
        <v>109</v>
      </c>
      <c r="V51" s="42">
        <f t="shared" si="2"/>
        <v>4381.8</v>
      </c>
      <c r="W51" s="42" t="s">
        <v>101</v>
      </c>
      <c r="X51" s="84" t="s">
        <v>96</v>
      </c>
      <c r="Y51" s="84" t="s">
        <v>110</v>
      </c>
    </row>
    <row r="52" s="37" customFormat="1" ht="18.75" customHeight="1" spans="1:25">
      <c r="A52" s="42">
        <v>48</v>
      </c>
      <c r="B52" s="43">
        <v>0.197222222222222</v>
      </c>
      <c r="C52" s="84" t="s">
        <v>123</v>
      </c>
      <c r="D52" s="84" t="s">
        <v>119</v>
      </c>
      <c r="E52" s="84" t="s">
        <v>124</v>
      </c>
      <c r="F52" s="42">
        <v>18352242006</v>
      </c>
      <c r="G52" s="84" t="s">
        <v>55</v>
      </c>
      <c r="H52" s="42" t="s">
        <v>72</v>
      </c>
      <c r="I52" s="84" t="s">
        <v>35</v>
      </c>
      <c r="J52" s="96" t="s">
        <v>36</v>
      </c>
      <c r="K52" s="42">
        <v>83.68</v>
      </c>
      <c r="L52" s="42">
        <v>21.12</v>
      </c>
      <c r="M52" s="42">
        <v>62.56</v>
      </c>
      <c r="N52" s="42"/>
      <c r="O52" s="42"/>
      <c r="P52" s="42"/>
      <c r="Q52" s="42" t="s">
        <v>73</v>
      </c>
      <c r="R52" s="42">
        <v>7</v>
      </c>
      <c r="S52" s="42">
        <v>0.56</v>
      </c>
      <c r="T52" s="42">
        <v>62</v>
      </c>
      <c r="U52" s="42">
        <v>109</v>
      </c>
      <c r="V52" s="42">
        <f t="shared" si="2"/>
        <v>6758</v>
      </c>
      <c r="W52" s="42" t="s">
        <v>101</v>
      </c>
      <c r="X52" s="84" t="s">
        <v>96</v>
      </c>
      <c r="Y52" s="42"/>
    </row>
    <row r="53" s="37" customFormat="1" ht="18.75" customHeight="1" spans="1:25">
      <c r="A53" s="42">
        <v>49</v>
      </c>
      <c r="B53" s="43">
        <v>0.20625</v>
      </c>
      <c r="C53" s="84" t="s">
        <v>121</v>
      </c>
      <c r="D53" s="84" t="s">
        <v>119</v>
      </c>
      <c r="E53" s="84" t="s">
        <v>122</v>
      </c>
      <c r="F53" s="42">
        <v>18251775388</v>
      </c>
      <c r="G53" s="84" t="s">
        <v>55</v>
      </c>
      <c r="H53" s="42" t="s">
        <v>72</v>
      </c>
      <c r="I53" s="84" t="s">
        <v>35</v>
      </c>
      <c r="J53" s="96" t="s">
        <v>36</v>
      </c>
      <c r="K53" s="42">
        <v>87.74</v>
      </c>
      <c r="L53" s="42">
        <v>23.2</v>
      </c>
      <c r="M53" s="42">
        <v>64.54</v>
      </c>
      <c r="N53" s="42"/>
      <c r="O53" s="42"/>
      <c r="P53" s="42"/>
      <c r="Q53" s="42" t="s">
        <v>73</v>
      </c>
      <c r="R53" s="42">
        <v>7</v>
      </c>
      <c r="S53" s="42">
        <v>0.54</v>
      </c>
      <c r="T53" s="42">
        <v>64</v>
      </c>
      <c r="U53" s="42">
        <v>109</v>
      </c>
      <c r="V53" s="42">
        <f t="shared" si="2"/>
        <v>6976</v>
      </c>
      <c r="W53" s="42" t="s">
        <v>101</v>
      </c>
      <c r="X53" s="84" t="s">
        <v>96</v>
      </c>
      <c r="Y53" s="42"/>
    </row>
    <row r="54" s="37" customFormat="1" ht="18.75" customHeight="1" spans="1:25">
      <c r="A54" s="42">
        <v>50</v>
      </c>
      <c r="B54" s="43">
        <v>0.208333333333333</v>
      </c>
      <c r="C54" s="84" t="s">
        <v>40</v>
      </c>
      <c r="D54" s="84" t="s">
        <v>41</v>
      </c>
      <c r="E54" s="84" t="s">
        <v>42</v>
      </c>
      <c r="F54" s="42">
        <v>15605398928</v>
      </c>
      <c r="G54" s="84" t="s">
        <v>43</v>
      </c>
      <c r="H54" s="84" t="s">
        <v>44</v>
      </c>
      <c r="I54" s="84" t="s">
        <v>45</v>
      </c>
      <c r="J54" s="96" t="s">
        <v>46</v>
      </c>
      <c r="K54" s="42">
        <v>58.42</v>
      </c>
      <c r="L54" s="42"/>
      <c r="M54" s="42"/>
      <c r="N54" s="42"/>
      <c r="O54" s="84">
        <v>3</v>
      </c>
      <c r="P54" s="42"/>
      <c r="Q54" s="42"/>
      <c r="R54" s="42"/>
      <c r="S54" s="42"/>
      <c r="T54" s="42"/>
      <c r="U54" s="42"/>
      <c r="V54" s="42"/>
      <c r="W54" s="42" t="s">
        <v>101</v>
      </c>
      <c r="X54" s="84" t="s">
        <v>96</v>
      </c>
      <c r="Y54" s="42" t="s">
        <v>47</v>
      </c>
    </row>
    <row r="55" s="37" customFormat="1" ht="18.75" customHeight="1" spans="1:25">
      <c r="A55" s="42">
        <v>51</v>
      </c>
      <c r="B55" s="43">
        <v>0.210416666666667</v>
      </c>
      <c r="C55" s="84" t="s">
        <v>129</v>
      </c>
      <c r="D55" s="84" t="s">
        <v>119</v>
      </c>
      <c r="E55" s="84" t="s">
        <v>130</v>
      </c>
      <c r="F55" s="42">
        <v>18762217638</v>
      </c>
      <c r="G55" s="84" t="s">
        <v>55</v>
      </c>
      <c r="H55" s="42" t="s">
        <v>72</v>
      </c>
      <c r="I55" s="84" t="s">
        <v>35</v>
      </c>
      <c r="J55" s="96" t="s">
        <v>36</v>
      </c>
      <c r="K55" s="42">
        <v>87.14</v>
      </c>
      <c r="L55" s="42">
        <v>22.86</v>
      </c>
      <c r="M55" s="42">
        <v>64.28</v>
      </c>
      <c r="N55" s="42"/>
      <c r="O55" s="42"/>
      <c r="P55" s="42"/>
      <c r="Q55" s="42" t="s">
        <v>73</v>
      </c>
      <c r="R55" s="42">
        <v>7</v>
      </c>
      <c r="S55" s="42">
        <v>0.58</v>
      </c>
      <c r="T55" s="42">
        <v>63.7</v>
      </c>
      <c r="U55" s="42">
        <v>109</v>
      </c>
      <c r="V55" s="42">
        <f>T55*U55</f>
        <v>6943.3</v>
      </c>
      <c r="W55" s="42" t="s">
        <v>101</v>
      </c>
      <c r="X55" s="84" t="s">
        <v>96</v>
      </c>
      <c r="Y55" s="42"/>
    </row>
    <row r="56" s="37" customFormat="1" ht="18.75" customHeight="1" spans="1:25">
      <c r="A56" s="42">
        <v>52</v>
      </c>
      <c r="B56" s="43">
        <v>0.224305555555556</v>
      </c>
      <c r="C56" s="84" t="s">
        <v>147</v>
      </c>
      <c r="D56" s="84" t="s">
        <v>148</v>
      </c>
      <c r="E56" s="84" t="s">
        <v>148</v>
      </c>
      <c r="F56" s="42">
        <v>18952271566</v>
      </c>
      <c r="G56" s="84" t="s">
        <v>55</v>
      </c>
      <c r="H56" s="42" t="s">
        <v>72</v>
      </c>
      <c r="I56" s="84" t="s">
        <v>35</v>
      </c>
      <c r="J56" s="96" t="s">
        <v>36</v>
      </c>
      <c r="K56" s="42">
        <v>89.06</v>
      </c>
      <c r="L56" s="42">
        <v>23.14</v>
      </c>
      <c r="M56" s="42">
        <v>65.92</v>
      </c>
      <c r="N56" s="42"/>
      <c r="O56" s="42"/>
      <c r="P56" s="42"/>
      <c r="Q56" s="42" t="s">
        <v>73</v>
      </c>
      <c r="R56" s="42">
        <v>7</v>
      </c>
      <c r="S56" s="42">
        <v>0.52</v>
      </c>
      <c r="T56" s="42">
        <v>65.4</v>
      </c>
      <c r="U56" s="42">
        <v>109</v>
      </c>
      <c r="V56" s="42">
        <f>T56*U56</f>
        <v>7128.6</v>
      </c>
      <c r="W56" s="42" t="s">
        <v>101</v>
      </c>
      <c r="X56" s="84" t="s">
        <v>96</v>
      </c>
      <c r="Y56" s="42"/>
    </row>
    <row r="57" s="37" customFormat="1" ht="18.95" customHeight="1" spans="1:25">
      <c r="A57" s="42"/>
      <c r="B57" s="43"/>
      <c r="C57" s="84"/>
      <c r="D57" s="84"/>
      <c r="E57" s="84"/>
      <c r="F57" s="42"/>
      <c r="G57" s="84"/>
      <c r="H57" s="42"/>
      <c r="I57" s="84"/>
      <c r="J57" s="96"/>
      <c r="K57" s="97"/>
      <c r="L57" s="42"/>
      <c r="M57" s="42"/>
      <c r="N57" s="42"/>
      <c r="O57" s="42"/>
      <c r="P57" s="42"/>
      <c r="Q57" s="102"/>
      <c r="R57" s="42"/>
      <c r="S57" s="42"/>
      <c r="T57" s="42"/>
      <c r="U57" s="42"/>
      <c r="V57" s="42"/>
      <c r="W57" s="42"/>
      <c r="X57" s="84"/>
      <c r="Y57" s="84"/>
    </row>
    <row r="58" s="37" customFormat="1" ht="18.75" customHeight="1" spans="1:25">
      <c r="A58" s="42"/>
      <c r="B58" s="43"/>
      <c r="C58" s="84"/>
      <c r="D58" s="84"/>
      <c r="E58" s="84"/>
      <c r="F58" s="42"/>
      <c r="G58" s="84"/>
      <c r="H58" s="42"/>
      <c r="I58" s="84"/>
      <c r="J58" s="96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84"/>
      <c r="Y58" s="42"/>
    </row>
    <row r="59" s="37" customFormat="1" ht="18.95" customHeight="1" spans="1:25">
      <c r="A59" s="42"/>
      <c r="B59" s="43"/>
      <c r="C59" s="84"/>
      <c r="D59" s="84"/>
      <c r="E59" s="84"/>
      <c r="F59" s="42"/>
      <c r="G59" s="84"/>
      <c r="H59" s="42"/>
      <c r="I59" s="84"/>
      <c r="J59" s="96"/>
      <c r="K59" s="97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84"/>
      <c r="Y59" s="42"/>
    </row>
    <row r="60" s="37" customFormat="1" ht="18.95" customHeight="1" spans="1:25">
      <c r="A60" s="42"/>
      <c r="B60" s="43"/>
      <c r="C60" s="84"/>
      <c r="D60" s="84"/>
      <c r="E60" s="84"/>
      <c r="F60" s="42"/>
      <c r="G60" s="84"/>
      <c r="H60" s="42"/>
      <c r="I60" s="84"/>
      <c r="J60" s="96"/>
      <c r="K60" s="97"/>
      <c r="L60" s="42"/>
      <c r="M60" s="42"/>
      <c r="N60" s="42"/>
      <c r="O60" s="42"/>
      <c r="P60" s="42"/>
      <c r="Q60" s="42"/>
      <c r="R60" s="42"/>
      <c r="S60" s="42"/>
      <c r="T60" s="84"/>
      <c r="U60" s="42"/>
      <c r="V60" s="42"/>
      <c r="W60" s="42"/>
      <c r="X60" s="84"/>
      <c r="Y60" s="42"/>
    </row>
    <row r="61" s="37" customFormat="1" ht="18.95" customHeight="1" spans="1:25">
      <c r="A61" s="42" t="s">
        <v>149</v>
      </c>
      <c r="B61" s="43"/>
      <c r="C61" s="84"/>
      <c r="D61" s="84"/>
      <c r="E61" s="84"/>
      <c r="F61" s="42"/>
      <c r="G61" s="84"/>
      <c r="H61" s="42"/>
      <c r="I61" s="84"/>
      <c r="J61" s="96"/>
      <c r="K61" s="97"/>
      <c r="L61" s="42"/>
      <c r="M61" s="42">
        <f>SUM(M57:M60)</f>
        <v>0</v>
      </c>
      <c r="N61" s="42"/>
      <c r="O61" s="42"/>
      <c r="P61" s="42"/>
      <c r="Q61" s="42"/>
      <c r="R61" s="42"/>
      <c r="S61" s="42"/>
      <c r="T61" s="84"/>
      <c r="U61" s="42"/>
      <c r="V61" s="42">
        <f>SUM(V57:V60)</f>
        <v>0</v>
      </c>
      <c r="W61" s="42"/>
      <c r="X61" s="84"/>
      <c r="Y61" s="4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5"/>
  <sheetViews>
    <sheetView workbookViewId="0">
      <selection activeCell="D7" sqref="D7"/>
    </sheetView>
  </sheetViews>
  <sheetFormatPr defaultColWidth="9" defaultRowHeight="13.5"/>
  <cols>
    <col min="6" max="6" width="13.875" customWidth="1"/>
    <col min="7" max="7" width="11.5" customWidth="1"/>
    <col min="22" max="22" width="9.375"/>
  </cols>
  <sheetData>
    <row r="1" ht="41" customHeight="1" spans="1:22">
      <c r="A1" s="53" t="s">
        <v>150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</row>
    <row r="2" ht="20.25" spans="1:22">
      <c r="A2" s="54"/>
      <c r="B2" s="55" t="s">
        <v>151</v>
      </c>
      <c r="C2" s="56"/>
      <c r="D2" s="56"/>
      <c r="E2" s="56"/>
      <c r="F2" s="56"/>
      <c r="G2" s="56"/>
      <c r="H2" s="56"/>
      <c r="I2" s="56"/>
      <c r="J2" s="56"/>
      <c r="K2" s="56"/>
      <c r="L2" s="63"/>
      <c r="M2" s="56"/>
      <c r="N2" s="56"/>
      <c r="O2" s="56"/>
      <c r="P2" s="56"/>
      <c r="Q2" s="56"/>
      <c r="R2" s="56"/>
      <c r="S2" s="56"/>
      <c r="T2" s="56"/>
      <c r="U2" s="56"/>
      <c r="V2" s="71"/>
    </row>
    <row r="3" ht="18.75" spans="1:22">
      <c r="A3" s="57" t="s">
        <v>2</v>
      </c>
      <c r="B3" s="58" t="s">
        <v>3</v>
      </c>
      <c r="C3" s="58" t="s">
        <v>4</v>
      </c>
      <c r="D3" s="58"/>
      <c r="E3" s="58"/>
      <c r="F3" s="58"/>
      <c r="G3" s="58"/>
      <c r="H3" s="58" t="s">
        <v>5</v>
      </c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39" t="s">
        <v>6</v>
      </c>
      <c r="U3" s="39"/>
      <c r="V3" s="39"/>
    </row>
    <row r="4" ht="18.75" spans="1:22">
      <c r="A4" s="59"/>
      <c r="B4" s="58" t="s">
        <v>152</v>
      </c>
      <c r="C4" s="58" t="s">
        <v>11</v>
      </c>
      <c r="D4" s="58" t="s">
        <v>153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154</v>
      </c>
      <c r="L4" s="58" t="s">
        <v>155</v>
      </c>
      <c r="M4" s="58" t="s">
        <v>156</v>
      </c>
      <c r="N4" s="64" t="s">
        <v>22</v>
      </c>
      <c r="O4" s="64" t="s">
        <v>23</v>
      </c>
      <c r="P4" s="64" t="s">
        <v>24</v>
      </c>
      <c r="Q4" s="64" t="s">
        <v>157</v>
      </c>
      <c r="R4" s="64" t="s">
        <v>158</v>
      </c>
      <c r="S4" s="64" t="s">
        <v>27</v>
      </c>
      <c r="T4" s="64" t="s">
        <v>28</v>
      </c>
      <c r="U4" s="64" t="s">
        <v>159</v>
      </c>
      <c r="V4" s="64" t="s">
        <v>160</v>
      </c>
    </row>
    <row r="5" ht="14.25" spans="1:22">
      <c r="A5" s="60">
        <v>1</v>
      </c>
      <c r="B5" s="61">
        <v>0.270138888888889</v>
      </c>
      <c r="C5" s="62" t="s">
        <v>161</v>
      </c>
      <c r="D5" s="62" t="s">
        <v>162</v>
      </c>
      <c r="E5" s="62" t="s">
        <v>163</v>
      </c>
      <c r="F5" s="62">
        <v>17753053019</v>
      </c>
      <c r="G5" s="62" t="s">
        <v>164</v>
      </c>
      <c r="H5" s="62">
        <v>9862</v>
      </c>
      <c r="I5" s="62" t="s">
        <v>165</v>
      </c>
      <c r="J5" s="65" t="s">
        <v>166</v>
      </c>
      <c r="K5" s="62">
        <v>92.19</v>
      </c>
      <c r="L5" s="42">
        <v>25.63</v>
      </c>
      <c r="M5" s="62">
        <f t="shared" ref="M5:M68" si="0">K5-L5</f>
        <v>66.56</v>
      </c>
      <c r="N5" s="66"/>
      <c r="O5" s="66"/>
      <c r="P5" s="66"/>
      <c r="Q5" s="66"/>
      <c r="R5" s="66"/>
      <c r="S5" s="72">
        <v>0.003</v>
      </c>
      <c r="T5" s="62">
        <v>66.36</v>
      </c>
      <c r="U5" s="62">
        <v>495</v>
      </c>
      <c r="V5" s="62">
        <f t="shared" ref="V5:V68" si="1">T5*U5</f>
        <v>32848.2</v>
      </c>
    </row>
    <row r="6" ht="14.25" spans="1:22">
      <c r="A6" s="59">
        <v>2</v>
      </c>
      <c r="B6" s="61">
        <v>0.272916666666667</v>
      </c>
      <c r="C6" s="62" t="s">
        <v>167</v>
      </c>
      <c r="D6" s="62" t="s">
        <v>162</v>
      </c>
      <c r="E6" s="62" t="s">
        <v>168</v>
      </c>
      <c r="F6" s="42">
        <v>17753053005</v>
      </c>
      <c r="G6" s="62" t="s">
        <v>164</v>
      </c>
      <c r="H6" s="62">
        <v>9863</v>
      </c>
      <c r="I6" s="62" t="s">
        <v>165</v>
      </c>
      <c r="J6" s="65" t="s">
        <v>166</v>
      </c>
      <c r="K6" s="62">
        <v>95.23</v>
      </c>
      <c r="L6" s="42">
        <v>26.46</v>
      </c>
      <c r="M6" s="62">
        <f t="shared" si="0"/>
        <v>68.77</v>
      </c>
      <c r="N6" s="66"/>
      <c r="O6" s="66"/>
      <c r="P6" s="66"/>
      <c r="Q6" s="66"/>
      <c r="R6" s="66"/>
      <c r="S6" s="72">
        <v>0.003</v>
      </c>
      <c r="T6" s="62">
        <v>68.56</v>
      </c>
      <c r="U6" s="62">
        <v>495</v>
      </c>
      <c r="V6" s="62">
        <f t="shared" si="1"/>
        <v>33937.2</v>
      </c>
    </row>
    <row r="7" ht="14.25" spans="1:22">
      <c r="A7" s="59">
        <v>3</v>
      </c>
      <c r="B7" s="61">
        <v>0.275</v>
      </c>
      <c r="C7" s="62" t="s">
        <v>169</v>
      </c>
      <c r="D7" s="62" t="s">
        <v>170</v>
      </c>
      <c r="E7" s="62" t="s">
        <v>171</v>
      </c>
      <c r="F7" s="62">
        <v>15053798399</v>
      </c>
      <c r="G7" s="62" t="s">
        <v>172</v>
      </c>
      <c r="H7" s="62">
        <v>9864</v>
      </c>
      <c r="I7" s="62" t="s">
        <v>173</v>
      </c>
      <c r="J7" s="67"/>
      <c r="K7" s="62">
        <v>70.85</v>
      </c>
      <c r="L7" s="42">
        <v>17.19</v>
      </c>
      <c r="M7" s="62">
        <f t="shared" si="0"/>
        <v>53.66</v>
      </c>
      <c r="N7" s="66"/>
      <c r="O7" s="66"/>
      <c r="P7" s="66"/>
      <c r="Q7" s="66"/>
      <c r="R7" s="66"/>
      <c r="S7" s="72">
        <v>0.003</v>
      </c>
      <c r="T7" s="62">
        <v>53.5</v>
      </c>
      <c r="U7" s="62">
        <v>390</v>
      </c>
      <c r="V7" s="62">
        <f t="shared" si="1"/>
        <v>20865</v>
      </c>
    </row>
    <row r="8" ht="14.25" spans="1:22">
      <c r="A8" s="59">
        <v>4</v>
      </c>
      <c r="B8" s="61">
        <v>0.286805555555556</v>
      </c>
      <c r="C8" s="62" t="s">
        <v>174</v>
      </c>
      <c r="D8" s="62" t="s">
        <v>175</v>
      </c>
      <c r="E8" s="62" t="s">
        <v>175</v>
      </c>
      <c r="F8" s="62">
        <v>18953005713</v>
      </c>
      <c r="G8" s="62" t="s">
        <v>176</v>
      </c>
      <c r="H8" s="62">
        <v>9865</v>
      </c>
      <c r="I8" s="62" t="s">
        <v>177</v>
      </c>
      <c r="J8" s="67" t="s">
        <v>178</v>
      </c>
      <c r="K8" s="62">
        <v>48.45</v>
      </c>
      <c r="L8" s="42">
        <v>16.31</v>
      </c>
      <c r="M8" s="62">
        <f t="shared" si="0"/>
        <v>32.14</v>
      </c>
      <c r="N8" s="66"/>
      <c r="O8" s="66"/>
      <c r="P8" s="66"/>
      <c r="Q8" s="66"/>
      <c r="R8" s="66"/>
      <c r="S8" s="73" t="s">
        <v>179</v>
      </c>
      <c r="T8" s="62">
        <v>32</v>
      </c>
      <c r="U8" s="62">
        <v>137</v>
      </c>
      <c r="V8" s="62">
        <f t="shared" si="1"/>
        <v>4384</v>
      </c>
    </row>
    <row r="9" ht="14.25" spans="1:22">
      <c r="A9" s="60">
        <v>5</v>
      </c>
      <c r="B9" s="61">
        <v>0.288888888888889</v>
      </c>
      <c r="C9" s="62" t="s">
        <v>180</v>
      </c>
      <c r="D9" s="62" t="s">
        <v>181</v>
      </c>
      <c r="E9" s="62" t="s">
        <v>181</v>
      </c>
      <c r="F9" s="62">
        <v>15998721911</v>
      </c>
      <c r="G9" s="62" t="s">
        <v>182</v>
      </c>
      <c r="H9" s="62">
        <v>9866</v>
      </c>
      <c r="I9" s="62" t="s">
        <v>35</v>
      </c>
      <c r="J9" s="67" t="s">
        <v>183</v>
      </c>
      <c r="K9" s="62">
        <v>49.44</v>
      </c>
      <c r="L9" s="42">
        <v>16.44</v>
      </c>
      <c r="M9" s="62">
        <f t="shared" si="0"/>
        <v>33</v>
      </c>
      <c r="N9" s="66"/>
      <c r="O9" s="66"/>
      <c r="P9" s="66"/>
      <c r="Q9" s="66"/>
      <c r="R9" s="66"/>
      <c r="S9" s="73" t="s">
        <v>184</v>
      </c>
      <c r="T9" s="62">
        <v>32.7</v>
      </c>
      <c r="U9" s="62">
        <v>108</v>
      </c>
      <c r="V9" s="62">
        <f t="shared" si="1"/>
        <v>3531.6</v>
      </c>
    </row>
    <row r="10" ht="14.25" spans="1:22">
      <c r="A10" s="59">
        <v>6</v>
      </c>
      <c r="B10" s="61">
        <v>0.290277777777778</v>
      </c>
      <c r="C10" s="62" t="s">
        <v>185</v>
      </c>
      <c r="D10" s="62" t="s">
        <v>186</v>
      </c>
      <c r="E10" s="62" t="s">
        <v>186</v>
      </c>
      <c r="F10" s="62">
        <v>17562132680</v>
      </c>
      <c r="G10" s="62" t="s">
        <v>182</v>
      </c>
      <c r="H10" s="62">
        <v>9867</v>
      </c>
      <c r="I10" s="62" t="s">
        <v>35</v>
      </c>
      <c r="J10" s="67" t="s">
        <v>183</v>
      </c>
      <c r="K10" s="62">
        <v>48.03</v>
      </c>
      <c r="L10" s="42">
        <v>16.73</v>
      </c>
      <c r="M10" s="62">
        <f t="shared" si="0"/>
        <v>31.3</v>
      </c>
      <c r="N10" s="66"/>
      <c r="O10" s="66"/>
      <c r="P10" s="66"/>
      <c r="Q10" s="66"/>
      <c r="R10" s="66"/>
      <c r="S10" s="73" t="s">
        <v>184</v>
      </c>
      <c r="T10" s="62">
        <v>31</v>
      </c>
      <c r="U10" s="62">
        <v>108</v>
      </c>
      <c r="V10" s="62">
        <f t="shared" si="1"/>
        <v>3348</v>
      </c>
    </row>
    <row r="11" ht="14.25" spans="1:22">
      <c r="A11" s="60">
        <v>7</v>
      </c>
      <c r="B11" s="61">
        <v>0.306944444444444</v>
      </c>
      <c r="C11" s="62" t="s">
        <v>187</v>
      </c>
      <c r="D11" s="62" t="s">
        <v>188</v>
      </c>
      <c r="E11" s="62" t="s">
        <v>189</v>
      </c>
      <c r="F11" s="42">
        <v>15020705888</v>
      </c>
      <c r="G11" s="62" t="s">
        <v>182</v>
      </c>
      <c r="H11" s="62">
        <v>9868</v>
      </c>
      <c r="I11" s="62" t="s">
        <v>35</v>
      </c>
      <c r="J11" s="67" t="s">
        <v>183</v>
      </c>
      <c r="K11" s="62">
        <v>52.96</v>
      </c>
      <c r="L11" s="42">
        <v>16.51</v>
      </c>
      <c r="M11" s="62">
        <f t="shared" si="0"/>
        <v>36.45</v>
      </c>
      <c r="N11" s="66"/>
      <c r="O11" s="66"/>
      <c r="P11" s="66"/>
      <c r="Q11" s="66"/>
      <c r="R11" s="66"/>
      <c r="S11" s="72" t="s">
        <v>190</v>
      </c>
      <c r="T11" s="62">
        <v>35.9</v>
      </c>
      <c r="U11" s="62">
        <v>108</v>
      </c>
      <c r="V11" s="62">
        <f t="shared" si="1"/>
        <v>3877.2</v>
      </c>
    </row>
    <row r="12" ht="14.25" spans="1:22">
      <c r="A12" s="59">
        <v>8</v>
      </c>
      <c r="B12" s="61">
        <v>0.51875</v>
      </c>
      <c r="C12" s="62" t="s">
        <v>185</v>
      </c>
      <c r="D12" s="62" t="s">
        <v>186</v>
      </c>
      <c r="E12" s="62" t="s">
        <v>186</v>
      </c>
      <c r="F12" s="62">
        <v>17562132680</v>
      </c>
      <c r="G12" s="62" t="s">
        <v>182</v>
      </c>
      <c r="H12" s="62">
        <v>9869</v>
      </c>
      <c r="I12" s="62" t="s">
        <v>35</v>
      </c>
      <c r="J12" s="67" t="s">
        <v>183</v>
      </c>
      <c r="K12" s="62">
        <v>47.73</v>
      </c>
      <c r="L12" s="42">
        <v>16.7</v>
      </c>
      <c r="M12" s="62">
        <f t="shared" si="0"/>
        <v>31.03</v>
      </c>
      <c r="N12" s="66"/>
      <c r="O12" s="66"/>
      <c r="P12" s="66"/>
      <c r="Q12" s="66"/>
      <c r="R12" s="66"/>
      <c r="S12" s="73" t="s">
        <v>179</v>
      </c>
      <c r="T12" s="62">
        <v>30.9</v>
      </c>
      <c r="U12" s="62">
        <v>108</v>
      </c>
      <c r="V12" s="62">
        <f t="shared" si="1"/>
        <v>3337.2</v>
      </c>
    </row>
    <row r="13" ht="14.25" spans="1:22">
      <c r="A13" s="59">
        <v>9</v>
      </c>
      <c r="B13" s="61">
        <v>0.58125</v>
      </c>
      <c r="C13" s="62" t="s">
        <v>191</v>
      </c>
      <c r="D13" s="62" t="s">
        <v>192</v>
      </c>
      <c r="E13" s="62" t="s">
        <v>192</v>
      </c>
      <c r="F13" s="62">
        <v>15106477718</v>
      </c>
      <c r="G13" s="62" t="s">
        <v>182</v>
      </c>
      <c r="H13" s="62">
        <v>9870</v>
      </c>
      <c r="I13" s="62" t="s">
        <v>35</v>
      </c>
      <c r="J13" s="67" t="s">
        <v>183</v>
      </c>
      <c r="K13" s="62">
        <v>48.63</v>
      </c>
      <c r="L13" s="42">
        <v>16.69</v>
      </c>
      <c r="M13" s="62">
        <f t="shared" si="0"/>
        <v>31.94</v>
      </c>
      <c r="N13" s="66"/>
      <c r="O13" s="66"/>
      <c r="P13" s="66"/>
      <c r="Q13" s="66"/>
      <c r="R13" s="66"/>
      <c r="S13" s="73" t="s">
        <v>179</v>
      </c>
      <c r="T13" s="62">
        <v>31.8</v>
      </c>
      <c r="U13" s="62">
        <v>108</v>
      </c>
      <c r="V13" s="62">
        <f t="shared" si="1"/>
        <v>3434.4</v>
      </c>
    </row>
    <row r="14" ht="14.25" spans="1:22">
      <c r="A14" s="59">
        <v>10</v>
      </c>
      <c r="B14" s="61">
        <v>0.690972222222222</v>
      </c>
      <c r="C14" s="62" t="s">
        <v>193</v>
      </c>
      <c r="D14" s="62" t="s">
        <v>194</v>
      </c>
      <c r="E14" s="62" t="s">
        <v>194</v>
      </c>
      <c r="F14" s="42">
        <v>15206780073</v>
      </c>
      <c r="G14" s="62" t="s">
        <v>182</v>
      </c>
      <c r="H14" s="62">
        <v>9871</v>
      </c>
      <c r="I14" s="62" t="s">
        <v>35</v>
      </c>
      <c r="J14" s="67" t="s">
        <v>183</v>
      </c>
      <c r="K14" s="62">
        <v>49.29</v>
      </c>
      <c r="L14" s="42">
        <v>16.06</v>
      </c>
      <c r="M14" s="62">
        <f t="shared" si="0"/>
        <v>33.23</v>
      </c>
      <c r="N14" s="66"/>
      <c r="O14" s="66"/>
      <c r="P14" s="66"/>
      <c r="Q14" s="66"/>
      <c r="R14" s="66"/>
      <c r="S14" s="73" t="s">
        <v>184</v>
      </c>
      <c r="T14" s="62">
        <v>32.9</v>
      </c>
      <c r="U14" s="62">
        <v>108</v>
      </c>
      <c r="V14" s="62">
        <f t="shared" si="1"/>
        <v>3553.2</v>
      </c>
    </row>
    <row r="15" ht="14.25" spans="1:22">
      <c r="A15" s="60">
        <v>11</v>
      </c>
      <c r="B15" s="61">
        <v>0.716666666666667</v>
      </c>
      <c r="C15" s="62" t="s">
        <v>195</v>
      </c>
      <c r="D15" s="62" t="s">
        <v>196</v>
      </c>
      <c r="E15" s="62" t="s">
        <v>197</v>
      </c>
      <c r="F15" s="62">
        <v>18865013337</v>
      </c>
      <c r="G15" s="62" t="s">
        <v>182</v>
      </c>
      <c r="H15" s="62">
        <v>9872</v>
      </c>
      <c r="I15" s="62" t="s">
        <v>177</v>
      </c>
      <c r="J15" s="67" t="s">
        <v>178</v>
      </c>
      <c r="K15" s="62">
        <v>48.22</v>
      </c>
      <c r="L15" s="42">
        <v>16.31</v>
      </c>
      <c r="M15" s="62">
        <f t="shared" si="0"/>
        <v>31.91</v>
      </c>
      <c r="N15" s="66"/>
      <c r="O15" s="66"/>
      <c r="P15" s="66"/>
      <c r="Q15" s="66"/>
      <c r="R15" s="66"/>
      <c r="S15" s="73" t="s">
        <v>179</v>
      </c>
      <c r="T15" s="62">
        <v>31.8</v>
      </c>
      <c r="U15" s="62">
        <v>137</v>
      </c>
      <c r="V15" s="62">
        <f t="shared" si="1"/>
        <v>4356.6</v>
      </c>
    </row>
    <row r="16" ht="14.25" spans="1:22">
      <c r="A16" s="59">
        <v>12</v>
      </c>
      <c r="B16" s="61">
        <v>0.71875</v>
      </c>
      <c r="C16" s="62" t="s">
        <v>174</v>
      </c>
      <c r="D16" s="62" t="s">
        <v>198</v>
      </c>
      <c r="E16" s="62" t="s">
        <v>198</v>
      </c>
      <c r="F16" s="62">
        <v>15854038599</v>
      </c>
      <c r="G16" s="62" t="s">
        <v>182</v>
      </c>
      <c r="H16" s="62">
        <v>9873</v>
      </c>
      <c r="I16" s="62" t="s">
        <v>177</v>
      </c>
      <c r="J16" s="67" t="s">
        <v>178</v>
      </c>
      <c r="K16" s="62">
        <v>49.04</v>
      </c>
      <c r="L16" s="42">
        <v>16.44</v>
      </c>
      <c r="M16" s="62">
        <f t="shared" si="0"/>
        <v>32.6</v>
      </c>
      <c r="N16" s="66"/>
      <c r="O16" s="66"/>
      <c r="P16" s="66"/>
      <c r="Q16" s="66"/>
      <c r="R16" s="66"/>
      <c r="S16" s="73" t="s">
        <v>179</v>
      </c>
      <c r="T16" s="62">
        <v>32.5</v>
      </c>
      <c r="U16" s="62">
        <v>137</v>
      </c>
      <c r="V16" s="62">
        <f t="shared" si="1"/>
        <v>4452.5</v>
      </c>
    </row>
    <row r="17" ht="14.25" spans="1:22">
      <c r="A17" s="59">
        <v>13</v>
      </c>
      <c r="B17" s="61">
        <v>0.722222222222222</v>
      </c>
      <c r="C17" s="62" t="s">
        <v>199</v>
      </c>
      <c r="D17" s="62" t="s">
        <v>196</v>
      </c>
      <c r="E17" s="62" t="s">
        <v>200</v>
      </c>
      <c r="F17" s="62">
        <v>13953700057</v>
      </c>
      <c r="G17" s="62" t="s">
        <v>182</v>
      </c>
      <c r="H17" s="62">
        <v>9874</v>
      </c>
      <c r="I17" s="62" t="s">
        <v>177</v>
      </c>
      <c r="J17" s="67" t="s">
        <v>178</v>
      </c>
      <c r="K17" s="62">
        <v>48.79</v>
      </c>
      <c r="L17" s="42">
        <v>16.38</v>
      </c>
      <c r="M17" s="62">
        <f t="shared" si="0"/>
        <v>32.41</v>
      </c>
      <c r="N17" s="66"/>
      <c r="O17" s="66"/>
      <c r="P17" s="66"/>
      <c r="Q17" s="66"/>
      <c r="R17" s="66"/>
      <c r="S17" s="73" t="s">
        <v>179</v>
      </c>
      <c r="T17" s="62">
        <v>32.3</v>
      </c>
      <c r="U17" s="62">
        <v>137</v>
      </c>
      <c r="V17" s="62">
        <f t="shared" si="1"/>
        <v>4425.1</v>
      </c>
    </row>
    <row r="18" ht="14.25" spans="1:22">
      <c r="A18" s="59">
        <v>14</v>
      </c>
      <c r="B18" s="61">
        <v>0.723611111111111</v>
      </c>
      <c r="C18" s="62" t="s">
        <v>201</v>
      </c>
      <c r="D18" s="62" t="s">
        <v>196</v>
      </c>
      <c r="E18" s="62" t="s">
        <v>202</v>
      </c>
      <c r="F18" s="62">
        <v>13953700057</v>
      </c>
      <c r="G18" s="62" t="s">
        <v>182</v>
      </c>
      <c r="H18" s="62">
        <v>9875</v>
      </c>
      <c r="I18" s="62" t="s">
        <v>177</v>
      </c>
      <c r="J18" s="67" t="s">
        <v>178</v>
      </c>
      <c r="K18" s="62">
        <v>48.6</v>
      </c>
      <c r="L18" s="42">
        <v>16.26</v>
      </c>
      <c r="M18" s="62">
        <f t="shared" si="0"/>
        <v>32.34</v>
      </c>
      <c r="N18" s="66"/>
      <c r="O18" s="66"/>
      <c r="P18" s="66"/>
      <c r="Q18" s="66"/>
      <c r="R18" s="66"/>
      <c r="S18" s="73" t="s">
        <v>179</v>
      </c>
      <c r="T18" s="62">
        <v>32.2</v>
      </c>
      <c r="U18" s="62">
        <v>137</v>
      </c>
      <c r="V18" s="62">
        <f t="shared" si="1"/>
        <v>4411.4</v>
      </c>
    </row>
    <row r="19" ht="14.25" spans="1:22">
      <c r="A19" s="60">
        <v>15</v>
      </c>
      <c r="B19" s="61">
        <v>0.725</v>
      </c>
      <c r="C19" s="62" t="s">
        <v>203</v>
      </c>
      <c r="D19" s="62" t="s">
        <v>196</v>
      </c>
      <c r="E19" s="62" t="s">
        <v>204</v>
      </c>
      <c r="F19" s="62">
        <v>15763719869</v>
      </c>
      <c r="G19" s="62" t="s">
        <v>182</v>
      </c>
      <c r="H19" s="62">
        <v>9876</v>
      </c>
      <c r="I19" s="62" t="s">
        <v>177</v>
      </c>
      <c r="J19" s="67" t="s">
        <v>178</v>
      </c>
      <c r="K19" s="62">
        <v>48.42</v>
      </c>
      <c r="L19" s="42">
        <v>16.21</v>
      </c>
      <c r="M19" s="62">
        <f t="shared" si="0"/>
        <v>32.21</v>
      </c>
      <c r="N19" s="66"/>
      <c r="O19" s="66"/>
      <c r="P19" s="66"/>
      <c r="Q19" s="66"/>
      <c r="R19" s="66"/>
      <c r="S19" s="73" t="s">
        <v>179</v>
      </c>
      <c r="T19" s="62">
        <v>32.1</v>
      </c>
      <c r="U19" s="62">
        <v>137</v>
      </c>
      <c r="V19" s="62">
        <f t="shared" si="1"/>
        <v>4397.7</v>
      </c>
    </row>
    <row r="20" ht="14.25" spans="1:22">
      <c r="A20" s="59">
        <v>16</v>
      </c>
      <c r="B20" s="61">
        <v>0.772916666666667</v>
      </c>
      <c r="C20" s="62" t="s">
        <v>205</v>
      </c>
      <c r="D20" s="62" t="s">
        <v>206</v>
      </c>
      <c r="E20" s="62" t="s">
        <v>206</v>
      </c>
      <c r="F20" s="62">
        <v>18605309508</v>
      </c>
      <c r="G20" s="62" t="s">
        <v>176</v>
      </c>
      <c r="H20" s="62">
        <v>9877</v>
      </c>
      <c r="I20" s="62" t="s">
        <v>177</v>
      </c>
      <c r="J20" s="67" t="s">
        <v>178</v>
      </c>
      <c r="K20" s="62">
        <v>49.85</v>
      </c>
      <c r="L20" s="42">
        <v>16.52</v>
      </c>
      <c r="M20" s="62">
        <f t="shared" si="0"/>
        <v>33.33</v>
      </c>
      <c r="N20" s="66"/>
      <c r="O20" s="66"/>
      <c r="P20" s="66"/>
      <c r="Q20" s="66"/>
      <c r="R20" s="66"/>
      <c r="S20" s="73" t="s">
        <v>179</v>
      </c>
      <c r="T20" s="62">
        <v>33.2</v>
      </c>
      <c r="U20" s="62">
        <v>137</v>
      </c>
      <c r="V20" s="62">
        <f t="shared" si="1"/>
        <v>4548.4</v>
      </c>
    </row>
    <row r="21" ht="14.25" spans="1:22">
      <c r="A21" s="60">
        <v>17</v>
      </c>
      <c r="B21" s="61">
        <v>0.778472222222222</v>
      </c>
      <c r="C21" s="62" t="s">
        <v>207</v>
      </c>
      <c r="D21" s="62" t="s">
        <v>208</v>
      </c>
      <c r="E21" s="62" t="s">
        <v>208</v>
      </c>
      <c r="F21" s="62">
        <v>15965695489</v>
      </c>
      <c r="G21" s="62" t="s">
        <v>176</v>
      </c>
      <c r="H21" s="62">
        <v>9878</v>
      </c>
      <c r="I21" s="62" t="s">
        <v>177</v>
      </c>
      <c r="J21" s="67" t="s">
        <v>178</v>
      </c>
      <c r="K21" s="62">
        <v>50.13</v>
      </c>
      <c r="L21" s="42">
        <v>16.37</v>
      </c>
      <c r="M21" s="62">
        <f t="shared" si="0"/>
        <v>33.76</v>
      </c>
      <c r="N21" s="66"/>
      <c r="O21" s="66"/>
      <c r="P21" s="66"/>
      <c r="Q21" s="66"/>
      <c r="R21" s="66"/>
      <c r="S21" s="73" t="s">
        <v>179</v>
      </c>
      <c r="T21" s="62">
        <v>33.6</v>
      </c>
      <c r="U21" s="62">
        <v>137</v>
      </c>
      <c r="V21" s="62">
        <f t="shared" si="1"/>
        <v>4603.2</v>
      </c>
    </row>
    <row r="22" ht="14.25" spans="1:22">
      <c r="A22" s="59">
        <v>18</v>
      </c>
      <c r="B22" s="61">
        <v>0.80625</v>
      </c>
      <c r="C22" s="62" t="s">
        <v>161</v>
      </c>
      <c r="D22" s="62" t="s">
        <v>162</v>
      </c>
      <c r="E22" s="62" t="s">
        <v>163</v>
      </c>
      <c r="F22" s="62">
        <v>17753053019</v>
      </c>
      <c r="G22" s="62" t="s">
        <v>164</v>
      </c>
      <c r="H22" s="62">
        <v>9879</v>
      </c>
      <c r="I22" s="62" t="s">
        <v>165</v>
      </c>
      <c r="J22" s="65" t="s">
        <v>166</v>
      </c>
      <c r="K22" s="62">
        <v>93.53</v>
      </c>
      <c r="L22" s="42">
        <v>25.43</v>
      </c>
      <c r="M22" s="62">
        <f t="shared" si="0"/>
        <v>68.1</v>
      </c>
      <c r="N22" s="66"/>
      <c r="O22" s="66"/>
      <c r="P22" s="66"/>
      <c r="Q22" s="66"/>
      <c r="R22" s="66"/>
      <c r="S22" s="72">
        <v>0.003</v>
      </c>
      <c r="T22" s="62">
        <v>67.9</v>
      </c>
      <c r="U22" s="62">
        <v>525</v>
      </c>
      <c r="V22" s="62">
        <f t="shared" si="1"/>
        <v>35647.5</v>
      </c>
    </row>
    <row r="23" ht="14.25" spans="1:22">
      <c r="A23" s="59">
        <v>19</v>
      </c>
      <c r="B23" s="61">
        <v>0.810416666666667</v>
      </c>
      <c r="C23" s="62" t="s">
        <v>167</v>
      </c>
      <c r="D23" s="62" t="s">
        <v>162</v>
      </c>
      <c r="E23" s="62" t="s">
        <v>168</v>
      </c>
      <c r="F23" s="42">
        <v>17753053005</v>
      </c>
      <c r="G23" s="62" t="s">
        <v>164</v>
      </c>
      <c r="H23" s="62">
        <v>9880</v>
      </c>
      <c r="I23" s="62" t="s">
        <v>165</v>
      </c>
      <c r="J23" s="65" t="s">
        <v>166</v>
      </c>
      <c r="K23" s="62">
        <v>97.39</v>
      </c>
      <c r="L23" s="42">
        <v>26.41</v>
      </c>
      <c r="M23" s="62">
        <f t="shared" si="0"/>
        <v>70.98</v>
      </c>
      <c r="N23" s="66"/>
      <c r="O23" s="66"/>
      <c r="P23" s="66"/>
      <c r="Q23" s="66"/>
      <c r="R23" s="66"/>
      <c r="S23" s="72">
        <v>0.003</v>
      </c>
      <c r="T23" s="62">
        <v>70.76</v>
      </c>
      <c r="U23" s="62">
        <v>525</v>
      </c>
      <c r="V23" s="62">
        <f t="shared" si="1"/>
        <v>37149</v>
      </c>
    </row>
    <row r="24" ht="14.25" spans="1:22">
      <c r="A24" s="42"/>
      <c r="B24" s="39" t="s">
        <v>149</v>
      </c>
      <c r="C24" s="39"/>
      <c r="D24" s="45"/>
      <c r="E24" s="45"/>
      <c r="F24" s="45"/>
      <c r="G24" s="45"/>
      <c r="H24" s="45"/>
      <c r="I24" s="45"/>
      <c r="J24" s="45"/>
      <c r="K24" s="45"/>
      <c r="L24" s="42"/>
      <c r="M24" s="62"/>
      <c r="N24" s="45"/>
      <c r="O24" s="45"/>
      <c r="P24" s="45"/>
      <c r="Q24" s="45"/>
      <c r="R24" s="45"/>
      <c r="S24" s="45"/>
      <c r="T24" s="45"/>
      <c r="U24" s="45"/>
      <c r="V24" s="42">
        <f>SUM(V5:V23)</f>
        <v>217107.4</v>
      </c>
    </row>
    <row r="25" ht="14.25" spans="1:21">
      <c r="A25" s="37"/>
      <c r="B25" s="37" t="s">
        <v>209</v>
      </c>
      <c r="C25" s="46"/>
      <c r="D25" s="46"/>
      <c r="E25" s="46"/>
      <c r="F25" s="46"/>
      <c r="G25" s="46"/>
      <c r="H25" s="46"/>
      <c r="I25" s="46"/>
      <c r="J25" s="46"/>
      <c r="K25" s="46"/>
      <c r="L25" s="68"/>
      <c r="M25" s="69"/>
      <c r="N25" s="70"/>
      <c r="O25" s="46"/>
      <c r="P25" s="46"/>
      <c r="Q25" s="46"/>
      <c r="R25" s="46"/>
      <c r="S25" s="46"/>
      <c r="T25" s="46"/>
      <c r="U25" s="46"/>
    </row>
  </sheetData>
  <mergeCells count="6">
    <mergeCell ref="A1:V1"/>
    <mergeCell ref="B2:V2"/>
    <mergeCell ref="C3:G3"/>
    <mergeCell ref="H3:S3"/>
    <mergeCell ref="T3:V3"/>
    <mergeCell ref="A3:A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C9" sqref="C9"/>
    </sheetView>
  </sheetViews>
  <sheetFormatPr defaultColWidth="9" defaultRowHeight="13.5"/>
  <cols>
    <col min="6" max="6" width="12.625" customWidth="1"/>
  </cols>
  <sheetData>
    <row r="1" ht="44" customHeight="1" spans="1:25">
      <c r="A1" s="36" t="s">
        <v>210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</row>
    <row r="2" ht="14.25" spans="1:22">
      <c r="A2" s="37"/>
      <c r="B2" s="38" t="s">
        <v>211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</row>
    <row r="3" spans="1:25">
      <c r="A3" s="39" t="s">
        <v>2</v>
      </c>
      <c r="B3" s="39" t="s">
        <v>3</v>
      </c>
      <c r="C3" s="39" t="s">
        <v>4</v>
      </c>
      <c r="D3" s="39"/>
      <c r="E3" s="39"/>
      <c r="F3" s="39"/>
      <c r="G3" s="39"/>
      <c r="H3" s="40" t="s">
        <v>5</v>
      </c>
      <c r="I3" s="47"/>
      <c r="J3" s="47"/>
      <c r="K3" s="47"/>
      <c r="L3" s="47"/>
      <c r="M3" s="47"/>
      <c r="N3" s="47"/>
      <c r="O3" s="47"/>
      <c r="P3" s="47"/>
      <c r="Q3" s="47"/>
      <c r="R3" s="47"/>
      <c r="S3" s="49"/>
      <c r="T3" s="39" t="s">
        <v>6</v>
      </c>
      <c r="U3" s="39"/>
      <c r="V3" s="39"/>
      <c r="W3" s="39" t="s">
        <v>7</v>
      </c>
      <c r="X3" s="50" t="s">
        <v>8</v>
      </c>
      <c r="Y3" s="39" t="s">
        <v>9</v>
      </c>
    </row>
    <row r="4" ht="27" spans="1:25">
      <c r="A4" s="39"/>
      <c r="B4" s="39" t="s">
        <v>10</v>
      </c>
      <c r="C4" s="39" t="s">
        <v>11</v>
      </c>
      <c r="D4" s="41" t="s">
        <v>12</v>
      </c>
      <c r="E4" s="39" t="s">
        <v>13</v>
      </c>
      <c r="F4" s="39" t="s">
        <v>14</v>
      </c>
      <c r="G4" s="39" t="s">
        <v>15</v>
      </c>
      <c r="H4" s="39" t="s">
        <v>16</v>
      </c>
      <c r="I4" s="39" t="s">
        <v>17</v>
      </c>
      <c r="J4" s="39" t="s">
        <v>18</v>
      </c>
      <c r="K4" s="39" t="s">
        <v>19</v>
      </c>
      <c r="L4" s="39" t="s">
        <v>20</v>
      </c>
      <c r="M4" s="39" t="s">
        <v>21</v>
      </c>
      <c r="N4" s="39" t="s">
        <v>22</v>
      </c>
      <c r="O4" s="39" t="s">
        <v>23</v>
      </c>
      <c r="P4" s="39" t="s">
        <v>24</v>
      </c>
      <c r="Q4" s="39" t="s">
        <v>157</v>
      </c>
      <c r="R4" s="39" t="s">
        <v>158</v>
      </c>
      <c r="S4" s="39" t="s">
        <v>27</v>
      </c>
      <c r="T4" s="39" t="s">
        <v>28</v>
      </c>
      <c r="U4" s="39" t="s">
        <v>159</v>
      </c>
      <c r="V4" s="39" t="s">
        <v>160</v>
      </c>
      <c r="W4" s="39"/>
      <c r="X4" s="51"/>
      <c r="Y4" s="39"/>
    </row>
    <row r="5" spans="1:25">
      <c r="A5" s="42">
        <v>1</v>
      </c>
      <c r="B5" s="43">
        <v>0.0138888888888889</v>
      </c>
      <c r="C5" s="44" t="s">
        <v>212</v>
      </c>
      <c r="D5" s="45" t="s">
        <v>213</v>
      </c>
      <c r="E5" s="45" t="s">
        <v>214</v>
      </c>
      <c r="F5" s="45">
        <v>13775439287</v>
      </c>
      <c r="G5" s="42" t="s">
        <v>213</v>
      </c>
      <c r="H5" s="42">
        <v>4903</v>
      </c>
      <c r="I5" s="42" t="s">
        <v>215</v>
      </c>
      <c r="J5" s="48" t="s">
        <v>216</v>
      </c>
      <c r="K5" s="42">
        <v>86.82</v>
      </c>
      <c r="L5" s="42">
        <v>21.28</v>
      </c>
      <c r="M5" s="42">
        <v>65.54</v>
      </c>
      <c r="N5" s="42"/>
      <c r="O5" s="42">
        <v>0.3</v>
      </c>
      <c r="P5" s="42"/>
      <c r="Q5" s="42" t="s">
        <v>217</v>
      </c>
      <c r="R5" s="52">
        <v>0.078</v>
      </c>
      <c r="S5" s="42">
        <v>0.54</v>
      </c>
      <c r="T5" s="42">
        <f>M5-S5</f>
        <v>65</v>
      </c>
      <c r="U5" s="42">
        <v>90</v>
      </c>
      <c r="V5" s="45"/>
      <c r="W5" s="42" t="s">
        <v>218</v>
      </c>
      <c r="X5" s="42" t="s">
        <v>219</v>
      </c>
      <c r="Y5" s="45"/>
    </row>
    <row r="6" spans="1:25">
      <c r="A6" s="42">
        <v>2</v>
      </c>
      <c r="B6" s="43">
        <v>0.0875</v>
      </c>
      <c r="C6" s="44" t="s">
        <v>212</v>
      </c>
      <c r="D6" s="44" t="s">
        <v>213</v>
      </c>
      <c r="E6" s="45" t="s">
        <v>214</v>
      </c>
      <c r="F6" s="45">
        <v>13775439287</v>
      </c>
      <c r="G6" s="42" t="s">
        <v>213</v>
      </c>
      <c r="H6" s="42">
        <v>4904</v>
      </c>
      <c r="I6" s="42" t="s">
        <v>215</v>
      </c>
      <c r="J6" s="48" t="s">
        <v>216</v>
      </c>
      <c r="K6" s="42">
        <v>86.48</v>
      </c>
      <c r="L6" s="42">
        <v>21.26</v>
      </c>
      <c r="M6" s="42">
        <v>65.22</v>
      </c>
      <c r="N6" s="42"/>
      <c r="O6" s="42">
        <v>0.3</v>
      </c>
      <c r="P6" s="42"/>
      <c r="Q6" s="42" t="s">
        <v>217</v>
      </c>
      <c r="R6" s="52">
        <v>0.078</v>
      </c>
      <c r="S6" s="42">
        <v>0.72</v>
      </c>
      <c r="T6" s="42">
        <v>64.5</v>
      </c>
      <c r="U6" s="42">
        <v>90</v>
      </c>
      <c r="V6" s="45"/>
      <c r="W6" s="42" t="s">
        <v>218</v>
      </c>
      <c r="X6" s="42" t="s">
        <v>219</v>
      </c>
      <c r="Y6" s="45"/>
    </row>
    <row r="7" spans="1:25">
      <c r="A7" s="42">
        <v>3</v>
      </c>
      <c r="B7" s="43">
        <v>0.170833333333333</v>
      </c>
      <c r="C7" s="44" t="s">
        <v>212</v>
      </c>
      <c r="D7" s="45" t="s">
        <v>213</v>
      </c>
      <c r="E7" s="45" t="s">
        <v>214</v>
      </c>
      <c r="F7" s="45">
        <v>13775439287</v>
      </c>
      <c r="G7" s="42" t="s">
        <v>213</v>
      </c>
      <c r="H7" s="42">
        <v>4905</v>
      </c>
      <c r="I7" s="42" t="s">
        <v>215</v>
      </c>
      <c r="J7" s="48" t="s">
        <v>216</v>
      </c>
      <c r="K7" s="42">
        <v>87.76</v>
      </c>
      <c r="L7" s="42">
        <v>21.68</v>
      </c>
      <c r="M7" s="42">
        <v>66.08</v>
      </c>
      <c r="N7" s="42"/>
      <c r="O7" s="42">
        <v>0.3</v>
      </c>
      <c r="P7" s="42"/>
      <c r="Q7" s="42" t="s">
        <v>217</v>
      </c>
      <c r="R7" s="52">
        <v>0.078</v>
      </c>
      <c r="S7" s="42">
        <v>0.58</v>
      </c>
      <c r="T7" s="42">
        <v>65.5</v>
      </c>
      <c r="U7" s="42">
        <v>90</v>
      </c>
      <c r="V7" s="45"/>
      <c r="W7" s="42" t="s">
        <v>218</v>
      </c>
      <c r="X7" s="42" t="s">
        <v>219</v>
      </c>
      <c r="Y7" s="45"/>
    </row>
    <row r="8" spans="1:25">
      <c r="A8" s="42">
        <v>4</v>
      </c>
      <c r="B8" s="43">
        <v>0.253472222222222</v>
      </c>
      <c r="C8" s="44" t="s">
        <v>212</v>
      </c>
      <c r="D8" s="45" t="s">
        <v>213</v>
      </c>
      <c r="E8" s="45" t="s">
        <v>214</v>
      </c>
      <c r="F8" s="45">
        <v>13775439287</v>
      </c>
      <c r="G8" s="42" t="s">
        <v>213</v>
      </c>
      <c r="H8" s="42">
        <v>4906</v>
      </c>
      <c r="I8" s="42" t="s">
        <v>215</v>
      </c>
      <c r="J8" s="48" t="s">
        <v>216</v>
      </c>
      <c r="K8" s="42">
        <v>89</v>
      </c>
      <c r="L8" s="42">
        <v>21.66</v>
      </c>
      <c r="M8" s="42">
        <v>67.34</v>
      </c>
      <c r="N8" s="42"/>
      <c r="O8" s="42">
        <v>0.3</v>
      </c>
      <c r="P8" s="42"/>
      <c r="Q8" s="42" t="s">
        <v>217</v>
      </c>
      <c r="R8" s="52">
        <v>0.078</v>
      </c>
      <c r="S8" s="42">
        <v>0.84</v>
      </c>
      <c r="T8" s="42">
        <v>66.5</v>
      </c>
      <c r="U8" s="42">
        <v>90</v>
      </c>
      <c r="V8" s="45"/>
      <c r="W8" s="42" t="s">
        <v>218</v>
      </c>
      <c r="X8" s="42" t="s">
        <v>219</v>
      </c>
      <c r="Y8" s="45"/>
    </row>
    <row r="9" spans="1:25">
      <c r="A9" s="42">
        <v>5</v>
      </c>
      <c r="B9" s="43">
        <v>0.802777777777778</v>
      </c>
      <c r="C9" s="44" t="s">
        <v>212</v>
      </c>
      <c r="D9" s="45" t="s">
        <v>213</v>
      </c>
      <c r="E9" s="45" t="s">
        <v>214</v>
      </c>
      <c r="F9" s="45">
        <v>13775439287</v>
      </c>
      <c r="G9" s="42" t="s">
        <v>215</v>
      </c>
      <c r="H9" s="42">
        <v>4908</v>
      </c>
      <c r="I9" s="42" t="s">
        <v>215</v>
      </c>
      <c r="J9" s="48" t="s">
        <v>216</v>
      </c>
      <c r="K9" s="42">
        <v>87.06</v>
      </c>
      <c r="L9" s="42">
        <v>21.72</v>
      </c>
      <c r="M9" s="42">
        <v>65.34</v>
      </c>
      <c r="N9" s="42"/>
      <c r="O9" s="42">
        <v>0.3</v>
      </c>
      <c r="P9" s="42"/>
      <c r="Q9" s="42" t="s">
        <v>217</v>
      </c>
      <c r="R9" s="52">
        <v>0.078</v>
      </c>
      <c r="S9" s="42">
        <v>0.84</v>
      </c>
      <c r="T9" s="42">
        <v>64.5</v>
      </c>
      <c r="U9" s="42">
        <v>90</v>
      </c>
      <c r="V9" s="45"/>
      <c r="W9" s="42" t="s">
        <v>218</v>
      </c>
      <c r="X9" s="42" t="s">
        <v>219</v>
      </c>
      <c r="Y9" s="45"/>
    </row>
    <row r="10" spans="1:25">
      <c r="A10" s="42">
        <v>6</v>
      </c>
      <c r="B10" s="43"/>
      <c r="C10" s="44"/>
      <c r="D10" s="45"/>
      <c r="E10" s="45"/>
      <c r="F10" s="45"/>
      <c r="G10" s="42"/>
      <c r="H10" s="42"/>
      <c r="I10" s="42"/>
      <c r="J10" s="48"/>
      <c r="K10" s="42"/>
      <c r="L10" s="42"/>
      <c r="M10" s="42"/>
      <c r="N10" s="42"/>
      <c r="O10" s="42"/>
      <c r="P10" s="42"/>
      <c r="Q10" s="42"/>
      <c r="R10" s="52"/>
      <c r="S10" s="42"/>
      <c r="T10" s="42"/>
      <c r="U10" s="42"/>
      <c r="V10" s="45"/>
      <c r="W10" s="42"/>
      <c r="X10" s="42"/>
      <c r="Y10" s="45"/>
    </row>
    <row r="11" spans="1:25">
      <c r="A11" s="42">
        <v>7</v>
      </c>
      <c r="B11" s="43"/>
      <c r="C11" s="44"/>
      <c r="D11" s="45"/>
      <c r="E11" s="45"/>
      <c r="F11" s="45"/>
      <c r="G11" s="42"/>
      <c r="H11" s="42"/>
      <c r="I11" s="42"/>
      <c r="J11" s="48"/>
      <c r="K11" s="42"/>
      <c r="L11" s="42"/>
      <c r="M11" s="42"/>
      <c r="N11" s="42"/>
      <c r="O11" s="42"/>
      <c r="P11" s="42"/>
      <c r="Q11" s="42"/>
      <c r="R11" s="52"/>
      <c r="S11" s="42"/>
      <c r="T11" s="42"/>
      <c r="U11" s="42"/>
      <c r="V11" s="45"/>
      <c r="W11" s="42"/>
      <c r="X11" s="42"/>
      <c r="Y11" s="45"/>
    </row>
    <row r="12" spans="1:25">
      <c r="A12" s="42">
        <v>8</v>
      </c>
      <c r="B12" s="43"/>
      <c r="C12" s="44"/>
      <c r="D12" s="45"/>
      <c r="E12" s="45"/>
      <c r="F12" s="45"/>
      <c r="G12" s="42"/>
      <c r="H12" s="42"/>
      <c r="I12" s="42"/>
      <c r="J12" s="48"/>
      <c r="K12" s="42"/>
      <c r="L12" s="42"/>
      <c r="M12" s="42"/>
      <c r="N12" s="42"/>
      <c r="O12" s="42"/>
      <c r="P12" s="42"/>
      <c r="Q12" s="42"/>
      <c r="R12" s="52"/>
      <c r="S12" s="42"/>
      <c r="T12" s="42"/>
      <c r="U12" s="42"/>
      <c r="V12" s="45"/>
      <c r="W12" s="42"/>
      <c r="X12" s="42"/>
      <c r="Y12" s="45"/>
    </row>
    <row r="13" spans="1:25">
      <c r="A13" s="42">
        <v>9</v>
      </c>
      <c r="B13" s="43"/>
      <c r="C13" s="44"/>
      <c r="D13" s="45"/>
      <c r="E13" s="45"/>
      <c r="F13" s="45"/>
      <c r="G13" s="42"/>
      <c r="H13" s="42"/>
      <c r="I13" s="42"/>
      <c r="J13" s="48"/>
      <c r="K13" s="42"/>
      <c r="L13" s="42"/>
      <c r="M13" s="42"/>
      <c r="N13" s="42"/>
      <c r="O13" s="42"/>
      <c r="P13" s="42"/>
      <c r="Q13" s="42"/>
      <c r="R13" s="52"/>
      <c r="S13" s="42"/>
      <c r="T13" s="42"/>
      <c r="U13" s="42"/>
      <c r="V13" s="45"/>
      <c r="W13" s="42"/>
      <c r="X13" s="42"/>
      <c r="Y13" s="45"/>
    </row>
    <row r="14" spans="1:25">
      <c r="A14" s="42">
        <v>10</v>
      </c>
      <c r="B14" s="43"/>
      <c r="C14" s="44"/>
      <c r="D14" s="45"/>
      <c r="E14" s="45"/>
      <c r="F14" s="45"/>
      <c r="G14" s="42"/>
      <c r="H14" s="42"/>
      <c r="I14" s="42"/>
      <c r="J14" s="48"/>
      <c r="K14" s="42"/>
      <c r="L14" s="42"/>
      <c r="M14" s="42"/>
      <c r="N14" s="42"/>
      <c r="O14" s="42"/>
      <c r="P14" s="42"/>
      <c r="Q14" s="42"/>
      <c r="R14" s="52"/>
      <c r="S14" s="42"/>
      <c r="T14" s="42"/>
      <c r="U14" s="42"/>
      <c r="V14" s="45"/>
      <c r="W14" s="42"/>
      <c r="X14" s="42"/>
      <c r="Y14" s="45"/>
    </row>
    <row r="15" spans="1:25">
      <c r="A15" s="42">
        <v>11</v>
      </c>
      <c r="B15" s="43"/>
      <c r="C15" s="44"/>
      <c r="D15" s="45"/>
      <c r="E15" s="45"/>
      <c r="F15" s="45"/>
      <c r="G15" s="42"/>
      <c r="H15" s="42"/>
      <c r="I15" s="42"/>
      <c r="J15" s="48"/>
      <c r="K15" s="42"/>
      <c r="L15" s="42"/>
      <c r="M15" s="42"/>
      <c r="N15" s="42"/>
      <c r="O15" s="42"/>
      <c r="P15" s="42"/>
      <c r="Q15" s="42"/>
      <c r="R15" s="52"/>
      <c r="S15" s="42"/>
      <c r="T15" s="42"/>
      <c r="U15" s="42"/>
      <c r="V15" s="45"/>
      <c r="W15" s="42"/>
      <c r="X15" s="42"/>
      <c r="Y15" s="45"/>
    </row>
    <row r="16" spans="1:25">
      <c r="A16" s="42">
        <v>12</v>
      </c>
      <c r="B16" s="43"/>
      <c r="C16" s="44"/>
      <c r="D16" s="45"/>
      <c r="E16" s="45"/>
      <c r="F16" s="45"/>
      <c r="G16" s="42"/>
      <c r="H16" s="42"/>
      <c r="I16" s="42"/>
      <c r="J16" s="48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5"/>
      <c r="W16" s="42"/>
      <c r="X16" s="42"/>
      <c r="Y16" s="45"/>
    </row>
    <row r="17" spans="1:25">
      <c r="A17" s="42">
        <v>13</v>
      </c>
      <c r="B17" s="43"/>
      <c r="C17" s="44"/>
      <c r="D17" s="45"/>
      <c r="E17" s="45"/>
      <c r="F17" s="45"/>
      <c r="G17" s="42"/>
      <c r="H17" s="42"/>
      <c r="I17" s="42"/>
      <c r="J17" s="48"/>
      <c r="K17" s="42"/>
      <c r="L17" s="42"/>
      <c r="M17" s="42"/>
      <c r="N17" s="45"/>
      <c r="O17" s="42"/>
      <c r="P17" s="45"/>
      <c r="Q17" s="42"/>
      <c r="R17" s="42"/>
      <c r="S17" s="42"/>
      <c r="T17" s="42"/>
      <c r="U17" s="42"/>
      <c r="V17" s="45"/>
      <c r="W17" s="42"/>
      <c r="X17" s="42"/>
      <c r="Y17" s="45"/>
    </row>
    <row r="18" spans="1:25">
      <c r="A18" s="42">
        <v>14</v>
      </c>
      <c r="B18" s="43"/>
      <c r="C18" s="44"/>
      <c r="D18" s="45"/>
      <c r="E18" s="45"/>
      <c r="F18" s="45"/>
      <c r="G18" s="42"/>
      <c r="H18" s="42"/>
      <c r="I18" s="42"/>
      <c r="J18" s="48"/>
      <c r="K18" s="42"/>
      <c r="L18" s="42"/>
      <c r="M18" s="45"/>
      <c r="N18" s="45"/>
      <c r="O18" s="42"/>
      <c r="P18" s="45"/>
      <c r="Q18" s="42"/>
      <c r="R18" s="42"/>
      <c r="S18" s="42"/>
      <c r="T18" s="45"/>
      <c r="U18" s="42"/>
      <c r="V18" s="45"/>
      <c r="W18" s="42"/>
      <c r="X18" s="42"/>
      <c r="Y18" s="45"/>
    </row>
    <row r="19" spans="1:25">
      <c r="A19" s="42">
        <v>15</v>
      </c>
      <c r="B19" s="39" t="s">
        <v>149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>
        <f>SUM(M5:M18)</f>
        <v>329.52</v>
      </c>
      <c r="N19" s="45"/>
      <c r="O19" s="45"/>
      <c r="P19" s="45"/>
      <c r="Q19" s="45"/>
      <c r="R19" s="45"/>
      <c r="S19" s="45"/>
      <c r="T19" s="45">
        <f>SUM(T5:T18)</f>
        <v>326</v>
      </c>
      <c r="U19" s="45"/>
      <c r="V19" s="45"/>
      <c r="W19" s="45"/>
      <c r="X19" s="45"/>
      <c r="Y19" s="45"/>
    </row>
    <row r="20" spans="1:21">
      <c r="A20" s="37"/>
      <c r="B20" s="46" t="s">
        <v>209</v>
      </c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7"/>
  <sheetViews>
    <sheetView workbookViewId="0">
      <selection activeCell="F10" sqref="F10"/>
    </sheetView>
  </sheetViews>
  <sheetFormatPr defaultColWidth="9" defaultRowHeight="47" customHeight="1"/>
  <cols>
    <col min="6" max="6" width="12.625" customWidth="1"/>
  </cols>
  <sheetData>
    <row r="1" customHeight="1" spans="1:24">
      <c r="A1" s="1" t="s">
        <v>220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0" customHeight="1" spans="1:24">
      <c r="A2" s="3">
        <v>20180923</v>
      </c>
      <c r="B2" s="4" t="s">
        <v>221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0"/>
      <c r="X2" s="30"/>
    </row>
    <row r="3" ht="20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31"/>
      <c r="T3" s="6" t="s">
        <v>6</v>
      </c>
      <c r="U3" s="6"/>
      <c r="V3" s="6"/>
      <c r="W3" s="7" t="s">
        <v>7</v>
      </c>
      <c r="X3" s="32" t="s">
        <v>8</v>
      </c>
    </row>
    <row r="4" ht="20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157</v>
      </c>
      <c r="R4" s="13" t="s">
        <v>158</v>
      </c>
      <c r="S4" s="13" t="s">
        <v>27</v>
      </c>
      <c r="T4" s="13" t="s">
        <v>28</v>
      </c>
      <c r="U4" s="13" t="s">
        <v>159</v>
      </c>
      <c r="V4" s="13" t="s">
        <v>160</v>
      </c>
      <c r="W4" s="7"/>
      <c r="X4" s="33"/>
    </row>
    <row r="5" ht="20" customHeight="1" spans="1:24">
      <c r="A5" s="14">
        <v>1</v>
      </c>
      <c r="B5" s="15" t="s">
        <v>222</v>
      </c>
      <c r="C5" s="15" t="s">
        <v>223</v>
      </c>
      <c r="D5" s="16" t="s">
        <v>224</v>
      </c>
      <c r="E5" s="16" t="s">
        <v>224</v>
      </c>
      <c r="F5" s="17" t="s">
        <v>225</v>
      </c>
      <c r="G5" s="16" t="s">
        <v>63</v>
      </c>
      <c r="H5" s="14">
        <v>45678</v>
      </c>
      <c r="I5" s="14" t="s">
        <v>226</v>
      </c>
      <c r="J5" s="15"/>
      <c r="K5" s="14">
        <v>59.46</v>
      </c>
      <c r="L5" s="14">
        <v>17.24</v>
      </c>
      <c r="M5" s="23">
        <f t="shared" ref="M5:M37" si="0">+K5-L5-S5</f>
        <v>41.4</v>
      </c>
      <c r="N5" s="16">
        <v>5.7</v>
      </c>
      <c r="O5" s="16">
        <v>2.3</v>
      </c>
      <c r="P5" s="16">
        <v>2.6</v>
      </c>
      <c r="Q5" s="14"/>
      <c r="R5" s="14"/>
      <c r="S5" s="16">
        <v>0.82</v>
      </c>
      <c r="T5" s="14"/>
      <c r="U5" s="23"/>
      <c r="V5" s="23"/>
      <c r="W5" s="16" t="s">
        <v>227</v>
      </c>
      <c r="X5" s="16" t="s">
        <v>228</v>
      </c>
    </row>
    <row r="6" ht="20" customHeight="1" spans="1:24">
      <c r="A6" s="14">
        <v>2</v>
      </c>
      <c r="B6" s="18">
        <v>0.419444444444444</v>
      </c>
      <c r="C6" s="15" t="s">
        <v>229</v>
      </c>
      <c r="D6" s="16" t="s">
        <v>230</v>
      </c>
      <c r="E6" s="16" t="s">
        <v>230</v>
      </c>
      <c r="F6" s="17" t="s">
        <v>231</v>
      </c>
      <c r="G6" s="16" t="s">
        <v>63</v>
      </c>
      <c r="H6" s="14">
        <v>45684</v>
      </c>
      <c r="I6" s="14" t="s">
        <v>226</v>
      </c>
      <c r="J6" s="15"/>
      <c r="K6" s="14">
        <v>65.7</v>
      </c>
      <c r="L6" s="14">
        <v>19.18</v>
      </c>
      <c r="M6" s="23">
        <f t="shared" si="0"/>
        <v>45.6</v>
      </c>
      <c r="N6" s="16">
        <v>5.9</v>
      </c>
      <c r="O6" s="16">
        <v>2.5</v>
      </c>
      <c r="P6" s="16">
        <v>2.7</v>
      </c>
      <c r="Q6" s="14"/>
      <c r="R6" s="14"/>
      <c r="S6" s="16">
        <v>0.92</v>
      </c>
      <c r="T6" s="14"/>
      <c r="U6" s="23"/>
      <c r="V6" s="23"/>
      <c r="W6" s="16" t="s">
        <v>227</v>
      </c>
      <c r="X6" s="16" t="s">
        <v>228</v>
      </c>
    </row>
    <row r="7" ht="20" customHeight="1" spans="1:24">
      <c r="A7" s="14">
        <v>3</v>
      </c>
      <c r="B7" s="15" t="s">
        <v>232</v>
      </c>
      <c r="C7" s="15" t="s">
        <v>233</v>
      </c>
      <c r="D7" s="16" t="s">
        <v>234</v>
      </c>
      <c r="E7" s="16" t="s">
        <v>234</v>
      </c>
      <c r="F7" s="17" t="s">
        <v>235</v>
      </c>
      <c r="G7" s="16" t="s">
        <v>55</v>
      </c>
      <c r="H7" s="14">
        <v>45685</v>
      </c>
      <c r="I7" s="14" t="s">
        <v>226</v>
      </c>
      <c r="J7" s="15"/>
      <c r="K7" s="14">
        <v>62.7</v>
      </c>
      <c r="L7" s="14">
        <v>18.32</v>
      </c>
      <c r="M7" s="23">
        <f t="shared" si="0"/>
        <v>43.5</v>
      </c>
      <c r="N7" s="16">
        <v>5.3</v>
      </c>
      <c r="O7" s="16">
        <v>2.3</v>
      </c>
      <c r="P7" s="16">
        <v>2.3</v>
      </c>
      <c r="Q7" s="14"/>
      <c r="R7" s="14"/>
      <c r="S7" s="16">
        <v>0.88</v>
      </c>
      <c r="T7" s="14"/>
      <c r="U7" s="23"/>
      <c r="V7" s="23" t="s">
        <v>236</v>
      </c>
      <c r="W7" s="16" t="s">
        <v>227</v>
      </c>
      <c r="X7" s="16" t="s">
        <v>228</v>
      </c>
    </row>
    <row r="8" ht="20" customHeight="1" spans="1:24">
      <c r="A8" s="14">
        <v>4</v>
      </c>
      <c r="B8" s="15" t="s">
        <v>237</v>
      </c>
      <c r="C8" s="15" t="s">
        <v>238</v>
      </c>
      <c r="D8" s="16" t="s">
        <v>239</v>
      </c>
      <c r="E8" s="16" t="s">
        <v>239</v>
      </c>
      <c r="F8" s="17" t="s">
        <v>240</v>
      </c>
      <c r="G8" s="16" t="s">
        <v>63</v>
      </c>
      <c r="H8" s="14">
        <v>45686</v>
      </c>
      <c r="I8" s="14" t="s">
        <v>226</v>
      </c>
      <c r="J8" s="15"/>
      <c r="K8" s="14">
        <v>60.32</v>
      </c>
      <c r="L8" s="14">
        <v>17.78</v>
      </c>
      <c r="M8" s="23">
        <f t="shared" si="0"/>
        <v>41.7</v>
      </c>
      <c r="N8" s="16">
        <v>5.6</v>
      </c>
      <c r="O8" s="16">
        <v>2.5</v>
      </c>
      <c r="P8" s="16">
        <v>2.5</v>
      </c>
      <c r="Q8" s="14"/>
      <c r="R8" s="14"/>
      <c r="S8" s="14">
        <v>0.84</v>
      </c>
      <c r="T8" s="14"/>
      <c r="U8" s="23"/>
      <c r="V8" s="23"/>
      <c r="W8" s="16" t="s">
        <v>227</v>
      </c>
      <c r="X8" s="16" t="s">
        <v>228</v>
      </c>
    </row>
    <row r="9" ht="20" customHeight="1" spans="1:24">
      <c r="A9" s="14">
        <v>5</v>
      </c>
      <c r="B9" s="15" t="s">
        <v>241</v>
      </c>
      <c r="C9" s="15" t="s">
        <v>242</v>
      </c>
      <c r="D9" s="16" t="s">
        <v>243</v>
      </c>
      <c r="E9" s="16" t="s">
        <v>243</v>
      </c>
      <c r="F9" s="17" t="s">
        <v>244</v>
      </c>
      <c r="G9" s="16" t="s">
        <v>63</v>
      </c>
      <c r="H9" s="14">
        <v>45688</v>
      </c>
      <c r="I9" s="14" t="s">
        <v>226</v>
      </c>
      <c r="J9" s="15"/>
      <c r="K9" s="14">
        <v>61.28</v>
      </c>
      <c r="L9" s="14">
        <v>15.34</v>
      </c>
      <c r="M9" s="23">
        <f t="shared" si="0"/>
        <v>45</v>
      </c>
      <c r="N9" s="16">
        <v>5.9</v>
      </c>
      <c r="O9" s="16">
        <v>2.1</v>
      </c>
      <c r="P9" s="16">
        <v>2.3</v>
      </c>
      <c r="Q9" s="14"/>
      <c r="R9" s="14"/>
      <c r="S9" s="14">
        <v>0.94</v>
      </c>
      <c r="T9" s="14"/>
      <c r="U9" s="23"/>
      <c r="V9" s="23"/>
      <c r="W9" s="16" t="s">
        <v>227</v>
      </c>
      <c r="X9" s="16" t="s">
        <v>228</v>
      </c>
    </row>
    <row r="10" ht="20" customHeight="1" spans="1:24">
      <c r="A10" s="14">
        <v>6</v>
      </c>
      <c r="B10" s="15" t="s">
        <v>245</v>
      </c>
      <c r="C10" s="15" t="s">
        <v>246</v>
      </c>
      <c r="D10" s="16" t="s">
        <v>247</v>
      </c>
      <c r="E10" s="16" t="s">
        <v>247</v>
      </c>
      <c r="F10" s="17" t="s">
        <v>248</v>
      </c>
      <c r="G10" s="16" t="s">
        <v>63</v>
      </c>
      <c r="H10" s="14">
        <v>45689</v>
      </c>
      <c r="I10" s="14" t="s">
        <v>226</v>
      </c>
      <c r="J10" s="15"/>
      <c r="K10" s="14">
        <v>65.1</v>
      </c>
      <c r="L10" s="14">
        <v>15.88</v>
      </c>
      <c r="M10" s="23">
        <f t="shared" si="0"/>
        <v>48.18</v>
      </c>
      <c r="N10" s="24">
        <v>5.6</v>
      </c>
      <c r="O10" s="24">
        <v>2.4</v>
      </c>
      <c r="P10" s="24">
        <v>2.3</v>
      </c>
      <c r="Q10" s="14"/>
      <c r="R10" s="14"/>
      <c r="S10" s="14">
        <v>1.04</v>
      </c>
      <c r="T10" s="14"/>
      <c r="U10" s="23"/>
      <c r="V10" s="23"/>
      <c r="W10" s="16" t="s">
        <v>227</v>
      </c>
      <c r="X10" s="16" t="s">
        <v>228</v>
      </c>
    </row>
    <row r="11" ht="20" customHeight="1" spans="1:24">
      <c r="A11" s="14">
        <v>7</v>
      </c>
      <c r="B11" s="15" t="s">
        <v>249</v>
      </c>
      <c r="C11" s="15" t="s">
        <v>250</v>
      </c>
      <c r="D11" s="16" t="s">
        <v>251</v>
      </c>
      <c r="E11" s="16" t="s">
        <v>251</v>
      </c>
      <c r="F11" s="17" t="s">
        <v>252</v>
      </c>
      <c r="G11" s="16" t="s">
        <v>63</v>
      </c>
      <c r="H11" s="14">
        <v>45690</v>
      </c>
      <c r="I11" s="14" t="s">
        <v>226</v>
      </c>
      <c r="J11" s="15"/>
      <c r="K11" s="14">
        <v>61.56</v>
      </c>
      <c r="L11" s="14">
        <v>15.9</v>
      </c>
      <c r="M11" s="23">
        <f t="shared" si="0"/>
        <v>44.7</v>
      </c>
      <c r="N11" s="16">
        <v>5.8</v>
      </c>
      <c r="O11" s="16">
        <v>2.5</v>
      </c>
      <c r="P11" s="16">
        <v>2.3</v>
      </c>
      <c r="Q11" s="14"/>
      <c r="R11" s="14"/>
      <c r="S11" s="14">
        <v>0.96</v>
      </c>
      <c r="T11" s="14"/>
      <c r="U11" s="23"/>
      <c r="V11" s="23"/>
      <c r="W11" s="16" t="s">
        <v>227</v>
      </c>
      <c r="X11" s="16" t="s">
        <v>228</v>
      </c>
    </row>
    <row r="12" ht="20" customHeight="1" spans="1:24">
      <c r="A12" s="14">
        <v>8</v>
      </c>
      <c r="B12" s="15" t="s">
        <v>253</v>
      </c>
      <c r="C12" s="15" t="s">
        <v>254</v>
      </c>
      <c r="D12" s="16" t="s">
        <v>255</v>
      </c>
      <c r="E12" s="16" t="s">
        <v>255</v>
      </c>
      <c r="F12" s="17" t="s">
        <v>256</v>
      </c>
      <c r="G12" s="16" t="s">
        <v>63</v>
      </c>
      <c r="H12" s="14">
        <v>45694</v>
      </c>
      <c r="I12" s="14" t="s">
        <v>226</v>
      </c>
      <c r="J12" s="15"/>
      <c r="K12" s="14">
        <v>68.74</v>
      </c>
      <c r="L12" s="14">
        <v>18.56</v>
      </c>
      <c r="M12" s="23">
        <f t="shared" si="0"/>
        <v>49</v>
      </c>
      <c r="N12" s="25">
        <v>5.7</v>
      </c>
      <c r="O12" s="25">
        <v>2.3</v>
      </c>
      <c r="P12" s="25">
        <v>2.9</v>
      </c>
      <c r="Q12" s="14"/>
      <c r="R12" s="14"/>
      <c r="S12" s="14">
        <v>1.18</v>
      </c>
      <c r="T12" s="14"/>
      <c r="U12" s="23"/>
      <c r="V12" s="23"/>
      <c r="W12" s="16" t="s">
        <v>227</v>
      </c>
      <c r="X12" s="16" t="s">
        <v>228</v>
      </c>
    </row>
    <row r="13" ht="20" customHeight="1" spans="1:24">
      <c r="A13" s="14">
        <v>9</v>
      </c>
      <c r="B13" s="15" t="s">
        <v>257</v>
      </c>
      <c r="C13" s="15" t="s">
        <v>258</v>
      </c>
      <c r="D13" s="16" t="s">
        <v>259</v>
      </c>
      <c r="E13" s="16" t="s">
        <v>260</v>
      </c>
      <c r="F13" s="17" t="s">
        <v>261</v>
      </c>
      <c r="G13" s="16" t="s">
        <v>63</v>
      </c>
      <c r="H13" s="14">
        <v>45697</v>
      </c>
      <c r="I13" s="14" t="s">
        <v>226</v>
      </c>
      <c r="J13" s="15"/>
      <c r="K13" s="14">
        <v>60.18</v>
      </c>
      <c r="L13" s="14">
        <v>17.04</v>
      </c>
      <c r="M13" s="23">
        <f t="shared" si="0"/>
        <v>42.2</v>
      </c>
      <c r="N13" s="16">
        <v>5.5</v>
      </c>
      <c r="O13" s="16">
        <v>2</v>
      </c>
      <c r="P13" s="16">
        <v>2.3</v>
      </c>
      <c r="Q13" s="14"/>
      <c r="R13" s="14"/>
      <c r="S13" s="14">
        <v>0.94</v>
      </c>
      <c r="T13" s="14"/>
      <c r="U13" s="23"/>
      <c r="V13" s="23"/>
      <c r="W13" s="16" t="s">
        <v>227</v>
      </c>
      <c r="X13" s="16" t="s">
        <v>228</v>
      </c>
    </row>
    <row r="14" ht="20" customHeight="1" spans="1:24">
      <c r="A14" s="14">
        <v>10</v>
      </c>
      <c r="B14" s="19" t="s">
        <v>262</v>
      </c>
      <c r="C14" s="15" t="s">
        <v>263</v>
      </c>
      <c r="D14" s="16" t="s">
        <v>264</v>
      </c>
      <c r="E14" s="16" t="s">
        <v>264</v>
      </c>
      <c r="F14" s="17" t="s">
        <v>265</v>
      </c>
      <c r="G14" s="16" t="s">
        <v>63</v>
      </c>
      <c r="H14" s="14">
        <v>45700</v>
      </c>
      <c r="I14" s="14" t="s">
        <v>226</v>
      </c>
      <c r="J14" s="15"/>
      <c r="K14" s="14">
        <v>56.44</v>
      </c>
      <c r="L14" s="14">
        <v>17.72</v>
      </c>
      <c r="M14" s="23">
        <f t="shared" si="0"/>
        <v>37.9</v>
      </c>
      <c r="N14" s="16">
        <v>5.8</v>
      </c>
      <c r="O14" s="16">
        <v>2.3</v>
      </c>
      <c r="P14" s="16">
        <v>2.2</v>
      </c>
      <c r="Q14" s="14"/>
      <c r="R14" s="14"/>
      <c r="S14" s="14">
        <v>0.82</v>
      </c>
      <c r="T14" s="14"/>
      <c r="U14" s="23"/>
      <c r="V14" s="23"/>
      <c r="W14" s="16" t="s">
        <v>227</v>
      </c>
      <c r="X14" s="16" t="s">
        <v>228</v>
      </c>
    </row>
    <row r="15" ht="20" customHeight="1" spans="1:24">
      <c r="A15" s="14">
        <v>11</v>
      </c>
      <c r="B15" s="15" t="s">
        <v>266</v>
      </c>
      <c r="C15" s="15" t="s">
        <v>267</v>
      </c>
      <c r="D15" s="16" t="s">
        <v>268</v>
      </c>
      <c r="E15" s="16" t="s">
        <v>268</v>
      </c>
      <c r="F15" s="17" t="s">
        <v>269</v>
      </c>
      <c r="G15" s="16" t="s">
        <v>63</v>
      </c>
      <c r="H15" s="14">
        <v>45704</v>
      </c>
      <c r="I15" s="14" t="s">
        <v>226</v>
      </c>
      <c r="J15" s="15"/>
      <c r="K15" s="26">
        <v>58.48</v>
      </c>
      <c r="L15" s="26">
        <v>17.3</v>
      </c>
      <c r="M15" s="23">
        <f t="shared" si="0"/>
        <v>40.3</v>
      </c>
      <c r="N15" s="27">
        <v>5.8</v>
      </c>
      <c r="O15" s="27">
        <v>2.5</v>
      </c>
      <c r="P15" s="16">
        <v>2.6</v>
      </c>
      <c r="Q15" s="14"/>
      <c r="R15" s="14"/>
      <c r="S15" s="14">
        <v>0.88</v>
      </c>
      <c r="T15" s="14"/>
      <c r="U15" s="23"/>
      <c r="V15" s="23"/>
      <c r="W15" s="16" t="s">
        <v>227</v>
      </c>
      <c r="X15" s="16" t="s">
        <v>228</v>
      </c>
    </row>
    <row r="16" ht="20" customHeight="1" spans="1:24">
      <c r="A16" s="14">
        <v>12</v>
      </c>
      <c r="B16" s="15" t="s">
        <v>270</v>
      </c>
      <c r="C16" s="15" t="s">
        <v>271</v>
      </c>
      <c r="D16" s="16" t="s">
        <v>98</v>
      </c>
      <c r="E16" s="16" t="s">
        <v>98</v>
      </c>
      <c r="F16" s="17" t="s">
        <v>272</v>
      </c>
      <c r="G16" s="16" t="s">
        <v>63</v>
      </c>
      <c r="H16" s="14">
        <v>45709</v>
      </c>
      <c r="I16" s="14" t="s">
        <v>226</v>
      </c>
      <c r="J16" s="15"/>
      <c r="K16" s="14">
        <v>56.54</v>
      </c>
      <c r="L16" s="14">
        <v>16.9</v>
      </c>
      <c r="M16" s="23">
        <f t="shared" si="0"/>
        <v>38.8</v>
      </c>
      <c r="N16" s="27">
        <v>5.2</v>
      </c>
      <c r="O16" s="27">
        <v>1.75</v>
      </c>
      <c r="P16" s="16">
        <v>2.4</v>
      </c>
      <c r="Q16" s="14"/>
      <c r="R16" s="14"/>
      <c r="S16" s="14">
        <v>0.84</v>
      </c>
      <c r="T16" s="14"/>
      <c r="U16" s="23"/>
      <c r="V16" s="23"/>
      <c r="W16" s="16" t="s">
        <v>227</v>
      </c>
      <c r="X16" s="16" t="s">
        <v>228</v>
      </c>
    </row>
    <row r="17" ht="20" customHeight="1" spans="1:24">
      <c r="A17" s="14">
        <v>13</v>
      </c>
      <c r="B17" s="15" t="s">
        <v>273</v>
      </c>
      <c r="C17" s="15" t="s">
        <v>274</v>
      </c>
      <c r="D17" s="14" t="s">
        <v>275</v>
      </c>
      <c r="E17" s="14" t="s">
        <v>276</v>
      </c>
      <c r="F17" s="14">
        <v>13952293221</v>
      </c>
      <c r="G17" s="16" t="s">
        <v>63</v>
      </c>
      <c r="H17" s="14">
        <v>45710</v>
      </c>
      <c r="I17" s="14" t="s">
        <v>226</v>
      </c>
      <c r="J17" s="15"/>
      <c r="K17" s="14">
        <v>65.16</v>
      </c>
      <c r="L17" s="14">
        <v>18.8</v>
      </c>
      <c r="M17" s="23">
        <f t="shared" si="0"/>
        <v>45.3</v>
      </c>
      <c r="N17" s="27">
        <v>5.9</v>
      </c>
      <c r="O17" s="27">
        <v>1.5</v>
      </c>
      <c r="P17" s="16">
        <v>2.3</v>
      </c>
      <c r="Q17" s="14"/>
      <c r="R17" s="14"/>
      <c r="S17" s="14">
        <v>1.06</v>
      </c>
      <c r="T17" s="14"/>
      <c r="U17" s="23"/>
      <c r="V17" s="23"/>
      <c r="W17" s="16" t="s">
        <v>227</v>
      </c>
      <c r="X17" s="16" t="s">
        <v>228</v>
      </c>
    </row>
    <row r="18" ht="20" customHeight="1" spans="1:24">
      <c r="A18" s="14">
        <v>14</v>
      </c>
      <c r="B18" s="15" t="s">
        <v>277</v>
      </c>
      <c r="C18" s="15" t="s">
        <v>278</v>
      </c>
      <c r="D18" s="14" t="s">
        <v>275</v>
      </c>
      <c r="E18" s="14" t="s">
        <v>279</v>
      </c>
      <c r="F18" s="14">
        <v>13805221198</v>
      </c>
      <c r="G18" s="16" t="s">
        <v>63</v>
      </c>
      <c r="H18" s="14">
        <v>45711</v>
      </c>
      <c r="I18" s="14" t="s">
        <v>226</v>
      </c>
      <c r="J18" s="15"/>
      <c r="K18" s="14">
        <v>55.92</v>
      </c>
      <c r="L18" s="14">
        <v>17.5</v>
      </c>
      <c r="M18" s="23">
        <f t="shared" si="0"/>
        <v>37.5</v>
      </c>
      <c r="N18" s="16">
        <v>5.8</v>
      </c>
      <c r="O18" s="16">
        <v>2.5</v>
      </c>
      <c r="P18" s="16">
        <v>2.3</v>
      </c>
      <c r="Q18" s="14"/>
      <c r="R18" s="14"/>
      <c r="S18" s="14">
        <v>0.92</v>
      </c>
      <c r="T18" s="14"/>
      <c r="U18" s="23"/>
      <c r="V18" s="23"/>
      <c r="W18" s="16" t="s">
        <v>227</v>
      </c>
      <c r="X18" s="16" t="s">
        <v>228</v>
      </c>
    </row>
    <row r="19" ht="20" customHeight="1" spans="1:24">
      <c r="A19" s="14">
        <v>15</v>
      </c>
      <c r="B19" s="15" t="s">
        <v>280</v>
      </c>
      <c r="C19" s="15" t="s">
        <v>281</v>
      </c>
      <c r="D19" s="14" t="s">
        <v>282</v>
      </c>
      <c r="E19" s="14" t="s">
        <v>282</v>
      </c>
      <c r="F19" s="14">
        <v>18136361877</v>
      </c>
      <c r="G19" s="14" t="s">
        <v>283</v>
      </c>
      <c r="H19" s="20">
        <v>45715</v>
      </c>
      <c r="I19" s="14" t="s">
        <v>226</v>
      </c>
      <c r="J19" s="28"/>
      <c r="K19" s="20">
        <v>58.22</v>
      </c>
      <c r="L19" s="20">
        <v>17.58</v>
      </c>
      <c r="M19" s="23">
        <f t="shared" si="0"/>
        <v>39.5</v>
      </c>
      <c r="N19" s="16">
        <v>5.8</v>
      </c>
      <c r="O19" s="16">
        <v>2.5</v>
      </c>
      <c r="P19" s="16">
        <v>2.3</v>
      </c>
      <c r="Q19" s="20"/>
      <c r="R19" s="20"/>
      <c r="S19" s="20">
        <v>1.14</v>
      </c>
      <c r="T19" s="20"/>
      <c r="U19" s="34"/>
      <c r="V19" s="34"/>
      <c r="W19" s="16" t="s">
        <v>227</v>
      </c>
      <c r="X19" s="16" t="s">
        <v>228</v>
      </c>
    </row>
    <row r="20" ht="20" customHeight="1" spans="1:24">
      <c r="A20" s="14">
        <v>16</v>
      </c>
      <c r="B20" s="15" t="s">
        <v>284</v>
      </c>
      <c r="C20" s="15" t="s">
        <v>285</v>
      </c>
      <c r="D20" s="14" t="s">
        <v>286</v>
      </c>
      <c r="E20" s="14" t="s">
        <v>287</v>
      </c>
      <c r="F20" s="14">
        <v>18251759261</v>
      </c>
      <c r="G20" s="16" t="s">
        <v>63</v>
      </c>
      <c r="H20" s="14">
        <v>45716</v>
      </c>
      <c r="I20" s="14" t="s">
        <v>226</v>
      </c>
      <c r="J20" s="15"/>
      <c r="K20" s="14">
        <v>60.86</v>
      </c>
      <c r="L20" s="14">
        <v>17.56</v>
      </c>
      <c r="M20" s="23">
        <f t="shared" si="0"/>
        <v>42.2</v>
      </c>
      <c r="N20" s="16">
        <v>5.8</v>
      </c>
      <c r="O20" s="16">
        <v>2.3</v>
      </c>
      <c r="P20" s="16">
        <v>2.5</v>
      </c>
      <c r="Q20" s="14"/>
      <c r="R20" s="14"/>
      <c r="S20" s="14">
        <v>1.1</v>
      </c>
      <c r="T20" s="14"/>
      <c r="U20" s="23"/>
      <c r="V20" s="23"/>
      <c r="W20" s="16" t="s">
        <v>227</v>
      </c>
      <c r="X20" s="16" t="s">
        <v>228</v>
      </c>
    </row>
    <row r="21" ht="20" customHeight="1" spans="1:24">
      <c r="A21" s="14">
        <v>17</v>
      </c>
      <c r="B21" s="15" t="s">
        <v>288</v>
      </c>
      <c r="C21" s="15" t="s">
        <v>289</v>
      </c>
      <c r="D21" s="14" t="s">
        <v>290</v>
      </c>
      <c r="E21" s="14" t="s">
        <v>291</v>
      </c>
      <c r="F21" s="14">
        <v>15152002008</v>
      </c>
      <c r="G21" s="16" t="s">
        <v>283</v>
      </c>
      <c r="H21" s="14">
        <v>45717</v>
      </c>
      <c r="I21" s="14" t="s">
        <v>226</v>
      </c>
      <c r="J21" s="15"/>
      <c r="K21" s="14">
        <v>66.28</v>
      </c>
      <c r="L21" s="14">
        <v>18.34</v>
      </c>
      <c r="M21" s="23">
        <f t="shared" si="0"/>
        <v>47</v>
      </c>
      <c r="N21" s="16">
        <v>5.8</v>
      </c>
      <c r="O21" s="16">
        <v>2.3</v>
      </c>
      <c r="P21" s="16">
        <v>2.3</v>
      </c>
      <c r="Q21" s="14"/>
      <c r="R21" s="14"/>
      <c r="S21" s="14">
        <v>0.94</v>
      </c>
      <c r="T21" s="20"/>
      <c r="U21" s="23"/>
      <c r="V21" s="23"/>
      <c r="W21" s="16" t="s">
        <v>227</v>
      </c>
      <c r="X21" s="16" t="s">
        <v>228</v>
      </c>
    </row>
    <row r="22" ht="20" customHeight="1" spans="1:24">
      <c r="A22" s="14">
        <v>18</v>
      </c>
      <c r="B22" s="15" t="s">
        <v>292</v>
      </c>
      <c r="C22" s="15" t="s">
        <v>293</v>
      </c>
      <c r="D22" s="14" t="s">
        <v>294</v>
      </c>
      <c r="E22" s="14" t="s">
        <v>295</v>
      </c>
      <c r="F22" s="14">
        <v>13913489206</v>
      </c>
      <c r="G22" s="14" t="s">
        <v>63</v>
      </c>
      <c r="H22" s="21">
        <v>45720</v>
      </c>
      <c r="I22" s="14" t="s">
        <v>226</v>
      </c>
      <c r="J22" s="15"/>
      <c r="K22" s="21">
        <v>61.98</v>
      </c>
      <c r="L22" s="14">
        <v>18.78</v>
      </c>
      <c r="M22" s="23">
        <f t="shared" si="0"/>
        <v>42.2</v>
      </c>
      <c r="N22" s="24">
        <v>5.6</v>
      </c>
      <c r="O22" s="24">
        <v>2.5</v>
      </c>
      <c r="P22" s="24">
        <v>2.3</v>
      </c>
      <c r="Q22" s="14"/>
      <c r="R22" s="14"/>
      <c r="S22" s="14">
        <v>1</v>
      </c>
      <c r="T22" s="14"/>
      <c r="U22" s="23"/>
      <c r="V22" s="23"/>
      <c r="W22" s="16" t="s">
        <v>227</v>
      </c>
      <c r="X22" s="16" t="s">
        <v>228</v>
      </c>
    </row>
    <row r="23" ht="20" customHeight="1" spans="1:24">
      <c r="A23" s="14">
        <v>19</v>
      </c>
      <c r="B23" s="15" t="s">
        <v>296</v>
      </c>
      <c r="C23" s="15" t="s">
        <v>297</v>
      </c>
      <c r="D23" s="14" t="s">
        <v>298</v>
      </c>
      <c r="E23" s="14" t="s">
        <v>299</v>
      </c>
      <c r="F23" s="14">
        <v>15062043488</v>
      </c>
      <c r="G23" s="14" t="s">
        <v>63</v>
      </c>
      <c r="H23" s="14">
        <v>45721</v>
      </c>
      <c r="I23" s="14" t="s">
        <v>226</v>
      </c>
      <c r="J23" s="15"/>
      <c r="K23" s="14">
        <v>62.86</v>
      </c>
      <c r="L23" s="14">
        <v>17.58</v>
      </c>
      <c r="M23" s="23">
        <f t="shared" si="0"/>
        <v>44.2</v>
      </c>
      <c r="N23" s="16">
        <v>5.2</v>
      </c>
      <c r="O23" s="16">
        <v>2.4</v>
      </c>
      <c r="P23" s="16">
        <v>2.4</v>
      </c>
      <c r="Q23" s="14"/>
      <c r="R23" s="14"/>
      <c r="S23" s="14">
        <v>1.08</v>
      </c>
      <c r="T23" s="20"/>
      <c r="U23" s="23"/>
      <c r="V23" s="23"/>
      <c r="W23" s="16" t="s">
        <v>227</v>
      </c>
      <c r="X23" s="16" t="s">
        <v>228</v>
      </c>
    </row>
    <row r="24" ht="20" customHeight="1" spans="1:24">
      <c r="A24" s="14">
        <v>20</v>
      </c>
      <c r="B24" s="15" t="s">
        <v>300</v>
      </c>
      <c r="C24" s="15" t="s">
        <v>301</v>
      </c>
      <c r="D24" s="14" t="s">
        <v>302</v>
      </c>
      <c r="E24" s="14" t="s">
        <v>302</v>
      </c>
      <c r="F24" s="14">
        <v>15312654439</v>
      </c>
      <c r="G24" s="16" t="s">
        <v>63</v>
      </c>
      <c r="H24" s="14">
        <v>45722</v>
      </c>
      <c r="I24" s="14" t="s">
        <v>226</v>
      </c>
      <c r="J24" s="15"/>
      <c r="K24" s="14">
        <v>66.26</v>
      </c>
      <c r="L24" s="14">
        <v>18.2</v>
      </c>
      <c r="M24" s="23">
        <f t="shared" si="0"/>
        <v>47</v>
      </c>
      <c r="N24" s="24">
        <v>5.6</v>
      </c>
      <c r="O24" s="24">
        <v>2.4</v>
      </c>
      <c r="P24" s="24">
        <v>2.3</v>
      </c>
      <c r="Q24" s="14"/>
      <c r="R24" s="14"/>
      <c r="S24" s="14">
        <v>1.06</v>
      </c>
      <c r="T24" s="14"/>
      <c r="U24" s="23"/>
      <c r="V24" s="23"/>
      <c r="W24" s="16" t="s">
        <v>227</v>
      </c>
      <c r="X24" s="16" t="s">
        <v>228</v>
      </c>
    </row>
    <row r="25" ht="20" customHeight="1" spans="1:24">
      <c r="A25" s="14">
        <v>21</v>
      </c>
      <c r="B25" s="15" t="s">
        <v>303</v>
      </c>
      <c r="C25" s="15" t="s">
        <v>304</v>
      </c>
      <c r="D25" s="14" t="s">
        <v>286</v>
      </c>
      <c r="E25" s="14" t="s">
        <v>287</v>
      </c>
      <c r="F25" s="14">
        <v>18251759261</v>
      </c>
      <c r="G25" s="16" t="s">
        <v>63</v>
      </c>
      <c r="H25" s="14">
        <v>45723</v>
      </c>
      <c r="I25" s="14" t="s">
        <v>226</v>
      </c>
      <c r="J25" s="15"/>
      <c r="K25" s="14">
        <v>60.26</v>
      </c>
      <c r="L25" s="14">
        <v>18.76</v>
      </c>
      <c r="M25" s="23">
        <f t="shared" si="0"/>
        <v>40.6</v>
      </c>
      <c r="N25" s="16">
        <v>5.8</v>
      </c>
      <c r="O25" s="16">
        <v>2.5</v>
      </c>
      <c r="P25" s="16">
        <v>2.3</v>
      </c>
      <c r="Q25" s="14"/>
      <c r="R25" s="14"/>
      <c r="S25" s="14">
        <v>0.9</v>
      </c>
      <c r="T25" s="20"/>
      <c r="U25" s="23"/>
      <c r="V25" s="23"/>
      <c r="W25" s="16" t="s">
        <v>227</v>
      </c>
      <c r="X25" s="16" t="s">
        <v>228</v>
      </c>
    </row>
    <row r="26" ht="20" customHeight="1" spans="1:24">
      <c r="A26" s="14">
        <v>26</v>
      </c>
      <c r="B26" s="18">
        <v>0.504166666666667</v>
      </c>
      <c r="C26" s="17" t="s">
        <v>305</v>
      </c>
      <c r="D26" s="14" t="s">
        <v>306</v>
      </c>
      <c r="E26" s="14" t="s">
        <v>307</v>
      </c>
      <c r="F26" s="14">
        <v>18205220109</v>
      </c>
      <c r="G26" s="14" t="s">
        <v>306</v>
      </c>
      <c r="H26" s="14">
        <v>45695</v>
      </c>
      <c r="I26" s="14" t="s">
        <v>35</v>
      </c>
      <c r="J26" s="15" t="s">
        <v>308</v>
      </c>
      <c r="K26" s="14">
        <v>66</v>
      </c>
      <c r="L26" s="14">
        <v>18.52</v>
      </c>
      <c r="M26" s="23">
        <f t="shared" si="0"/>
        <v>46.9</v>
      </c>
      <c r="N26" s="16"/>
      <c r="O26" s="16"/>
      <c r="P26" s="16"/>
      <c r="Q26" s="14"/>
      <c r="R26" s="14"/>
      <c r="S26" s="14">
        <v>0.58</v>
      </c>
      <c r="T26" s="14"/>
      <c r="U26" s="23"/>
      <c r="V26" s="23"/>
      <c r="W26" s="16" t="s">
        <v>227</v>
      </c>
      <c r="X26" s="16" t="s">
        <v>228</v>
      </c>
    </row>
    <row r="27" ht="20" customHeight="1" spans="1:24">
      <c r="A27" s="14">
        <v>27</v>
      </c>
      <c r="B27" s="18">
        <v>0.517361111111111</v>
      </c>
      <c r="C27" s="15" t="s">
        <v>309</v>
      </c>
      <c r="D27" s="14" t="s">
        <v>306</v>
      </c>
      <c r="E27" s="14" t="s">
        <v>310</v>
      </c>
      <c r="F27" s="14">
        <v>18251755119</v>
      </c>
      <c r="G27" s="14" t="s">
        <v>306</v>
      </c>
      <c r="H27" s="14">
        <v>45696</v>
      </c>
      <c r="I27" s="14" t="s">
        <v>35</v>
      </c>
      <c r="J27" s="15" t="s">
        <v>311</v>
      </c>
      <c r="K27" s="14">
        <v>68.04</v>
      </c>
      <c r="L27" s="14">
        <v>20.4</v>
      </c>
      <c r="M27" s="23">
        <f t="shared" si="0"/>
        <v>47</v>
      </c>
      <c r="N27" s="16"/>
      <c r="O27" s="16"/>
      <c r="P27" s="16"/>
      <c r="Q27" s="14"/>
      <c r="R27" s="14"/>
      <c r="S27" s="14">
        <v>0.64</v>
      </c>
      <c r="T27" s="20"/>
      <c r="U27" s="23"/>
      <c r="V27" s="23"/>
      <c r="W27" s="16" t="s">
        <v>227</v>
      </c>
      <c r="X27" s="16" t="s">
        <v>228</v>
      </c>
    </row>
    <row r="28" ht="20" customHeight="1" spans="1:24">
      <c r="A28" s="14">
        <v>28</v>
      </c>
      <c r="B28" s="18">
        <v>0.635416666666667</v>
      </c>
      <c r="C28" s="15" t="s">
        <v>312</v>
      </c>
      <c r="D28" s="14" t="s">
        <v>306</v>
      </c>
      <c r="E28" s="14" t="s">
        <v>313</v>
      </c>
      <c r="F28" s="14">
        <v>18751672899</v>
      </c>
      <c r="G28" s="14" t="s">
        <v>306</v>
      </c>
      <c r="H28" s="14">
        <v>45701</v>
      </c>
      <c r="I28" s="14" t="s">
        <v>35</v>
      </c>
      <c r="J28" s="15" t="s">
        <v>308</v>
      </c>
      <c r="K28" s="14">
        <v>68.96</v>
      </c>
      <c r="L28" s="14">
        <v>20.44</v>
      </c>
      <c r="M28" s="23">
        <f t="shared" si="0"/>
        <v>48</v>
      </c>
      <c r="N28" s="16"/>
      <c r="O28" s="16"/>
      <c r="P28" s="16"/>
      <c r="Q28" s="14"/>
      <c r="R28" s="14"/>
      <c r="S28" s="14">
        <v>0.52</v>
      </c>
      <c r="T28" s="14"/>
      <c r="U28" s="23"/>
      <c r="V28" s="23"/>
      <c r="W28" s="16" t="s">
        <v>227</v>
      </c>
      <c r="X28" s="16" t="s">
        <v>228</v>
      </c>
    </row>
    <row r="29" ht="20" customHeight="1" spans="1:24">
      <c r="A29" s="14">
        <v>29</v>
      </c>
      <c r="B29" s="18">
        <v>0.700694444444444</v>
      </c>
      <c r="C29" s="15" t="s">
        <v>309</v>
      </c>
      <c r="D29" s="14" t="s">
        <v>306</v>
      </c>
      <c r="E29" s="14" t="s">
        <v>310</v>
      </c>
      <c r="F29" s="14">
        <v>18251755119</v>
      </c>
      <c r="G29" s="14" t="s">
        <v>306</v>
      </c>
      <c r="H29" s="14">
        <v>45706</v>
      </c>
      <c r="I29" s="14" t="s">
        <v>35</v>
      </c>
      <c r="J29" s="15" t="s">
        <v>311</v>
      </c>
      <c r="K29" s="14">
        <v>71.92</v>
      </c>
      <c r="L29" s="14">
        <v>20.3</v>
      </c>
      <c r="M29" s="23">
        <f t="shared" si="0"/>
        <v>50.9</v>
      </c>
      <c r="N29" s="16"/>
      <c r="O29" s="16"/>
      <c r="P29" s="16"/>
      <c r="Q29" s="14"/>
      <c r="R29" s="14"/>
      <c r="S29" s="14">
        <v>0.72</v>
      </c>
      <c r="T29" s="20"/>
      <c r="U29" s="23"/>
      <c r="V29" s="23"/>
      <c r="W29" s="16" t="s">
        <v>227</v>
      </c>
      <c r="X29" s="16" t="s">
        <v>228</v>
      </c>
    </row>
    <row r="30" ht="20" customHeight="1" spans="1:24">
      <c r="A30" s="14">
        <v>30</v>
      </c>
      <c r="B30" s="18">
        <v>0.708333333333333</v>
      </c>
      <c r="C30" s="15" t="s">
        <v>314</v>
      </c>
      <c r="D30" s="16" t="s">
        <v>315</v>
      </c>
      <c r="E30" s="16" t="s">
        <v>315</v>
      </c>
      <c r="F30" s="17" t="s">
        <v>316</v>
      </c>
      <c r="G30" s="16" t="s">
        <v>43</v>
      </c>
      <c r="H30" s="14">
        <v>45707</v>
      </c>
      <c r="I30" s="14" t="s">
        <v>35</v>
      </c>
      <c r="J30" s="29" t="s">
        <v>311</v>
      </c>
      <c r="K30" s="21">
        <v>65</v>
      </c>
      <c r="L30" s="21">
        <v>17.08</v>
      </c>
      <c r="M30" s="23">
        <f t="shared" si="0"/>
        <v>45.9</v>
      </c>
      <c r="N30" s="24"/>
      <c r="O30" s="24"/>
      <c r="P30" s="24"/>
      <c r="Q30" s="21"/>
      <c r="R30" s="21"/>
      <c r="S30" s="21">
        <v>2.02</v>
      </c>
      <c r="T30" s="14"/>
      <c r="U30" s="23"/>
      <c r="V30" s="23"/>
      <c r="W30" s="16" t="s">
        <v>227</v>
      </c>
      <c r="X30" s="16" t="s">
        <v>228</v>
      </c>
    </row>
    <row r="31" ht="20" customHeight="1" spans="1:24">
      <c r="A31" s="14">
        <v>31</v>
      </c>
      <c r="B31" s="18">
        <v>0.715277777777778</v>
      </c>
      <c r="C31" s="15" t="s">
        <v>305</v>
      </c>
      <c r="D31" s="14" t="s">
        <v>306</v>
      </c>
      <c r="E31" s="14" t="s">
        <v>307</v>
      </c>
      <c r="F31" s="14">
        <v>18205220109</v>
      </c>
      <c r="G31" s="14" t="s">
        <v>306</v>
      </c>
      <c r="H31" s="14">
        <v>45708</v>
      </c>
      <c r="I31" s="14" t="s">
        <v>35</v>
      </c>
      <c r="J31" s="15" t="s">
        <v>311</v>
      </c>
      <c r="K31" s="14">
        <v>64.14</v>
      </c>
      <c r="L31" s="14">
        <v>18.46</v>
      </c>
      <c r="M31" s="23">
        <f t="shared" si="0"/>
        <v>45</v>
      </c>
      <c r="N31" s="16"/>
      <c r="O31" s="16"/>
      <c r="P31" s="16"/>
      <c r="Q31" s="14"/>
      <c r="R31" s="14"/>
      <c r="S31" s="14">
        <v>0.68</v>
      </c>
      <c r="T31" s="14"/>
      <c r="U31" s="23"/>
      <c r="V31" s="23"/>
      <c r="W31" s="16" t="s">
        <v>227</v>
      </c>
      <c r="X31" s="16" t="s">
        <v>228</v>
      </c>
    </row>
    <row r="32" ht="20" customHeight="1" spans="1:24">
      <c r="A32" s="14">
        <v>32</v>
      </c>
      <c r="B32" s="18">
        <v>0.761805555555556</v>
      </c>
      <c r="C32" s="15" t="s">
        <v>317</v>
      </c>
      <c r="D32" s="16" t="s">
        <v>318</v>
      </c>
      <c r="E32" s="16" t="s">
        <v>318</v>
      </c>
      <c r="F32" s="17" t="s">
        <v>319</v>
      </c>
      <c r="G32" s="16" t="s">
        <v>320</v>
      </c>
      <c r="H32" s="14">
        <v>45712</v>
      </c>
      <c r="I32" s="14" t="s">
        <v>35</v>
      </c>
      <c r="J32" s="15" t="s">
        <v>311</v>
      </c>
      <c r="K32" s="14">
        <v>74.8</v>
      </c>
      <c r="L32" s="14">
        <v>19.14</v>
      </c>
      <c r="M32" s="23">
        <f t="shared" si="0"/>
        <v>54.9</v>
      </c>
      <c r="N32" s="16"/>
      <c r="O32" s="16"/>
      <c r="P32" s="16"/>
      <c r="Q32" s="14"/>
      <c r="R32" s="14"/>
      <c r="S32" s="14">
        <v>0.76</v>
      </c>
      <c r="T32" s="20"/>
      <c r="U32" s="23"/>
      <c r="V32" s="23"/>
      <c r="W32" s="16" t="s">
        <v>227</v>
      </c>
      <c r="X32" s="16" t="s">
        <v>228</v>
      </c>
    </row>
    <row r="33" ht="20" customHeight="1" spans="1:24">
      <c r="A33" s="14">
        <v>33</v>
      </c>
      <c r="B33" s="18">
        <v>0.770833333333333</v>
      </c>
      <c r="C33" s="15" t="s">
        <v>321</v>
      </c>
      <c r="D33" s="16" t="s">
        <v>322</v>
      </c>
      <c r="E33" s="16" t="s">
        <v>323</v>
      </c>
      <c r="F33" s="17" t="s">
        <v>324</v>
      </c>
      <c r="G33" s="16" t="s">
        <v>325</v>
      </c>
      <c r="H33" s="14">
        <v>45713</v>
      </c>
      <c r="I33" s="14" t="s">
        <v>35</v>
      </c>
      <c r="J33" s="15" t="s">
        <v>311</v>
      </c>
      <c r="K33" s="14">
        <v>85.84</v>
      </c>
      <c r="L33" s="14">
        <v>18.94</v>
      </c>
      <c r="M33" s="23">
        <f t="shared" si="0"/>
        <v>66</v>
      </c>
      <c r="N33" s="16"/>
      <c r="O33" s="16"/>
      <c r="P33" s="16"/>
      <c r="Q33" s="14"/>
      <c r="R33" s="14"/>
      <c r="S33" s="14">
        <v>0.9</v>
      </c>
      <c r="T33" s="14"/>
      <c r="U33" s="23"/>
      <c r="V33" s="23"/>
      <c r="W33" s="16" t="s">
        <v>227</v>
      </c>
      <c r="X33" s="16" t="s">
        <v>228</v>
      </c>
    </row>
    <row r="34" ht="20" customHeight="1" spans="1:24">
      <c r="A34" s="14">
        <v>34</v>
      </c>
      <c r="B34" s="18">
        <v>0.777777777777778</v>
      </c>
      <c r="C34" s="15" t="s">
        <v>326</v>
      </c>
      <c r="D34" s="14" t="s">
        <v>327</v>
      </c>
      <c r="E34" s="14" t="s">
        <v>328</v>
      </c>
      <c r="F34" s="14">
        <v>15996993186</v>
      </c>
      <c r="G34" s="16" t="s">
        <v>329</v>
      </c>
      <c r="H34" s="14">
        <v>45714</v>
      </c>
      <c r="I34" s="14" t="s">
        <v>35</v>
      </c>
      <c r="J34" s="15" t="s">
        <v>311</v>
      </c>
      <c r="K34" s="14">
        <v>65.38</v>
      </c>
      <c r="L34" s="14">
        <v>20.02</v>
      </c>
      <c r="M34" s="23">
        <f t="shared" si="0"/>
        <v>44.7</v>
      </c>
      <c r="N34" s="16"/>
      <c r="O34" s="16"/>
      <c r="P34" s="16"/>
      <c r="Q34" s="14"/>
      <c r="R34" s="14"/>
      <c r="S34" s="14">
        <v>0.66</v>
      </c>
      <c r="T34" s="14"/>
      <c r="U34" s="23"/>
      <c r="V34" s="23"/>
      <c r="W34" s="16" t="s">
        <v>227</v>
      </c>
      <c r="X34" s="16" t="s">
        <v>228</v>
      </c>
    </row>
    <row r="35" ht="20" customHeight="1" spans="1:24">
      <c r="A35" s="14">
        <v>35</v>
      </c>
      <c r="B35" s="18">
        <v>0.900694444444444</v>
      </c>
      <c r="C35" s="15" t="s">
        <v>330</v>
      </c>
      <c r="D35" s="14" t="s">
        <v>85</v>
      </c>
      <c r="E35" s="14" t="s">
        <v>331</v>
      </c>
      <c r="F35" s="14">
        <v>15335127656</v>
      </c>
      <c r="G35" s="16" t="s">
        <v>320</v>
      </c>
      <c r="H35" s="14">
        <v>45718</v>
      </c>
      <c r="I35" s="14" t="s">
        <v>35</v>
      </c>
      <c r="J35" s="29" t="s">
        <v>311</v>
      </c>
      <c r="K35" s="21">
        <v>63.54</v>
      </c>
      <c r="L35" s="21">
        <v>16.3</v>
      </c>
      <c r="M35" s="23">
        <f t="shared" si="0"/>
        <v>46.6</v>
      </c>
      <c r="N35" s="24"/>
      <c r="O35" s="24"/>
      <c r="P35" s="24"/>
      <c r="Q35" s="21"/>
      <c r="R35" s="21"/>
      <c r="S35" s="21">
        <v>0.64</v>
      </c>
      <c r="T35" s="20"/>
      <c r="U35" s="23"/>
      <c r="V35" s="23"/>
      <c r="W35" s="16" t="s">
        <v>227</v>
      </c>
      <c r="X35" s="16" t="s">
        <v>228</v>
      </c>
    </row>
    <row r="36" ht="20" customHeight="1" spans="1:24">
      <c r="A36" s="14">
        <v>40</v>
      </c>
      <c r="B36" s="15" t="s">
        <v>332</v>
      </c>
      <c r="C36" s="15" t="s">
        <v>312</v>
      </c>
      <c r="D36" s="14" t="s">
        <v>306</v>
      </c>
      <c r="E36" s="14" t="s">
        <v>313</v>
      </c>
      <c r="F36" s="14">
        <v>18751672899</v>
      </c>
      <c r="G36" s="14" t="s">
        <v>306</v>
      </c>
      <c r="H36" s="15" t="s">
        <v>333</v>
      </c>
      <c r="I36" s="14" t="s">
        <v>35</v>
      </c>
      <c r="J36" s="15" t="s">
        <v>311</v>
      </c>
      <c r="K36" s="29" t="s">
        <v>334</v>
      </c>
      <c r="L36" s="29" t="s">
        <v>335</v>
      </c>
      <c r="M36" s="23">
        <f t="shared" si="0"/>
        <v>39.9</v>
      </c>
      <c r="N36" s="16"/>
      <c r="O36" s="16"/>
      <c r="P36" s="16"/>
      <c r="Q36" s="15"/>
      <c r="R36" s="15"/>
      <c r="S36" s="15" t="s">
        <v>336</v>
      </c>
      <c r="T36" s="28"/>
      <c r="U36" s="35"/>
      <c r="V36" s="35"/>
      <c r="W36" s="16" t="s">
        <v>227</v>
      </c>
      <c r="X36" s="16" t="s">
        <v>228</v>
      </c>
    </row>
    <row r="37" ht="20" customHeight="1" spans="1:24">
      <c r="A37" s="14">
        <v>41</v>
      </c>
      <c r="B37" s="15"/>
      <c r="C37" s="15"/>
      <c r="D37" s="14"/>
      <c r="E37" s="14"/>
      <c r="F37" s="14"/>
      <c r="G37" s="16"/>
      <c r="H37" s="15"/>
      <c r="I37" s="14"/>
      <c r="J37" s="15"/>
      <c r="K37" s="29"/>
      <c r="L37" s="29"/>
      <c r="M37" s="23">
        <f t="shared" si="0"/>
        <v>0</v>
      </c>
      <c r="N37" s="16"/>
      <c r="O37" s="16"/>
      <c r="P37" s="16"/>
      <c r="Q37" s="15"/>
      <c r="R37" s="15"/>
      <c r="S37" s="15"/>
      <c r="T37" s="28"/>
      <c r="U37" s="35"/>
      <c r="V37" s="35"/>
      <c r="W37" s="16"/>
      <c r="X37" s="1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大唐商混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2018-11-06T08:59:13Z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2052-10.1.0.7643</vt:lpwstr>
  </property>
</Properties>
</file>