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495" windowHeight="10350" activeTab="2"/>
  </bookViews>
  <sheets>
    <sheet name="邳州分公司" sheetId="5" r:id="rId1"/>
    <sheet name="巨野分公司" sheetId="6" r:id="rId2"/>
    <sheet name="连云港分公司" sheetId="7" r:id="rId3"/>
  </sheets>
  <calcPr calcId="144525"/>
</workbook>
</file>

<file path=xl/sharedStrings.xml><?xml version="1.0" encoding="utf-8"?>
<sst xmlns="http://schemas.openxmlformats.org/spreadsheetml/2006/main" count="203">
  <si>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 2018 年 10月30日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</si>
  <si>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</si>
  <si>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</si>
  <si>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</si>
  <si>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</si>
  <si>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</si>
  <si>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</si>
  <si>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</si>
  <si>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</si>
  <si>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</si>
  <si>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</si>
  <si>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</si>
  <si>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</si>
  <si>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</si>
  <si>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</si>
  <si>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</si>
  <si>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</si>
  <si>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</si>
  <si>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</si>
  <si>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</si>
  <si>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</si>
  <si>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</si>
  <si>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</si>
  <si>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</si>
  <si>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</si>
  <si>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</si>
  <si>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</si>
  <si>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</si>
  <si>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</si>
  <si>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</si>
  <si>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</si>
  <si>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苏CR8699</t>
  </si>
  <si>
    <t>戴昊</t>
  </si>
  <si>
    <t>汤计亮</t>
  </si>
  <si>
    <t>李海洋</t>
  </si>
  <si>
    <t>WIN0048424</t>
  </si>
  <si>
    <t>石子</t>
  </si>
  <si>
    <t>1-2#</t>
  </si>
  <si>
    <t>良好</t>
  </si>
  <si>
    <t>耿小龙</t>
  </si>
  <si>
    <t>刘秋行</t>
  </si>
  <si>
    <t>苏CX8699</t>
  </si>
  <si>
    <t>彭士文</t>
  </si>
  <si>
    <t>鲁Q090BW</t>
  </si>
  <si>
    <t>吴海东</t>
  </si>
  <si>
    <t>李凤</t>
  </si>
  <si>
    <t>鲁Q581AZ</t>
  </si>
  <si>
    <t>高波</t>
  </si>
  <si>
    <t>苏C1T929</t>
  </si>
  <si>
    <t>娄德刚</t>
  </si>
  <si>
    <t>苏CGP356</t>
  </si>
  <si>
    <t>高磊</t>
  </si>
  <si>
    <t>马飞</t>
  </si>
  <si>
    <t>WIN0048421</t>
  </si>
  <si>
    <t>机制砂</t>
  </si>
  <si>
    <t>中粗砂</t>
  </si>
  <si>
    <t>Ⅱ区</t>
  </si>
  <si>
    <t>陈金芳</t>
  </si>
  <si>
    <t>鲁Q838BG</t>
  </si>
  <si>
    <t>冯永 清</t>
  </si>
  <si>
    <t>周文明</t>
  </si>
  <si>
    <t>鲁Q587CW</t>
  </si>
  <si>
    <t>冯永胜</t>
  </si>
  <si>
    <t>曹善龙</t>
  </si>
  <si>
    <t>鲁Q166BV</t>
  </si>
  <si>
    <t>曹吉胜</t>
  </si>
  <si>
    <t>鲁Q050BN</t>
  </si>
  <si>
    <t>李瑞</t>
  </si>
  <si>
    <t>苏CGS000</t>
  </si>
  <si>
    <t>汤继名</t>
  </si>
  <si>
    <t>黄仁武</t>
  </si>
  <si>
    <t>杨需</t>
  </si>
  <si>
    <t>WIN0048420</t>
  </si>
  <si>
    <t>苏CGA040</t>
  </si>
  <si>
    <t>赵东亚</t>
  </si>
  <si>
    <t>董国政</t>
  </si>
  <si>
    <t>苏CGF365</t>
  </si>
  <si>
    <t>崔学良</t>
  </si>
  <si>
    <t>戴浩</t>
  </si>
  <si>
    <t>吕伟</t>
  </si>
  <si>
    <t>鲁Q9539H</t>
  </si>
  <si>
    <t>王彬</t>
  </si>
  <si>
    <t>朱飞</t>
  </si>
  <si>
    <t>鲁D56820</t>
  </si>
  <si>
    <t>鲁Q933BU</t>
  </si>
  <si>
    <t>丁宝利</t>
  </si>
  <si>
    <t>李忠海</t>
  </si>
  <si>
    <t>WIN0048423</t>
  </si>
  <si>
    <t>苏CDF051</t>
  </si>
  <si>
    <t>丁昭龙</t>
  </si>
  <si>
    <t>WIN0048422</t>
  </si>
  <si>
    <t>合计</t>
  </si>
  <si>
    <t xml:space="preserve">收料登记表填报
日期    2018年 10 月 30日                                填表人  ：吴艳苓 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</si>
  <si>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</si>
  <si>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</si>
  <si>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</si>
  <si>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</si>
  <si>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</si>
  <si>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</si>
  <si>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</si>
  <si>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</si>
  <si>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</si>
  <si>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</si>
  <si>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鲁HSR049</t>
  </si>
  <si>
    <t>国华侨</t>
  </si>
  <si>
    <t>冉长青</t>
  </si>
  <si>
    <t>千秋</t>
  </si>
  <si>
    <t>1--2</t>
  </si>
  <si>
    <t>0.1T</t>
  </si>
  <si>
    <t>冯海英</t>
  </si>
  <si>
    <t>聂恒光</t>
  </si>
  <si>
    <t>鲁RK1125</t>
  </si>
  <si>
    <t>王士龙</t>
  </si>
  <si>
    <t>郭六金</t>
  </si>
  <si>
    <t>鲁RC0183</t>
  </si>
  <si>
    <t>高明星</t>
  </si>
  <si>
    <t>0.3T</t>
  </si>
  <si>
    <t>鲁PC6907</t>
  </si>
  <si>
    <t>陈长秋</t>
  </si>
  <si>
    <t>张德祥</t>
  </si>
  <si>
    <t>郑言克</t>
  </si>
  <si>
    <t>鲁RN8681</t>
  </si>
  <si>
    <t>张东方</t>
  </si>
  <si>
    <t>陈士华</t>
  </si>
  <si>
    <t>鲁RH8993</t>
  </si>
  <si>
    <t>陈平西</t>
  </si>
  <si>
    <t>谷防震</t>
  </si>
  <si>
    <t>鲁RL8275</t>
  </si>
  <si>
    <t>鲁PH8532</t>
  </si>
  <si>
    <t>任重连</t>
  </si>
  <si>
    <t>鲁RE5180</t>
  </si>
  <si>
    <t>王华勇</t>
  </si>
  <si>
    <t>鲁RF8997</t>
  </si>
  <si>
    <t>陈严西</t>
  </si>
  <si>
    <t>李玉山</t>
  </si>
  <si>
    <t>皖S2F760</t>
  </si>
  <si>
    <t>李毛毛</t>
  </si>
  <si>
    <t>鲁RE5553</t>
  </si>
  <si>
    <t>张开放</t>
  </si>
  <si>
    <t>鲁RL1858</t>
  </si>
  <si>
    <t>张成杰</t>
  </si>
  <si>
    <t>鲁RG3077</t>
  </si>
  <si>
    <t>王君刚</t>
  </si>
  <si>
    <t>鲁RG3588</t>
  </si>
  <si>
    <t>陈修岩</t>
  </si>
  <si>
    <t>鲁HR3606</t>
  </si>
  <si>
    <t>李业举</t>
  </si>
  <si>
    <t>杜昌慈</t>
  </si>
  <si>
    <t>金利宏物流</t>
  </si>
  <si>
    <t>矿粉</t>
  </si>
  <si>
    <t>鲁RH7387</t>
  </si>
  <si>
    <t>王彦钦</t>
  </si>
  <si>
    <t>许福来</t>
  </si>
  <si>
    <t>巨野中联</t>
  </si>
  <si>
    <t>水泥</t>
  </si>
  <si>
    <t>PO42.5</t>
  </si>
  <si>
    <t>鲁H78E87</t>
  </si>
  <si>
    <t>张庆刚</t>
  </si>
  <si>
    <t>罗加乐</t>
  </si>
  <si>
    <t>鲁H96E65</t>
  </si>
  <si>
    <t>郭凯</t>
  </si>
  <si>
    <t>鲁RN7577</t>
  </si>
  <si>
    <t>付兴堂</t>
  </si>
  <si>
    <t>孙延臣</t>
  </si>
  <si>
    <t>鲁H01G22</t>
  </si>
  <si>
    <t>高阳</t>
  </si>
  <si>
    <t>鲁H01G33</t>
  </si>
  <si>
    <t>刘宝</t>
  </si>
  <si>
    <t>鲁H31J50</t>
  </si>
  <si>
    <t>白世昌</t>
  </si>
  <si>
    <t>鲁H36C82</t>
  </si>
  <si>
    <t>白咸青</t>
  </si>
  <si>
    <t>李广坤</t>
  </si>
  <si>
    <t>鲁H55A72</t>
  </si>
  <si>
    <t>张玉尚</t>
  </si>
  <si>
    <t>0.5T</t>
  </si>
  <si>
    <t>鲁HC3816</t>
  </si>
  <si>
    <t>张鹏</t>
  </si>
  <si>
    <t>鲁HD1566</t>
  </si>
  <si>
    <t>陈国平</t>
  </si>
  <si>
    <t>陈加忠</t>
  </si>
  <si>
    <t>鲁H07D79</t>
  </si>
  <si>
    <t>陈磊</t>
  </si>
  <si>
    <t>鲁H16G39</t>
  </si>
  <si>
    <t>陈令豪</t>
  </si>
  <si>
    <t>鲁HSF049</t>
  </si>
  <si>
    <t>国华勇</t>
  </si>
  <si>
    <t>姚树建</t>
  </si>
  <si>
    <t>鲁H88A68</t>
  </si>
  <si>
    <t>郭延南</t>
  </si>
  <si>
    <t xml:space="preserve">郭延南 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</si>
  <si>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10 月 30日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万守超                                   </t>
    </r>
  </si>
  <si>
    <t>单位：江苏大力神管桩有限公司连云港分公司</t>
  </si>
  <si>
    <t>0553</t>
  </si>
  <si>
    <t>孙冲</t>
  </si>
  <si>
    <t>张来高</t>
  </si>
  <si>
    <t>碎石</t>
  </si>
  <si>
    <t>5~25</t>
  </si>
  <si>
    <t>I</t>
  </si>
  <si>
    <t>万守超</t>
  </si>
  <si>
    <t>张传迎</t>
  </si>
  <si>
    <t>0533</t>
  </si>
  <si>
    <t>备注：退货也登记，在备注中注明不合格退货，所有重量和单价、金额均以0标记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</si>
</sst>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%"/>
    <numFmt numFmtId="177" formatCode="h:mm;@"/>
    <numFmt numFmtId="178" formatCode="0.00_ "/>
    <numFmt numFmtId="179" formatCode="0.0_ "/>
  </numFmts>
  <fonts count="36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  <scheme val="major"/>
    </font>
    <font>
      <sz val="11"/>
      <name val="Tahoma"/>
      <charset val="134"/>
    </font>
    <font>
      <sz val="11"/>
      <color rgb="FFFF0000"/>
      <name val="宋体"/>
      <charset val="134"/>
      <scheme val="minor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1"/>
      <color theme="1"/>
      <name val="宋体"/>
      <charset val="134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indexed="8"/>
      <name val="Tahoma"/>
      <charset val="134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21" fillId="8" borderId="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11" borderId="8" applyNumberFormat="0" applyFont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32" fillId="18" borderId="13" applyNumberFormat="0" applyAlignment="0" applyProtection="0">
      <alignment vertical="center"/>
    </xf>
    <xf numFmtId="0" fontId="33" fillId="18" borderId="7" applyNumberFormat="0" applyAlignment="0" applyProtection="0">
      <alignment vertical="center"/>
    </xf>
    <xf numFmtId="0" fontId="34" fillId="19" borderId="14" applyNumberFormat="0" applyAlignment="0" applyProtection="0">
      <alignment vertical="center"/>
    </xf>
    <xf numFmtId="0" fontId="18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18" fillId="5" borderId="0" applyNumberFormat="0" applyBorder="0" applyAlignment="0" applyProtection="0">
      <alignment vertical="center"/>
    </xf>
    <xf numFmtId="0" fontId="18" fillId="3" borderId="0" applyNumberFormat="0" applyBorder="0" applyAlignment="0" applyProtection="0">
      <alignment vertical="center"/>
    </xf>
    <xf numFmtId="0" fontId="28" fillId="0" borderId="0">
      <alignment vertical="center"/>
    </xf>
    <xf numFmtId="0" fontId="18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18" fillId="33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</cellStyleXfs>
  <cellXfs count="79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0" xfId="0" applyAlignment="1">
      <alignment horizontal="left"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177" fontId="4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177" fontId="4" fillId="0" borderId="2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177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177" fontId="3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 wrapText="1"/>
    </xf>
    <xf numFmtId="0" fontId="4" fillId="0" borderId="3" xfId="0" applyNumberFormat="1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58" fontId="7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0" fontId="0" fillId="0" borderId="1" xfId="0" applyNumberFormat="1" applyBorder="1">
      <alignment vertical="center"/>
    </xf>
    <xf numFmtId="0" fontId="5" fillId="0" borderId="1" xfId="0" applyFont="1" applyBorder="1">
      <alignment vertical="center"/>
    </xf>
    <xf numFmtId="0" fontId="4" fillId="0" borderId="4" xfId="0" applyFont="1" applyBorder="1" applyAlignment="1">
      <alignment horizontal="left" vertical="center" wrapText="1"/>
    </xf>
    <xf numFmtId="0" fontId="7" fillId="0" borderId="1" xfId="0" applyNumberFormat="1" applyFont="1" applyFill="1" applyBorder="1" applyAlignment="1" applyProtection="1">
      <alignment horizontal="center" vertical="center"/>
    </xf>
    <xf numFmtId="10" fontId="7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Border="1" applyAlignment="1">
      <alignment horizontal="center" vertical="center"/>
    </xf>
    <xf numFmtId="177" fontId="0" fillId="0" borderId="0" xfId="0" applyNumberFormat="1">
      <alignment vertical="center"/>
    </xf>
    <xf numFmtId="178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8" fillId="0" borderId="0" xfId="0" applyFont="1">
      <alignment vertical="center"/>
    </xf>
    <xf numFmtId="177" fontId="1" fillId="0" borderId="0" xfId="0" applyNumberFormat="1" applyFont="1" applyAlignment="1">
      <alignment horizontal="center" vertical="center" wrapText="1"/>
    </xf>
    <xf numFmtId="177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10" fillId="0" borderId="0" xfId="0" applyFont="1" applyAlignment="1">
      <alignment horizontal="center" vertical="center"/>
    </xf>
    <xf numFmtId="20" fontId="0" fillId="0" borderId="0" xfId="0" applyNumberFormat="1" applyAlignment="1">
      <alignment horizontal="center" vertical="center"/>
    </xf>
    <xf numFmtId="0" fontId="0" fillId="0" borderId="0" xfId="0" applyFont="1" applyAlignment="1">
      <alignment horizontal="center" vertical="center"/>
    </xf>
    <xf numFmtId="178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8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8" fontId="3" fillId="0" borderId="1" xfId="0" applyNumberFormat="1" applyFont="1" applyBorder="1" applyAlignment="1">
      <alignment horizontal="center" vertical="center"/>
    </xf>
    <xf numFmtId="179" fontId="3" fillId="0" borderId="1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179" fontId="0" fillId="0" borderId="1" xfId="0" applyNumberFormat="1" applyBorder="1">
      <alignment vertical="center"/>
    </xf>
    <xf numFmtId="0" fontId="0" fillId="0" borderId="0" xfId="0" applyNumberFormat="1" applyFont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Y31"/>
  <sheetViews>
    <sheetView topLeftCell="C1" workbookViewId="0">
      <selection activeCell="Q20" sqref="Q20"/>
    </sheetView>
  </sheetViews>
  <sheetFormatPr defaultColWidth="9" defaultRowHeight="13.5"/>
  <cols>
    <col min="1" max="1" width="9" style="2"/>
    <col min="2" max="2" width="9.25" style="48" customWidth="1"/>
    <col min="3" max="3" width="10.25" customWidth="1"/>
    <col min="4" max="5" width="8.625" style="2" customWidth="1"/>
    <col min="6" max="6" width="13.5" style="2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" customWidth="1"/>
    <col min="13" max="13" width="9" style="49" customWidth="1"/>
    <col min="14" max="14" width="7" customWidth="1"/>
    <col min="15" max="15" width="7.375" style="50" customWidth="1"/>
    <col min="16" max="16" width="8.625" customWidth="1"/>
    <col min="17" max="17" width="17.375" customWidth="1"/>
    <col min="18" max="18" width="7.125" style="2" customWidth="1"/>
    <col min="19" max="19" width="7.5" style="2" customWidth="1"/>
    <col min="20" max="20" width="8.25" style="50" customWidth="1"/>
    <col min="21" max="21" width="7.5" style="51" customWidth="1"/>
    <col min="22" max="22" width="9.5" style="50" customWidth="1"/>
    <col min="23" max="23" width="7.125" style="2" customWidth="1"/>
    <col min="24" max="24" width="9" style="2"/>
    <col min="25" max="25" width="22.625" customWidth="1"/>
    <col min="30" max="30" width="12.625"/>
    <col min="46" max="46" width="9.375"/>
  </cols>
  <sheetData>
    <row r="1" ht="39.95" customHeight="1" spans="1:25">
      <c r="A1" s="1" t="s">
        <v>0</v>
      </c>
      <c r="B1" s="52"/>
      <c r="C1" s="1"/>
      <c r="D1" s="1"/>
      <c r="E1" s="1"/>
      <c r="F1" s="1"/>
      <c r="G1" s="1"/>
      <c r="H1" s="1"/>
      <c r="I1" s="1"/>
      <c r="J1" s="1"/>
      <c r="K1" s="1"/>
      <c r="L1" s="1"/>
      <c r="M1" s="61"/>
      <c r="N1" s="1"/>
      <c r="O1" s="62"/>
      <c r="P1" s="1"/>
      <c r="Q1" s="1"/>
      <c r="R1" s="1"/>
      <c r="S1" s="1"/>
      <c r="T1" s="62"/>
      <c r="U1" s="73"/>
      <c r="V1" s="62"/>
      <c r="W1" s="1"/>
      <c r="X1" s="1"/>
      <c r="Y1" s="1"/>
    </row>
    <row r="2" ht="18.95" customHeight="1" spans="2:22">
      <c r="B2" s="53" t="s">
        <v>1</v>
      </c>
      <c r="C2" s="54"/>
      <c r="D2" s="54"/>
      <c r="E2" s="54"/>
      <c r="F2" s="54"/>
      <c r="G2" s="54"/>
      <c r="H2" s="54"/>
      <c r="I2" s="54"/>
      <c r="J2" s="54"/>
      <c r="K2" s="54"/>
      <c r="L2" s="54"/>
      <c r="M2" s="63"/>
      <c r="N2" s="54"/>
      <c r="O2" s="64"/>
      <c r="P2" s="54"/>
      <c r="Q2" s="54"/>
      <c r="R2" s="54"/>
      <c r="S2" s="54"/>
      <c r="T2" s="64"/>
      <c r="U2" s="74"/>
      <c r="V2" s="64"/>
    </row>
    <row r="3" s="45" customFormat="1" ht="18.95" customHeight="1" spans="1:25">
      <c r="A3" s="4" t="s">
        <v>2</v>
      </c>
      <c r="B3" s="31" t="s">
        <v>3</v>
      </c>
      <c r="C3" s="4" t="s">
        <v>4</v>
      </c>
      <c r="D3" s="4"/>
      <c r="E3" s="4"/>
      <c r="F3" s="4"/>
      <c r="G3" s="4"/>
      <c r="H3" s="5" t="s">
        <v>5</v>
      </c>
      <c r="I3" s="12"/>
      <c r="J3" s="12"/>
      <c r="K3" s="12"/>
      <c r="L3" s="12"/>
      <c r="M3" s="65"/>
      <c r="N3" s="12"/>
      <c r="O3" s="66"/>
      <c r="P3" s="12"/>
      <c r="Q3" s="12"/>
      <c r="R3" s="12"/>
      <c r="S3" s="14"/>
      <c r="T3" s="68" t="s">
        <v>6</v>
      </c>
      <c r="U3" s="75"/>
      <c r="V3" s="68"/>
      <c r="W3" s="4" t="s">
        <v>7</v>
      </c>
      <c r="X3" s="15" t="s">
        <v>8</v>
      </c>
      <c r="Y3" s="4" t="s">
        <v>9</v>
      </c>
    </row>
    <row r="4" s="46" customFormat="1" ht="29" customHeight="1" spans="1:25">
      <c r="A4" s="4"/>
      <c r="B4" s="31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67" t="s">
        <v>21</v>
      </c>
      <c r="N4" s="4" t="s">
        <v>22</v>
      </c>
      <c r="O4" s="68" t="s">
        <v>23</v>
      </c>
      <c r="P4" s="4" t="s">
        <v>24</v>
      </c>
      <c r="Q4" s="4" t="s">
        <v>25</v>
      </c>
      <c r="R4" s="4" t="s">
        <v>26</v>
      </c>
      <c r="S4" s="4" t="s">
        <v>27</v>
      </c>
      <c r="T4" s="68" t="s">
        <v>28</v>
      </c>
      <c r="U4" s="76" t="s">
        <v>29</v>
      </c>
      <c r="V4" s="68" t="s">
        <v>30</v>
      </c>
      <c r="W4" s="4"/>
      <c r="X4" s="16"/>
      <c r="Y4" s="4"/>
    </row>
    <row r="5" s="2" customFormat="1" ht="18.95" customHeight="1" spans="1:25">
      <c r="A5" s="2">
        <v>1</v>
      </c>
      <c r="B5" s="8">
        <v>0.261111111111111</v>
      </c>
      <c r="C5" s="55" t="s">
        <v>31</v>
      </c>
      <c r="D5" s="55" t="s">
        <v>32</v>
      </c>
      <c r="E5" s="55" t="s">
        <v>33</v>
      </c>
      <c r="F5" s="7">
        <v>13914860988</v>
      </c>
      <c r="G5" s="55" t="s">
        <v>34</v>
      </c>
      <c r="H5" s="7" t="s">
        <v>35</v>
      </c>
      <c r="I5" s="55" t="s">
        <v>36</v>
      </c>
      <c r="J5" s="69" t="s">
        <v>37</v>
      </c>
      <c r="K5" s="70">
        <v>91.44</v>
      </c>
      <c r="L5" s="7">
        <v>23.04</v>
      </c>
      <c r="M5" s="7">
        <v>68.4</v>
      </c>
      <c r="N5" s="7"/>
      <c r="O5" s="7"/>
      <c r="P5" s="7"/>
      <c r="Q5" s="7" t="s">
        <v>38</v>
      </c>
      <c r="R5" s="7">
        <v>7</v>
      </c>
      <c r="S5" s="7">
        <v>0.5</v>
      </c>
      <c r="T5" s="7">
        <v>67.9</v>
      </c>
      <c r="U5" s="7">
        <v>107</v>
      </c>
      <c r="V5" s="7">
        <f t="shared" ref="V5:V28" si="0">T5*U5</f>
        <v>7265.3</v>
      </c>
      <c r="W5" s="7" t="s">
        <v>39</v>
      </c>
      <c r="X5" s="55" t="s">
        <v>40</v>
      </c>
      <c r="Y5" s="55"/>
    </row>
    <row r="6" s="2" customFormat="1" ht="18.95" customHeight="1" spans="1:25">
      <c r="A6" s="2">
        <v>2</v>
      </c>
      <c r="B6" s="8">
        <v>0.277083333333333</v>
      </c>
      <c r="C6" s="55" t="s">
        <v>41</v>
      </c>
      <c r="D6" s="55" t="s">
        <v>32</v>
      </c>
      <c r="E6" s="55" t="s">
        <v>42</v>
      </c>
      <c r="F6" s="7">
        <v>15077802369</v>
      </c>
      <c r="G6" s="55" t="s">
        <v>34</v>
      </c>
      <c r="H6" s="7" t="s">
        <v>35</v>
      </c>
      <c r="I6" s="55" t="s">
        <v>36</v>
      </c>
      <c r="J6" s="69" t="s">
        <v>37</v>
      </c>
      <c r="K6" s="70">
        <v>93.34</v>
      </c>
      <c r="L6" s="7">
        <v>22.3</v>
      </c>
      <c r="M6" s="7">
        <v>71.04</v>
      </c>
      <c r="N6" s="7"/>
      <c r="O6" s="7"/>
      <c r="P6" s="7"/>
      <c r="Q6" s="7" t="s">
        <v>38</v>
      </c>
      <c r="R6" s="7">
        <v>8</v>
      </c>
      <c r="S6" s="7">
        <v>0.54</v>
      </c>
      <c r="T6" s="7">
        <v>70.5</v>
      </c>
      <c r="U6" s="7">
        <v>107</v>
      </c>
      <c r="V6" s="7">
        <f t="shared" si="0"/>
        <v>7543.5</v>
      </c>
      <c r="W6" s="7" t="s">
        <v>39</v>
      </c>
      <c r="X6" s="55" t="s">
        <v>40</v>
      </c>
      <c r="Y6" s="55"/>
    </row>
    <row r="7" s="2" customFormat="1" ht="18.95" customHeight="1" spans="1:25">
      <c r="A7" s="2">
        <v>3</v>
      </c>
      <c r="B7" s="8">
        <v>0.285416666666667</v>
      </c>
      <c r="C7" s="55" t="s">
        <v>43</v>
      </c>
      <c r="D7" s="55" t="s">
        <v>32</v>
      </c>
      <c r="E7" s="55" t="s">
        <v>44</v>
      </c>
      <c r="F7" s="55">
        <v>13395298109</v>
      </c>
      <c r="G7" s="55" t="s">
        <v>34</v>
      </c>
      <c r="H7" s="7" t="s">
        <v>35</v>
      </c>
      <c r="I7" s="55" t="s">
        <v>36</v>
      </c>
      <c r="J7" s="69" t="s">
        <v>37</v>
      </c>
      <c r="K7" s="70">
        <v>93.08</v>
      </c>
      <c r="L7" s="7">
        <v>22.4</v>
      </c>
      <c r="M7" s="7">
        <v>70.68</v>
      </c>
      <c r="N7" s="7"/>
      <c r="O7" s="7"/>
      <c r="P7" s="7"/>
      <c r="Q7" s="7" t="s">
        <v>38</v>
      </c>
      <c r="R7" s="7">
        <v>7</v>
      </c>
      <c r="S7" s="7">
        <v>0.58</v>
      </c>
      <c r="T7" s="7">
        <v>70.1</v>
      </c>
      <c r="U7" s="7">
        <v>107</v>
      </c>
      <c r="V7" s="7">
        <f t="shared" si="0"/>
        <v>7500.7</v>
      </c>
      <c r="W7" s="7" t="s">
        <v>45</v>
      </c>
      <c r="X7" s="55" t="s">
        <v>40</v>
      </c>
      <c r="Y7" s="55"/>
    </row>
    <row r="8" s="2" customFormat="1" ht="18.95" customHeight="1" spans="1:25">
      <c r="A8" s="2">
        <v>4</v>
      </c>
      <c r="B8" s="8">
        <v>0.291666666666667</v>
      </c>
      <c r="C8" s="55" t="s">
        <v>46</v>
      </c>
      <c r="D8" s="55" t="s">
        <v>32</v>
      </c>
      <c r="E8" s="55" t="s">
        <v>47</v>
      </c>
      <c r="F8" s="7">
        <v>18061117857</v>
      </c>
      <c r="G8" s="55" t="s">
        <v>34</v>
      </c>
      <c r="H8" s="7" t="s">
        <v>35</v>
      </c>
      <c r="I8" s="55" t="s">
        <v>36</v>
      </c>
      <c r="J8" s="69" t="s">
        <v>37</v>
      </c>
      <c r="K8" s="70">
        <v>94.38</v>
      </c>
      <c r="L8" s="7">
        <v>23.08</v>
      </c>
      <c r="M8" s="7">
        <v>71.3</v>
      </c>
      <c r="N8" s="7"/>
      <c r="O8" s="7"/>
      <c r="P8" s="7"/>
      <c r="Q8" s="7" t="s">
        <v>38</v>
      </c>
      <c r="R8" s="7">
        <v>8</v>
      </c>
      <c r="S8" s="7">
        <v>0.5</v>
      </c>
      <c r="T8" s="7">
        <v>70.8</v>
      </c>
      <c r="U8" s="7">
        <v>107</v>
      </c>
      <c r="V8" s="7">
        <f t="shared" si="0"/>
        <v>7575.6</v>
      </c>
      <c r="W8" s="7" t="s">
        <v>45</v>
      </c>
      <c r="X8" s="55" t="s">
        <v>40</v>
      </c>
      <c r="Y8" s="55"/>
    </row>
    <row r="9" s="2" customFormat="1" ht="18.95" customHeight="1" spans="1:25">
      <c r="A9" s="2">
        <v>5</v>
      </c>
      <c r="B9" s="8">
        <v>0.295138888888889</v>
      </c>
      <c r="C9" s="55" t="s">
        <v>48</v>
      </c>
      <c r="D9" s="55" t="s">
        <v>32</v>
      </c>
      <c r="E9" s="55" t="s">
        <v>49</v>
      </c>
      <c r="F9" s="7">
        <v>13852239953</v>
      </c>
      <c r="G9" s="55" t="s">
        <v>34</v>
      </c>
      <c r="H9" s="7" t="s">
        <v>35</v>
      </c>
      <c r="I9" s="55" t="s">
        <v>36</v>
      </c>
      <c r="J9" s="69" t="s">
        <v>37</v>
      </c>
      <c r="K9" s="69">
        <v>90.42</v>
      </c>
      <c r="L9" s="7">
        <v>21.12</v>
      </c>
      <c r="M9" s="7">
        <v>69.3</v>
      </c>
      <c r="N9" s="7"/>
      <c r="O9" s="7"/>
      <c r="P9" s="7"/>
      <c r="Q9" s="7" t="s">
        <v>38</v>
      </c>
      <c r="R9" s="7">
        <v>8</v>
      </c>
      <c r="S9" s="7">
        <v>0.5</v>
      </c>
      <c r="T9" s="7">
        <v>68.8</v>
      </c>
      <c r="U9" s="7">
        <v>107</v>
      </c>
      <c r="V9" s="7">
        <f t="shared" si="0"/>
        <v>7361.6</v>
      </c>
      <c r="W9" s="7" t="s">
        <v>45</v>
      </c>
      <c r="X9" s="55" t="s">
        <v>40</v>
      </c>
      <c r="Y9" s="55"/>
    </row>
    <row r="10" s="2" customFormat="1" ht="18.95" customHeight="1" spans="1:25">
      <c r="A10" s="2">
        <v>6</v>
      </c>
      <c r="B10" s="8">
        <v>0.450694444444444</v>
      </c>
      <c r="C10" s="55" t="s">
        <v>50</v>
      </c>
      <c r="D10" s="55" t="s">
        <v>51</v>
      </c>
      <c r="E10" s="55" t="s">
        <v>52</v>
      </c>
      <c r="F10" s="7">
        <v>13791579307</v>
      </c>
      <c r="G10" s="55" t="s">
        <v>34</v>
      </c>
      <c r="H10" s="7" t="s">
        <v>53</v>
      </c>
      <c r="I10" s="55" t="s">
        <v>54</v>
      </c>
      <c r="J10" s="69" t="s">
        <v>55</v>
      </c>
      <c r="K10" s="70">
        <v>80.76</v>
      </c>
      <c r="L10" s="7">
        <v>21.2</v>
      </c>
      <c r="M10" s="7">
        <v>59.56</v>
      </c>
      <c r="N10" s="7">
        <v>8</v>
      </c>
      <c r="O10" s="7">
        <v>2</v>
      </c>
      <c r="P10" s="7">
        <v>3</v>
      </c>
      <c r="Q10" s="77" t="s">
        <v>56</v>
      </c>
      <c r="R10" s="7"/>
      <c r="S10" s="7">
        <v>1.26</v>
      </c>
      <c r="T10" s="7">
        <v>58.6</v>
      </c>
      <c r="U10" s="7">
        <v>113</v>
      </c>
      <c r="V10" s="7">
        <f t="shared" si="0"/>
        <v>6621.8</v>
      </c>
      <c r="W10" s="7" t="s">
        <v>57</v>
      </c>
      <c r="X10" s="55" t="s">
        <v>40</v>
      </c>
      <c r="Y10" s="7"/>
    </row>
    <row r="11" s="2" customFormat="1" ht="18.95" customHeight="1" spans="1:25">
      <c r="A11" s="2">
        <v>7</v>
      </c>
      <c r="B11" s="8">
        <v>0.675694444444444</v>
      </c>
      <c r="C11" s="55" t="s">
        <v>58</v>
      </c>
      <c r="D11" s="55" t="s">
        <v>59</v>
      </c>
      <c r="E11" s="55" t="s">
        <v>60</v>
      </c>
      <c r="F11" s="55">
        <v>13777888262</v>
      </c>
      <c r="G11" s="55" t="s">
        <v>34</v>
      </c>
      <c r="H11" s="7" t="s">
        <v>53</v>
      </c>
      <c r="I11" s="55" t="s">
        <v>54</v>
      </c>
      <c r="J11" s="69" t="s">
        <v>55</v>
      </c>
      <c r="K11" s="70">
        <v>72.1</v>
      </c>
      <c r="L11" s="7">
        <v>18.46</v>
      </c>
      <c r="M11" s="7">
        <v>53.64</v>
      </c>
      <c r="N11" s="7">
        <v>8</v>
      </c>
      <c r="O11" s="7">
        <v>2</v>
      </c>
      <c r="P11" s="7">
        <v>3</v>
      </c>
      <c r="Q11" s="77" t="s">
        <v>56</v>
      </c>
      <c r="R11" s="7"/>
      <c r="S11" s="7">
        <v>1.14</v>
      </c>
      <c r="T11" s="7">
        <v>52.5</v>
      </c>
      <c r="U11" s="7">
        <v>113</v>
      </c>
      <c r="V11" s="7">
        <f t="shared" si="0"/>
        <v>5932.5</v>
      </c>
      <c r="W11" s="7" t="s">
        <v>57</v>
      </c>
      <c r="X11" s="55" t="s">
        <v>40</v>
      </c>
      <c r="Y11" s="55"/>
    </row>
    <row r="12" s="2" customFormat="1" ht="18.95" customHeight="1" spans="1:25">
      <c r="A12" s="2">
        <v>8</v>
      </c>
      <c r="B12" s="56">
        <v>0.677083333333333</v>
      </c>
      <c r="C12" s="55" t="s">
        <v>61</v>
      </c>
      <c r="D12" s="55" t="s">
        <v>62</v>
      </c>
      <c r="E12" s="55" t="s">
        <v>63</v>
      </c>
      <c r="F12" s="7">
        <v>15052055477</v>
      </c>
      <c r="G12" s="55" t="s">
        <v>34</v>
      </c>
      <c r="H12" s="7" t="s">
        <v>53</v>
      </c>
      <c r="I12" s="55" t="s">
        <v>54</v>
      </c>
      <c r="J12" s="69" t="s">
        <v>55</v>
      </c>
      <c r="K12" s="70">
        <v>71.28</v>
      </c>
      <c r="L12" s="7">
        <v>16.8</v>
      </c>
      <c r="M12" s="7">
        <v>54.48</v>
      </c>
      <c r="N12" s="7">
        <v>8</v>
      </c>
      <c r="O12" s="7">
        <v>2</v>
      </c>
      <c r="P12" s="7">
        <v>3</v>
      </c>
      <c r="Q12" s="77" t="s">
        <v>56</v>
      </c>
      <c r="R12" s="7"/>
      <c r="S12" s="7">
        <v>1.18</v>
      </c>
      <c r="T12" s="7">
        <v>53.3</v>
      </c>
      <c r="U12" s="7">
        <v>113</v>
      </c>
      <c r="V12" s="7">
        <f t="shared" si="0"/>
        <v>6022.9</v>
      </c>
      <c r="W12" s="7" t="s">
        <v>57</v>
      </c>
      <c r="X12" s="55" t="s">
        <v>40</v>
      </c>
      <c r="Y12" s="55"/>
    </row>
    <row r="13" s="2" customFormat="1" ht="18.95" customHeight="1" spans="1:25">
      <c r="A13" s="2">
        <v>9</v>
      </c>
      <c r="B13" s="8">
        <v>0.678472222222222</v>
      </c>
      <c r="C13" s="55" t="s">
        <v>64</v>
      </c>
      <c r="D13" s="55" t="s">
        <v>62</v>
      </c>
      <c r="E13" s="55" t="s">
        <v>65</v>
      </c>
      <c r="F13" s="7">
        <v>18061493988</v>
      </c>
      <c r="G13" s="55" t="s">
        <v>34</v>
      </c>
      <c r="H13" s="7" t="s">
        <v>53</v>
      </c>
      <c r="I13" s="55" t="s">
        <v>54</v>
      </c>
      <c r="J13" s="69" t="s">
        <v>55</v>
      </c>
      <c r="K13" s="70">
        <v>72.36</v>
      </c>
      <c r="L13" s="7">
        <v>18.56</v>
      </c>
      <c r="M13" s="7">
        <v>53.8</v>
      </c>
      <c r="N13" s="7">
        <v>8</v>
      </c>
      <c r="O13" s="7">
        <v>2</v>
      </c>
      <c r="P13" s="7">
        <v>3</v>
      </c>
      <c r="Q13" s="77" t="s">
        <v>56</v>
      </c>
      <c r="R13" s="7"/>
      <c r="S13" s="7">
        <v>1.1</v>
      </c>
      <c r="T13" s="7">
        <v>52.7</v>
      </c>
      <c r="U13" s="7">
        <v>113</v>
      </c>
      <c r="V13" s="7">
        <f t="shared" si="0"/>
        <v>5955.1</v>
      </c>
      <c r="W13" s="7" t="s">
        <v>57</v>
      </c>
      <c r="X13" s="55" t="s">
        <v>40</v>
      </c>
      <c r="Y13" s="55"/>
    </row>
    <row r="14" s="2" customFormat="1" ht="18.95" customHeight="1" spans="1:25">
      <c r="A14" s="2">
        <v>10</v>
      </c>
      <c r="B14" s="8">
        <v>0.684722222222222</v>
      </c>
      <c r="C14" s="55" t="s">
        <v>66</v>
      </c>
      <c r="D14" s="55" t="s">
        <v>62</v>
      </c>
      <c r="E14" s="55" t="s">
        <v>67</v>
      </c>
      <c r="F14" s="55">
        <v>15152006333</v>
      </c>
      <c r="G14" s="55" t="s">
        <v>34</v>
      </c>
      <c r="H14" s="7" t="s">
        <v>53</v>
      </c>
      <c r="I14" s="55" t="s">
        <v>54</v>
      </c>
      <c r="J14" s="69" t="s">
        <v>55</v>
      </c>
      <c r="K14" s="70">
        <v>73.22</v>
      </c>
      <c r="L14" s="7">
        <v>18.56</v>
      </c>
      <c r="M14" s="7">
        <v>54.66</v>
      </c>
      <c r="N14" s="7">
        <v>8</v>
      </c>
      <c r="O14" s="7">
        <v>2</v>
      </c>
      <c r="P14" s="7">
        <v>3</v>
      </c>
      <c r="Q14" s="77" t="s">
        <v>56</v>
      </c>
      <c r="R14" s="7"/>
      <c r="S14" s="7">
        <v>1.16</v>
      </c>
      <c r="T14" s="7">
        <v>53.5</v>
      </c>
      <c r="U14" s="7">
        <v>113</v>
      </c>
      <c r="V14" s="7">
        <f t="shared" si="0"/>
        <v>6045.5</v>
      </c>
      <c r="W14" s="7" t="s">
        <v>57</v>
      </c>
      <c r="X14" s="55" t="s">
        <v>40</v>
      </c>
      <c r="Y14" s="55"/>
    </row>
    <row r="15" s="2" customFormat="1" ht="18.95" customHeight="1" spans="1:25">
      <c r="A15" s="2">
        <v>11</v>
      </c>
      <c r="B15" s="8">
        <v>0.691666666666667</v>
      </c>
      <c r="C15" s="55" t="s">
        <v>68</v>
      </c>
      <c r="D15" s="55" t="s">
        <v>69</v>
      </c>
      <c r="E15" s="55" t="s">
        <v>70</v>
      </c>
      <c r="F15" s="7">
        <v>15062093139</v>
      </c>
      <c r="G15" s="55" t="s">
        <v>71</v>
      </c>
      <c r="H15" s="57" t="s">
        <v>72</v>
      </c>
      <c r="I15" s="55" t="s">
        <v>54</v>
      </c>
      <c r="J15" s="69" t="s">
        <v>55</v>
      </c>
      <c r="K15" s="70">
        <v>89.9</v>
      </c>
      <c r="L15" s="7">
        <v>21.84</v>
      </c>
      <c r="M15" s="7">
        <v>68.06</v>
      </c>
      <c r="N15" s="7">
        <v>8</v>
      </c>
      <c r="O15" s="7">
        <v>2</v>
      </c>
      <c r="P15" s="7">
        <v>3</v>
      </c>
      <c r="Q15" s="77" t="s">
        <v>56</v>
      </c>
      <c r="R15" s="7"/>
      <c r="S15" s="7">
        <v>1.46</v>
      </c>
      <c r="T15" s="7">
        <v>66.6</v>
      </c>
      <c r="U15" s="7">
        <v>113</v>
      </c>
      <c r="V15" s="7">
        <f t="shared" si="0"/>
        <v>7525.8</v>
      </c>
      <c r="W15" s="7" t="s">
        <v>57</v>
      </c>
      <c r="X15" s="55" t="s">
        <v>40</v>
      </c>
      <c r="Y15" s="55"/>
    </row>
    <row r="16" s="2" customFormat="1" ht="18.95" customHeight="1" spans="1:25">
      <c r="A16" s="2">
        <v>12</v>
      </c>
      <c r="B16" s="8">
        <v>0.720138888888889</v>
      </c>
      <c r="C16" s="55" t="s">
        <v>50</v>
      </c>
      <c r="D16" s="55" t="s">
        <v>51</v>
      </c>
      <c r="E16" s="55" t="s">
        <v>52</v>
      </c>
      <c r="F16" s="7">
        <v>13791579307</v>
      </c>
      <c r="G16" s="55" t="s">
        <v>34</v>
      </c>
      <c r="H16" s="7" t="s">
        <v>53</v>
      </c>
      <c r="I16" s="55" t="s">
        <v>54</v>
      </c>
      <c r="J16" s="69" t="s">
        <v>55</v>
      </c>
      <c r="K16" s="70">
        <v>88.58</v>
      </c>
      <c r="L16" s="7">
        <v>21.78</v>
      </c>
      <c r="M16" s="7">
        <v>66.8</v>
      </c>
      <c r="N16" s="7">
        <v>8</v>
      </c>
      <c r="O16" s="7">
        <v>2</v>
      </c>
      <c r="P16" s="7">
        <v>3</v>
      </c>
      <c r="Q16" s="77" t="s">
        <v>56</v>
      </c>
      <c r="R16" s="7"/>
      <c r="S16" s="7">
        <v>1.4</v>
      </c>
      <c r="T16" s="7">
        <v>65.4</v>
      </c>
      <c r="U16" s="7">
        <v>103</v>
      </c>
      <c r="V16" s="7">
        <f t="shared" si="0"/>
        <v>6736.2</v>
      </c>
      <c r="W16" s="7" t="s">
        <v>39</v>
      </c>
      <c r="X16" s="55" t="s">
        <v>40</v>
      </c>
      <c r="Y16" s="7"/>
    </row>
    <row r="17" s="2" customFormat="1" ht="18.95" customHeight="1" spans="1:25">
      <c r="A17" s="2">
        <v>13</v>
      </c>
      <c r="B17" s="8">
        <v>0.915277777777778</v>
      </c>
      <c r="C17" s="55" t="s">
        <v>73</v>
      </c>
      <c r="D17" s="55" t="s">
        <v>62</v>
      </c>
      <c r="E17" s="55" t="s">
        <v>74</v>
      </c>
      <c r="F17" s="7">
        <v>15062043566</v>
      </c>
      <c r="G17" s="55" t="s">
        <v>34</v>
      </c>
      <c r="H17" s="7" t="s">
        <v>35</v>
      </c>
      <c r="I17" s="55" t="s">
        <v>36</v>
      </c>
      <c r="J17" s="69" t="s">
        <v>37</v>
      </c>
      <c r="K17" s="69">
        <v>77.28</v>
      </c>
      <c r="L17" s="7">
        <v>20.94</v>
      </c>
      <c r="M17" s="7">
        <v>56.34</v>
      </c>
      <c r="N17" s="7"/>
      <c r="O17" s="7"/>
      <c r="P17" s="7"/>
      <c r="Q17" s="7" t="s">
        <v>38</v>
      </c>
      <c r="R17" s="7">
        <v>7</v>
      </c>
      <c r="S17" s="7">
        <v>0.5</v>
      </c>
      <c r="T17" s="7">
        <v>55.1</v>
      </c>
      <c r="U17" s="7">
        <v>107</v>
      </c>
      <c r="V17" s="7">
        <f t="shared" si="0"/>
        <v>5895.7</v>
      </c>
      <c r="W17" s="7" t="s">
        <v>75</v>
      </c>
      <c r="X17" s="55" t="s">
        <v>40</v>
      </c>
      <c r="Y17" s="7"/>
    </row>
    <row r="18" s="2" customFormat="1" ht="18.95" customHeight="1" spans="1:25">
      <c r="A18" s="2">
        <v>14</v>
      </c>
      <c r="B18" s="8">
        <v>0.917361111111111</v>
      </c>
      <c r="C18" s="55" t="s">
        <v>50</v>
      </c>
      <c r="D18" s="55" t="s">
        <v>51</v>
      </c>
      <c r="E18" s="55" t="s">
        <v>52</v>
      </c>
      <c r="F18" s="7">
        <v>13791579307</v>
      </c>
      <c r="G18" s="55" t="s">
        <v>34</v>
      </c>
      <c r="H18" s="7" t="s">
        <v>35</v>
      </c>
      <c r="I18" s="55" t="s">
        <v>36</v>
      </c>
      <c r="J18" s="69" t="s">
        <v>37</v>
      </c>
      <c r="K18" s="69">
        <v>76.32</v>
      </c>
      <c r="L18" s="55">
        <v>21.44</v>
      </c>
      <c r="M18" s="7">
        <v>54.88</v>
      </c>
      <c r="N18" s="7"/>
      <c r="O18" s="7"/>
      <c r="P18" s="7"/>
      <c r="Q18" s="7" t="s">
        <v>38</v>
      </c>
      <c r="R18" s="7">
        <v>8</v>
      </c>
      <c r="S18" s="7">
        <v>0.58</v>
      </c>
      <c r="T18" s="7">
        <v>54.3</v>
      </c>
      <c r="U18" s="7">
        <v>107</v>
      </c>
      <c r="V18" s="7">
        <f t="shared" si="0"/>
        <v>5810.1</v>
      </c>
      <c r="W18" s="7" t="s">
        <v>75</v>
      </c>
      <c r="X18" s="55" t="s">
        <v>40</v>
      </c>
      <c r="Y18" s="7"/>
    </row>
    <row r="19" s="2" customFormat="1" ht="18.95" customHeight="1" spans="1:25">
      <c r="A19" s="2">
        <v>15</v>
      </c>
      <c r="B19" s="8">
        <v>0.91875</v>
      </c>
      <c r="C19" s="55" t="s">
        <v>76</v>
      </c>
      <c r="D19" s="55" t="s">
        <v>62</v>
      </c>
      <c r="E19" s="55" t="s">
        <v>77</v>
      </c>
      <c r="F19" s="7">
        <v>13775854328</v>
      </c>
      <c r="G19" s="55" t="s">
        <v>34</v>
      </c>
      <c r="H19" s="7" t="s">
        <v>35</v>
      </c>
      <c r="I19" s="55" t="s">
        <v>36</v>
      </c>
      <c r="J19" s="69" t="s">
        <v>37</v>
      </c>
      <c r="K19" s="70">
        <v>77.74</v>
      </c>
      <c r="L19" s="7">
        <v>21.48</v>
      </c>
      <c r="M19" s="7">
        <v>56.26</v>
      </c>
      <c r="N19" s="7"/>
      <c r="O19" s="7"/>
      <c r="P19" s="7"/>
      <c r="Q19" s="7" t="s">
        <v>38</v>
      </c>
      <c r="R19" s="7">
        <v>7</v>
      </c>
      <c r="S19" s="7">
        <v>0.56</v>
      </c>
      <c r="T19" s="7">
        <v>55.7</v>
      </c>
      <c r="U19" s="7">
        <v>107</v>
      </c>
      <c r="V19" s="7">
        <f t="shared" si="0"/>
        <v>5959.9</v>
      </c>
      <c r="W19" s="7" t="s">
        <v>75</v>
      </c>
      <c r="X19" s="55" t="s">
        <v>40</v>
      </c>
      <c r="Y19" s="7"/>
    </row>
    <row r="20" s="2" customFormat="1" ht="18.95" customHeight="1" spans="1:25">
      <c r="A20" s="2">
        <v>16</v>
      </c>
      <c r="B20" s="8">
        <v>0.920138888888889</v>
      </c>
      <c r="C20" s="55" t="s">
        <v>64</v>
      </c>
      <c r="D20" s="55" t="s">
        <v>62</v>
      </c>
      <c r="E20" s="55" t="s">
        <v>65</v>
      </c>
      <c r="F20" s="7">
        <v>18061493988</v>
      </c>
      <c r="G20" s="55" t="s">
        <v>34</v>
      </c>
      <c r="H20" s="7" t="s">
        <v>35</v>
      </c>
      <c r="I20" s="55" t="s">
        <v>36</v>
      </c>
      <c r="J20" s="69" t="s">
        <v>37</v>
      </c>
      <c r="K20" s="70">
        <v>66.08</v>
      </c>
      <c r="L20" s="7">
        <v>18.9</v>
      </c>
      <c r="M20" s="7">
        <v>47.18</v>
      </c>
      <c r="N20" s="7"/>
      <c r="O20" s="7"/>
      <c r="P20" s="7"/>
      <c r="Q20" s="7" t="s">
        <v>38</v>
      </c>
      <c r="R20" s="7">
        <v>8</v>
      </c>
      <c r="S20" s="7">
        <v>0.58</v>
      </c>
      <c r="T20" s="7">
        <v>46.6</v>
      </c>
      <c r="U20" s="7">
        <v>107</v>
      </c>
      <c r="V20" s="7">
        <f t="shared" si="0"/>
        <v>4986.2</v>
      </c>
      <c r="W20" s="7" t="s">
        <v>75</v>
      </c>
      <c r="X20" s="55" t="s">
        <v>40</v>
      </c>
      <c r="Y20" s="7"/>
    </row>
    <row r="21" s="2" customFormat="1" ht="18.95" customHeight="1" spans="1:25">
      <c r="A21" s="2">
        <v>17</v>
      </c>
      <c r="B21" s="8">
        <v>0.922222222222222</v>
      </c>
      <c r="C21" s="55" t="s">
        <v>66</v>
      </c>
      <c r="D21" s="55" t="s">
        <v>62</v>
      </c>
      <c r="E21" s="55" t="s">
        <v>67</v>
      </c>
      <c r="F21" s="55">
        <v>15152006333</v>
      </c>
      <c r="G21" s="55" t="s">
        <v>34</v>
      </c>
      <c r="H21" s="7" t="s">
        <v>35</v>
      </c>
      <c r="I21" s="55" t="s">
        <v>36</v>
      </c>
      <c r="J21" s="69" t="s">
        <v>37</v>
      </c>
      <c r="K21" s="70">
        <v>64.56</v>
      </c>
      <c r="L21" s="55">
        <v>18.14</v>
      </c>
      <c r="M21" s="7">
        <v>46.42</v>
      </c>
      <c r="N21" s="7"/>
      <c r="O21" s="7"/>
      <c r="P21" s="7"/>
      <c r="Q21" s="7" t="s">
        <v>38</v>
      </c>
      <c r="R21" s="7">
        <v>8</v>
      </c>
      <c r="S21" s="7">
        <v>0.52</v>
      </c>
      <c r="T21" s="7">
        <v>45.9</v>
      </c>
      <c r="U21" s="7">
        <v>107</v>
      </c>
      <c r="V21" s="7">
        <f t="shared" si="0"/>
        <v>4911.3</v>
      </c>
      <c r="W21" s="7" t="s">
        <v>75</v>
      </c>
      <c r="X21" s="55" t="s">
        <v>40</v>
      </c>
      <c r="Y21" s="7"/>
    </row>
    <row r="22" s="2" customFormat="1" ht="18.95" customHeight="1" spans="1:25">
      <c r="A22" s="2">
        <v>18</v>
      </c>
      <c r="B22" s="8">
        <v>0.0194444444444444</v>
      </c>
      <c r="C22" s="55" t="s">
        <v>41</v>
      </c>
      <c r="D22" s="55" t="s">
        <v>78</v>
      </c>
      <c r="E22" s="55" t="s">
        <v>79</v>
      </c>
      <c r="F22" s="7">
        <v>18905223445</v>
      </c>
      <c r="G22" s="55" t="s">
        <v>34</v>
      </c>
      <c r="H22" s="7" t="s">
        <v>35</v>
      </c>
      <c r="I22" s="55" t="s">
        <v>36</v>
      </c>
      <c r="J22" s="69" t="s">
        <v>37</v>
      </c>
      <c r="K22" s="70">
        <v>97.84</v>
      </c>
      <c r="L22" s="7">
        <v>22.42</v>
      </c>
      <c r="M22" s="7">
        <v>75.42</v>
      </c>
      <c r="N22" s="7"/>
      <c r="O22" s="7"/>
      <c r="P22" s="7"/>
      <c r="Q22" s="7" t="s">
        <v>38</v>
      </c>
      <c r="R22" s="7">
        <v>8</v>
      </c>
      <c r="S22" s="7">
        <v>0.52</v>
      </c>
      <c r="T22" s="7">
        <v>74.9</v>
      </c>
      <c r="U22" s="7">
        <v>107</v>
      </c>
      <c r="V22" s="7">
        <f t="shared" si="0"/>
        <v>8014.3</v>
      </c>
      <c r="W22" s="7" t="s">
        <v>75</v>
      </c>
      <c r="X22" s="55" t="s">
        <v>40</v>
      </c>
      <c r="Y22" s="7"/>
    </row>
    <row r="23" s="2" customFormat="1" ht="18.95" customHeight="1" spans="1:25">
      <c r="A23" s="2">
        <v>19</v>
      </c>
      <c r="B23" s="8">
        <v>0.111805555555556</v>
      </c>
      <c r="C23" s="55" t="s">
        <v>80</v>
      </c>
      <c r="D23" s="55" t="s">
        <v>81</v>
      </c>
      <c r="E23" s="55" t="s">
        <v>82</v>
      </c>
      <c r="F23" s="7">
        <v>15006761159</v>
      </c>
      <c r="G23" s="55" t="s">
        <v>34</v>
      </c>
      <c r="H23" s="7" t="s">
        <v>35</v>
      </c>
      <c r="I23" s="55" t="s">
        <v>36</v>
      </c>
      <c r="J23" s="69" t="s">
        <v>37</v>
      </c>
      <c r="K23" s="70">
        <v>58.5</v>
      </c>
      <c r="L23" s="7">
        <v>17.66</v>
      </c>
      <c r="M23" s="7">
        <v>40.9</v>
      </c>
      <c r="N23" s="7"/>
      <c r="O23" s="7"/>
      <c r="P23" s="7"/>
      <c r="Q23" s="7" t="s">
        <v>38</v>
      </c>
      <c r="R23" s="7">
        <v>7</v>
      </c>
      <c r="S23" s="7">
        <v>0.5</v>
      </c>
      <c r="T23" s="7">
        <v>40.4</v>
      </c>
      <c r="U23" s="7">
        <v>107</v>
      </c>
      <c r="V23" s="7">
        <f t="shared" si="0"/>
        <v>4322.8</v>
      </c>
      <c r="W23" s="7" t="s">
        <v>75</v>
      </c>
      <c r="X23" s="55" t="s">
        <v>40</v>
      </c>
      <c r="Y23" s="7"/>
    </row>
    <row r="24" s="2" customFormat="1" ht="18.95" customHeight="1" spans="1:25">
      <c r="A24" s="2">
        <v>20</v>
      </c>
      <c r="B24" s="8">
        <v>0.113194444444444</v>
      </c>
      <c r="C24" s="55" t="s">
        <v>76</v>
      </c>
      <c r="D24" s="55" t="s">
        <v>62</v>
      </c>
      <c r="E24" s="55" t="s">
        <v>77</v>
      </c>
      <c r="F24" s="7">
        <v>13775854328</v>
      </c>
      <c r="G24" s="55" t="s">
        <v>34</v>
      </c>
      <c r="H24" s="7" t="s">
        <v>35</v>
      </c>
      <c r="I24" s="55" t="s">
        <v>36</v>
      </c>
      <c r="J24" s="69" t="s">
        <v>37</v>
      </c>
      <c r="K24" s="70">
        <v>76.32</v>
      </c>
      <c r="L24" s="7">
        <v>21.52</v>
      </c>
      <c r="M24" s="7">
        <v>54.8</v>
      </c>
      <c r="N24" s="7"/>
      <c r="O24" s="7"/>
      <c r="P24" s="7"/>
      <c r="Q24" s="7" t="s">
        <v>38</v>
      </c>
      <c r="R24" s="7">
        <v>8</v>
      </c>
      <c r="S24" s="7">
        <v>0.5</v>
      </c>
      <c r="T24" s="7">
        <v>54.3</v>
      </c>
      <c r="U24" s="7">
        <v>107</v>
      </c>
      <c r="V24" s="7">
        <f t="shared" si="0"/>
        <v>5810.1</v>
      </c>
      <c r="W24" s="7" t="s">
        <v>75</v>
      </c>
      <c r="X24" s="55" t="s">
        <v>40</v>
      </c>
      <c r="Y24" s="7"/>
    </row>
    <row r="25" s="2" customFormat="1" ht="18.95" customHeight="1" spans="1:25">
      <c r="A25" s="2">
        <v>21</v>
      </c>
      <c r="B25" s="8">
        <v>0.115972222222222</v>
      </c>
      <c r="C25" s="55" t="s">
        <v>50</v>
      </c>
      <c r="D25" s="55" t="s">
        <v>51</v>
      </c>
      <c r="E25" s="55" t="s">
        <v>52</v>
      </c>
      <c r="F25" s="7">
        <v>13791579307</v>
      </c>
      <c r="G25" s="55" t="s">
        <v>34</v>
      </c>
      <c r="H25" s="7" t="s">
        <v>35</v>
      </c>
      <c r="I25" s="55" t="s">
        <v>36</v>
      </c>
      <c r="J25" s="69" t="s">
        <v>37</v>
      </c>
      <c r="K25" s="70">
        <v>77.36</v>
      </c>
      <c r="L25" s="7">
        <v>21.3</v>
      </c>
      <c r="M25" s="7">
        <v>56.06</v>
      </c>
      <c r="N25" s="7"/>
      <c r="O25" s="7"/>
      <c r="P25" s="7"/>
      <c r="Q25" s="7" t="s">
        <v>38</v>
      </c>
      <c r="R25" s="7">
        <v>8</v>
      </c>
      <c r="S25" s="7">
        <v>0.56</v>
      </c>
      <c r="T25" s="7">
        <v>55.5</v>
      </c>
      <c r="U25" s="7">
        <v>107</v>
      </c>
      <c r="V25" s="7">
        <f t="shared" si="0"/>
        <v>5938.5</v>
      </c>
      <c r="W25" s="7" t="s">
        <v>75</v>
      </c>
      <c r="X25" s="55" t="s">
        <v>40</v>
      </c>
      <c r="Y25" s="7"/>
    </row>
    <row r="26" s="2" customFormat="1" ht="18.95" customHeight="1" spans="1:25">
      <c r="A26" s="2">
        <v>22</v>
      </c>
      <c r="B26" s="8">
        <v>0.118055555555556</v>
      </c>
      <c r="C26" s="55" t="s">
        <v>83</v>
      </c>
      <c r="D26" s="55" t="s">
        <v>81</v>
      </c>
      <c r="E26" s="55" t="s">
        <v>81</v>
      </c>
      <c r="F26" s="7">
        <v>15698273028</v>
      </c>
      <c r="G26" s="55" t="s">
        <v>34</v>
      </c>
      <c r="H26" s="7" t="s">
        <v>35</v>
      </c>
      <c r="I26" s="55" t="s">
        <v>36</v>
      </c>
      <c r="J26" s="69" t="s">
        <v>37</v>
      </c>
      <c r="K26" s="70">
        <v>62.72</v>
      </c>
      <c r="L26" s="7">
        <v>18.62</v>
      </c>
      <c r="M26" s="7">
        <v>44.1</v>
      </c>
      <c r="N26" s="7"/>
      <c r="O26" s="7"/>
      <c r="P26" s="7"/>
      <c r="Q26" s="7" t="s">
        <v>38</v>
      </c>
      <c r="R26" s="7">
        <v>7</v>
      </c>
      <c r="S26" s="7">
        <v>0.5</v>
      </c>
      <c r="T26" s="7">
        <v>43.6</v>
      </c>
      <c r="U26" s="7">
        <v>107</v>
      </c>
      <c r="V26" s="7">
        <f t="shared" si="0"/>
        <v>4665.2</v>
      </c>
      <c r="W26" s="7" t="s">
        <v>75</v>
      </c>
      <c r="X26" s="55" t="s">
        <v>40</v>
      </c>
      <c r="Y26" s="7"/>
    </row>
    <row r="27" s="2" customFormat="1" ht="18.95" customHeight="1" spans="1:25">
      <c r="A27" s="2">
        <v>23</v>
      </c>
      <c r="B27" s="8">
        <v>0.145833333333333</v>
      </c>
      <c r="C27" s="55" t="s">
        <v>84</v>
      </c>
      <c r="D27" s="55" t="s">
        <v>85</v>
      </c>
      <c r="E27" s="55" t="s">
        <v>86</v>
      </c>
      <c r="F27" s="7">
        <v>15969736500</v>
      </c>
      <c r="G27" s="55" t="s">
        <v>85</v>
      </c>
      <c r="H27" s="7" t="s">
        <v>87</v>
      </c>
      <c r="I27" s="55" t="s">
        <v>36</v>
      </c>
      <c r="J27" s="69" t="s">
        <v>37</v>
      </c>
      <c r="K27" s="70">
        <v>66.3</v>
      </c>
      <c r="L27" s="7">
        <v>17.18</v>
      </c>
      <c r="M27" s="7">
        <v>49.12</v>
      </c>
      <c r="N27" s="7"/>
      <c r="O27" s="7"/>
      <c r="P27" s="7"/>
      <c r="Q27" s="7" t="s">
        <v>38</v>
      </c>
      <c r="R27" s="7">
        <v>8</v>
      </c>
      <c r="S27" s="7">
        <v>0.52</v>
      </c>
      <c r="T27" s="7">
        <v>48.6</v>
      </c>
      <c r="U27" s="7">
        <v>107</v>
      </c>
      <c r="V27" s="7">
        <f t="shared" si="0"/>
        <v>5200.2</v>
      </c>
      <c r="W27" s="7" t="s">
        <v>75</v>
      </c>
      <c r="X27" s="55" t="s">
        <v>40</v>
      </c>
      <c r="Y27" s="7"/>
    </row>
    <row r="28" s="2" customFormat="1" ht="18.95" customHeight="1" spans="1:25">
      <c r="A28" s="2">
        <v>24</v>
      </c>
      <c r="B28" s="8">
        <v>0.233333333333333</v>
      </c>
      <c r="C28" s="55" t="s">
        <v>88</v>
      </c>
      <c r="D28" s="55" t="s">
        <v>89</v>
      </c>
      <c r="E28" s="55" t="s">
        <v>89</v>
      </c>
      <c r="F28" s="7">
        <v>13182355318</v>
      </c>
      <c r="G28" s="55" t="s">
        <v>71</v>
      </c>
      <c r="H28" s="7" t="s">
        <v>90</v>
      </c>
      <c r="I28" s="55" t="s">
        <v>36</v>
      </c>
      <c r="J28" s="69" t="s">
        <v>37</v>
      </c>
      <c r="K28" s="70">
        <v>66.44</v>
      </c>
      <c r="L28" s="7">
        <v>20.14</v>
      </c>
      <c r="M28" s="7">
        <v>44.04</v>
      </c>
      <c r="N28" s="7"/>
      <c r="O28" s="7"/>
      <c r="P28" s="7"/>
      <c r="Q28" s="7" t="s">
        <v>38</v>
      </c>
      <c r="R28" s="7">
        <v>8</v>
      </c>
      <c r="S28" s="7">
        <v>0.54</v>
      </c>
      <c r="T28" s="7">
        <v>43.5</v>
      </c>
      <c r="U28" s="7">
        <v>107</v>
      </c>
      <c r="V28" s="7">
        <f t="shared" si="0"/>
        <v>4654.5</v>
      </c>
      <c r="W28" s="7" t="s">
        <v>75</v>
      </c>
      <c r="X28" s="55" t="s">
        <v>40</v>
      </c>
      <c r="Y28" s="7"/>
    </row>
    <row r="29" s="47" customFormat="1" ht="18.75" customHeight="1" spans="1:25">
      <c r="A29" s="7" t="s">
        <v>91</v>
      </c>
      <c r="B29" s="8"/>
      <c r="C29" s="55"/>
      <c r="D29" s="55"/>
      <c r="E29" s="55"/>
      <c r="F29" s="7"/>
      <c r="G29" s="55"/>
      <c r="H29" s="7"/>
      <c r="I29" s="55"/>
      <c r="J29" s="69"/>
      <c r="K29" s="7"/>
      <c r="L29" s="7"/>
      <c r="M29" s="7">
        <f>SUM(M5:M28)</f>
        <v>1387.24</v>
      </c>
      <c r="N29" s="7"/>
      <c r="O29" s="71"/>
      <c r="P29" s="7"/>
      <c r="Q29" s="7"/>
      <c r="R29" s="7"/>
      <c r="S29" s="7">
        <f>SUM(S5:S28)</f>
        <v>17.7</v>
      </c>
      <c r="T29" s="71"/>
      <c r="U29" s="75"/>
      <c r="V29" s="71">
        <f>SUM(V5:V28)</f>
        <v>148255.3</v>
      </c>
      <c r="W29" s="7"/>
      <c r="X29" s="55"/>
      <c r="Y29" s="7"/>
    </row>
    <row r="30" s="2" customFormat="1" ht="18.75" customHeight="1" spans="1:24">
      <c r="A30" s="58"/>
      <c r="B30" s="58"/>
      <c r="C30" s="58"/>
      <c r="D30" s="58"/>
      <c r="E30" s="58"/>
      <c r="F30" s="58"/>
      <c r="G30" s="58"/>
      <c r="H30" s="58"/>
      <c r="I30" s="58"/>
      <c r="J30" s="72"/>
      <c r="U30" s="78"/>
      <c r="X30" s="60"/>
    </row>
    <row r="31" s="2" customFormat="1" ht="18.75" customHeight="1" spans="2:24">
      <c r="B31" s="59"/>
      <c r="C31" s="60"/>
      <c r="D31" s="60"/>
      <c r="E31" s="60"/>
      <c r="G31" s="60"/>
      <c r="I31" s="60"/>
      <c r="J31" s="72"/>
      <c r="U31" s="78"/>
      <c r="X31" s="60"/>
    </row>
  </sheetData>
  <mergeCells count="10">
    <mergeCell ref="A1:Y1"/>
    <mergeCell ref="B2:V2"/>
    <mergeCell ref="C3:G3"/>
    <mergeCell ref="H3:S3"/>
    <mergeCell ref="T3:V3"/>
    <mergeCell ref="A30:I30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45"/>
  <sheetViews>
    <sheetView topLeftCell="H1" workbookViewId="0">
      <selection activeCell="A1" sqref="A1:Y45"/>
    </sheetView>
  </sheetViews>
  <sheetFormatPr defaultColWidth="9" defaultRowHeight="13.5"/>
  <cols>
    <col min="6" max="6" width="13.875" customWidth="1"/>
  </cols>
  <sheetData>
    <row r="1" ht="20.25" spans="1:25">
      <c r="A1" s="18" t="s">
        <v>92</v>
      </c>
      <c r="B1" s="19"/>
      <c r="C1" s="18"/>
      <c r="D1" s="18"/>
      <c r="E1" s="18"/>
      <c r="F1" s="18"/>
      <c r="G1" s="18"/>
      <c r="H1" s="18"/>
      <c r="I1" s="18"/>
      <c r="J1" s="32"/>
      <c r="K1" s="18"/>
      <c r="L1" s="18"/>
      <c r="M1" s="18"/>
      <c r="N1" s="18"/>
      <c r="O1" s="18"/>
      <c r="P1" s="18"/>
      <c r="Q1" s="18"/>
      <c r="R1" s="18"/>
      <c r="S1" s="18"/>
      <c r="T1" s="18"/>
      <c r="U1" s="18"/>
      <c r="V1" s="18"/>
      <c r="W1" s="41"/>
      <c r="X1" s="41"/>
      <c r="Y1" s="41"/>
    </row>
    <row r="2" ht="20.25" spans="1:25">
      <c r="A2" s="20"/>
      <c r="B2" s="21" t="s">
        <v>93</v>
      </c>
      <c r="C2" s="22"/>
      <c r="D2" s="22"/>
      <c r="E2" s="22"/>
      <c r="F2" s="22"/>
      <c r="G2" s="22"/>
      <c r="H2" s="22"/>
      <c r="I2" s="22"/>
      <c r="J2" s="33"/>
      <c r="K2" s="22"/>
      <c r="L2" s="34"/>
      <c r="M2" s="22"/>
      <c r="N2" s="22"/>
      <c r="O2" s="22"/>
      <c r="P2" s="22"/>
      <c r="Q2" s="22"/>
      <c r="R2" s="22"/>
      <c r="S2" s="22"/>
      <c r="T2" s="22"/>
      <c r="U2" s="22"/>
      <c r="V2" s="42"/>
      <c r="W2" s="41"/>
      <c r="X2" s="41"/>
      <c r="Y2" s="41"/>
    </row>
    <row r="3" ht="18.75" spans="1:25">
      <c r="A3" s="23" t="s">
        <v>2</v>
      </c>
      <c r="B3" s="24" t="s">
        <v>3</v>
      </c>
      <c r="C3" s="25" t="s">
        <v>4</v>
      </c>
      <c r="D3" s="25"/>
      <c r="E3" s="25"/>
      <c r="F3" s="25"/>
      <c r="G3" s="25"/>
      <c r="H3" s="25" t="s">
        <v>5</v>
      </c>
      <c r="I3" s="25"/>
      <c r="J3" s="35"/>
      <c r="K3" s="25"/>
      <c r="L3" s="25"/>
      <c r="M3" s="25"/>
      <c r="N3" s="25"/>
      <c r="O3" s="25"/>
      <c r="P3" s="25"/>
      <c r="Q3" s="25"/>
      <c r="R3" s="25"/>
      <c r="S3" s="25"/>
      <c r="T3" s="4" t="s">
        <v>6</v>
      </c>
      <c r="U3" s="4"/>
      <c r="V3" s="4"/>
      <c r="W3" s="4" t="s">
        <v>7</v>
      </c>
      <c r="X3" s="4" t="s">
        <v>8</v>
      </c>
      <c r="Y3" s="4" t="s">
        <v>9</v>
      </c>
    </row>
    <row r="4" ht="18.75" spans="1:25">
      <c r="A4" s="26"/>
      <c r="B4" s="24" t="s">
        <v>94</v>
      </c>
      <c r="C4" s="25" t="s">
        <v>11</v>
      </c>
      <c r="D4" s="25" t="s">
        <v>95</v>
      </c>
      <c r="E4" s="25" t="s">
        <v>13</v>
      </c>
      <c r="F4" s="25" t="s">
        <v>14</v>
      </c>
      <c r="G4" s="25" t="s">
        <v>15</v>
      </c>
      <c r="H4" s="25" t="s">
        <v>16</v>
      </c>
      <c r="I4" s="25" t="s">
        <v>17</v>
      </c>
      <c r="J4" s="35" t="s">
        <v>18</v>
      </c>
      <c r="K4" s="25" t="s">
        <v>96</v>
      </c>
      <c r="L4" s="25" t="s">
        <v>97</v>
      </c>
      <c r="M4" s="25" t="s">
        <v>98</v>
      </c>
      <c r="N4" s="36" t="s">
        <v>22</v>
      </c>
      <c r="O4" s="36" t="s">
        <v>23</v>
      </c>
      <c r="P4" s="36" t="s">
        <v>24</v>
      </c>
      <c r="Q4" s="36" t="s">
        <v>99</v>
      </c>
      <c r="R4" s="36" t="s">
        <v>100</v>
      </c>
      <c r="S4" s="36" t="s">
        <v>27</v>
      </c>
      <c r="T4" s="36" t="s">
        <v>28</v>
      </c>
      <c r="U4" s="36" t="s">
        <v>101</v>
      </c>
      <c r="V4" s="36" t="s">
        <v>102</v>
      </c>
      <c r="W4" s="36"/>
      <c r="X4" s="36"/>
      <c r="Y4" s="36"/>
    </row>
    <row r="5" ht="14.25" spans="1:25">
      <c r="A5" s="26">
        <v>1</v>
      </c>
      <c r="B5" s="27">
        <v>0.0416666666666667</v>
      </c>
      <c r="C5" s="28" t="s">
        <v>103</v>
      </c>
      <c r="D5" s="28" t="s">
        <v>104</v>
      </c>
      <c r="E5" s="28" t="s">
        <v>105</v>
      </c>
      <c r="F5" s="28">
        <v>18661582123</v>
      </c>
      <c r="G5" s="28" t="s">
        <v>106</v>
      </c>
      <c r="H5" s="28">
        <v>9728</v>
      </c>
      <c r="I5" s="28" t="s">
        <v>36</v>
      </c>
      <c r="J5" s="37" t="s">
        <v>107</v>
      </c>
      <c r="K5" s="28">
        <v>86.23</v>
      </c>
      <c r="L5" s="7">
        <v>17.42</v>
      </c>
      <c r="M5" s="28">
        <f t="shared" ref="M5:M44" si="0">K5-L5</f>
        <v>68.81</v>
      </c>
      <c r="N5" s="38"/>
      <c r="O5" s="38"/>
      <c r="P5" s="38"/>
      <c r="Q5" s="38"/>
      <c r="R5" s="38"/>
      <c r="S5" s="43" t="s">
        <v>108</v>
      </c>
      <c r="T5" s="28">
        <v>68.7</v>
      </c>
      <c r="U5" s="28">
        <v>137</v>
      </c>
      <c r="V5" s="28">
        <f t="shared" ref="V5:V44" si="1">T5*U5</f>
        <v>9411.9</v>
      </c>
      <c r="W5" s="28" t="s">
        <v>109</v>
      </c>
      <c r="X5" s="28" t="s">
        <v>110</v>
      </c>
      <c r="Y5" s="38"/>
    </row>
    <row r="6" ht="14.25" spans="1:25">
      <c r="A6" s="29">
        <v>2</v>
      </c>
      <c r="B6" s="27">
        <v>0.0590277777777778</v>
      </c>
      <c r="C6" s="28" t="s">
        <v>111</v>
      </c>
      <c r="D6" s="28" t="s">
        <v>112</v>
      </c>
      <c r="E6" s="28" t="s">
        <v>113</v>
      </c>
      <c r="F6" s="28">
        <v>13275307999</v>
      </c>
      <c r="G6" s="28" t="s">
        <v>106</v>
      </c>
      <c r="H6" s="28">
        <v>9729</v>
      </c>
      <c r="I6" s="28" t="s">
        <v>36</v>
      </c>
      <c r="J6" s="37" t="s">
        <v>107</v>
      </c>
      <c r="K6" s="28">
        <v>120.68</v>
      </c>
      <c r="L6" s="7">
        <v>22.75</v>
      </c>
      <c r="M6" s="28">
        <f t="shared" si="0"/>
        <v>97.93</v>
      </c>
      <c r="N6" s="38"/>
      <c r="O6" s="38"/>
      <c r="P6" s="38"/>
      <c r="Q6" s="38"/>
      <c r="R6" s="38"/>
      <c r="S6" s="43" t="s">
        <v>108</v>
      </c>
      <c r="T6" s="28">
        <v>97.8</v>
      </c>
      <c r="U6" s="28">
        <v>137</v>
      </c>
      <c r="V6" s="28">
        <f t="shared" si="1"/>
        <v>13398.6</v>
      </c>
      <c r="W6" s="28" t="s">
        <v>109</v>
      </c>
      <c r="X6" s="28" t="s">
        <v>110</v>
      </c>
      <c r="Y6" s="38"/>
    </row>
    <row r="7" ht="14.25" spans="1:25">
      <c r="A7" s="26">
        <v>3</v>
      </c>
      <c r="B7" s="27">
        <v>0.170138888888889</v>
      </c>
      <c r="C7" s="28" t="s">
        <v>114</v>
      </c>
      <c r="D7" s="28" t="s">
        <v>115</v>
      </c>
      <c r="E7" s="28" t="s">
        <v>115</v>
      </c>
      <c r="F7" s="28">
        <v>18705400888</v>
      </c>
      <c r="G7" s="28" t="s">
        <v>106</v>
      </c>
      <c r="H7" s="28">
        <v>9730</v>
      </c>
      <c r="I7" s="28" t="s">
        <v>36</v>
      </c>
      <c r="J7" s="37" t="s">
        <v>107</v>
      </c>
      <c r="K7" s="28">
        <v>146.31</v>
      </c>
      <c r="L7" s="7">
        <v>27.81</v>
      </c>
      <c r="M7" s="28">
        <f t="shared" si="0"/>
        <v>118.5</v>
      </c>
      <c r="N7" s="38"/>
      <c r="O7" s="38"/>
      <c r="P7" s="38"/>
      <c r="Q7" s="38"/>
      <c r="R7" s="38"/>
      <c r="S7" s="44" t="s">
        <v>116</v>
      </c>
      <c r="T7" s="28">
        <v>118.2</v>
      </c>
      <c r="U7" s="28">
        <v>137</v>
      </c>
      <c r="V7" s="28">
        <f t="shared" si="1"/>
        <v>16193.4</v>
      </c>
      <c r="W7" s="28" t="s">
        <v>109</v>
      </c>
      <c r="X7" s="28" t="s">
        <v>110</v>
      </c>
      <c r="Y7" s="38"/>
    </row>
    <row r="8" ht="14.25" spans="1:25">
      <c r="A8" s="29">
        <v>4</v>
      </c>
      <c r="B8" s="27">
        <v>0.175</v>
      </c>
      <c r="C8" s="28" t="s">
        <v>117</v>
      </c>
      <c r="D8" s="28" t="s">
        <v>118</v>
      </c>
      <c r="E8" s="30" t="s">
        <v>119</v>
      </c>
      <c r="F8" s="28">
        <v>13370002502</v>
      </c>
      <c r="G8" s="28" t="s">
        <v>120</v>
      </c>
      <c r="H8" s="28">
        <v>9731</v>
      </c>
      <c r="I8" s="28" t="s">
        <v>36</v>
      </c>
      <c r="J8" s="37" t="s">
        <v>107</v>
      </c>
      <c r="K8" s="28">
        <v>45.83</v>
      </c>
      <c r="L8" s="7">
        <v>13.82</v>
      </c>
      <c r="M8" s="28">
        <f t="shared" si="0"/>
        <v>32.01</v>
      </c>
      <c r="N8" s="38"/>
      <c r="O8" s="38"/>
      <c r="P8" s="38"/>
      <c r="Q8" s="38"/>
      <c r="R8" s="38"/>
      <c r="S8" s="43" t="s">
        <v>108</v>
      </c>
      <c r="T8" s="28">
        <v>32</v>
      </c>
      <c r="U8" s="28">
        <v>108</v>
      </c>
      <c r="V8" s="28">
        <f t="shared" si="1"/>
        <v>3456</v>
      </c>
      <c r="W8" s="28" t="s">
        <v>109</v>
      </c>
      <c r="X8" s="28" t="s">
        <v>110</v>
      </c>
      <c r="Y8" s="38"/>
    </row>
    <row r="9" ht="14.25" spans="1:25">
      <c r="A9" s="26">
        <v>5</v>
      </c>
      <c r="B9" s="27">
        <v>0.179166666666667</v>
      </c>
      <c r="C9" s="28" t="s">
        <v>121</v>
      </c>
      <c r="D9" s="28" t="s">
        <v>122</v>
      </c>
      <c r="E9" s="28" t="s">
        <v>123</v>
      </c>
      <c r="F9" s="28">
        <v>13336215377</v>
      </c>
      <c r="G9" s="28" t="s">
        <v>106</v>
      </c>
      <c r="H9" s="28">
        <v>9732</v>
      </c>
      <c r="I9" s="28" t="s">
        <v>36</v>
      </c>
      <c r="J9" s="37" t="s">
        <v>107</v>
      </c>
      <c r="K9" s="28">
        <v>49.02</v>
      </c>
      <c r="L9" s="7">
        <v>15.37</v>
      </c>
      <c r="M9" s="28">
        <f t="shared" si="0"/>
        <v>33.65</v>
      </c>
      <c r="N9" s="38"/>
      <c r="O9" s="38"/>
      <c r="P9" s="38"/>
      <c r="Q9" s="38"/>
      <c r="R9" s="38"/>
      <c r="S9" s="43" t="s">
        <v>108</v>
      </c>
      <c r="T9" s="28">
        <v>33.5</v>
      </c>
      <c r="U9" s="28">
        <v>137</v>
      </c>
      <c r="V9" s="28">
        <f t="shared" si="1"/>
        <v>4589.5</v>
      </c>
      <c r="W9" s="28" t="s">
        <v>109</v>
      </c>
      <c r="X9" s="28" t="s">
        <v>110</v>
      </c>
      <c r="Y9" s="38"/>
    </row>
    <row r="10" ht="14.25" spans="1:25">
      <c r="A10" s="29">
        <v>6</v>
      </c>
      <c r="B10" s="27">
        <v>0.180555555555556</v>
      </c>
      <c r="C10" s="28" t="s">
        <v>124</v>
      </c>
      <c r="D10" s="28" t="s">
        <v>125</v>
      </c>
      <c r="E10" s="28" t="s">
        <v>126</v>
      </c>
      <c r="F10" s="28">
        <v>13854010789</v>
      </c>
      <c r="G10" s="28" t="s">
        <v>120</v>
      </c>
      <c r="H10" s="28">
        <v>9733</v>
      </c>
      <c r="I10" s="28" t="s">
        <v>36</v>
      </c>
      <c r="J10" s="37" t="s">
        <v>107</v>
      </c>
      <c r="K10" s="28">
        <v>49.34</v>
      </c>
      <c r="L10" s="7">
        <v>15.98</v>
      </c>
      <c r="M10" s="28">
        <f t="shared" si="0"/>
        <v>33.36</v>
      </c>
      <c r="N10" s="38"/>
      <c r="O10" s="38"/>
      <c r="P10" s="38"/>
      <c r="Q10" s="38"/>
      <c r="R10" s="38"/>
      <c r="S10" s="43" t="s">
        <v>108</v>
      </c>
      <c r="T10" s="28">
        <v>33.2</v>
      </c>
      <c r="U10" s="28">
        <v>108</v>
      </c>
      <c r="V10" s="28">
        <f t="shared" si="1"/>
        <v>3585.6</v>
      </c>
      <c r="W10" s="28" t="s">
        <v>109</v>
      </c>
      <c r="X10" s="28" t="s">
        <v>110</v>
      </c>
      <c r="Y10" s="38"/>
    </row>
    <row r="11" ht="14.25" spans="1:25">
      <c r="A11" s="26">
        <v>7</v>
      </c>
      <c r="B11" s="27">
        <v>0.181944444444444</v>
      </c>
      <c r="C11" s="28" t="s">
        <v>127</v>
      </c>
      <c r="D11" s="28" t="s">
        <v>122</v>
      </c>
      <c r="E11" s="28" t="s">
        <v>122</v>
      </c>
      <c r="F11" s="28">
        <v>18661585557</v>
      </c>
      <c r="G11" s="28" t="s">
        <v>106</v>
      </c>
      <c r="H11" s="28">
        <v>9734</v>
      </c>
      <c r="I11" s="28" t="s">
        <v>36</v>
      </c>
      <c r="J11" s="37" t="s">
        <v>107</v>
      </c>
      <c r="K11" s="28">
        <v>45.64</v>
      </c>
      <c r="L11" s="7">
        <v>15.37</v>
      </c>
      <c r="M11" s="28">
        <f t="shared" si="0"/>
        <v>30.27</v>
      </c>
      <c r="N11" s="38"/>
      <c r="O11" s="38"/>
      <c r="P11" s="38"/>
      <c r="Q11" s="38"/>
      <c r="R11" s="38"/>
      <c r="S11" s="43" t="s">
        <v>108</v>
      </c>
      <c r="T11" s="28">
        <v>30.1</v>
      </c>
      <c r="U11" s="28">
        <v>137</v>
      </c>
      <c r="V11" s="28">
        <f t="shared" si="1"/>
        <v>4123.7</v>
      </c>
      <c r="W11" s="28" t="s">
        <v>109</v>
      </c>
      <c r="X11" s="28" t="s">
        <v>110</v>
      </c>
      <c r="Y11" s="38"/>
    </row>
    <row r="12" ht="14.25" spans="1:25">
      <c r="A12" s="29">
        <v>8</v>
      </c>
      <c r="B12" s="27">
        <v>0.184722222222222</v>
      </c>
      <c r="C12" s="28" t="s">
        <v>128</v>
      </c>
      <c r="D12" s="28" t="s">
        <v>118</v>
      </c>
      <c r="E12" s="28" t="s">
        <v>129</v>
      </c>
      <c r="F12" s="7">
        <v>18661581646</v>
      </c>
      <c r="G12" s="28" t="s">
        <v>120</v>
      </c>
      <c r="H12" s="28">
        <v>9735</v>
      </c>
      <c r="I12" s="28" t="s">
        <v>36</v>
      </c>
      <c r="J12" s="37" t="s">
        <v>107</v>
      </c>
      <c r="K12" s="28">
        <v>46.43</v>
      </c>
      <c r="L12" s="7">
        <v>14.07</v>
      </c>
      <c r="M12" s="28">
        <f t="shared" si="0"/>
        <v>32.36</v>
      </c>
      <c r="N12" s="38"/>
      <c r="O12" s="38"/>
      <c r="P12" s="38"/>
      <c r="Q12" s="38"/>
      <c r="R12" s="38"/>
      <c r="S12" s="43" t="s">
        <v>108</v>
      </c>
      <c r="T12" s="28">
        <v>32.2</v>
      </c>
      <c r="U12" s="28">
        <v>108</v>
      </c>
      <c r="V12" s="28">
        <f t="shared" si="1"/>
        <v>3477.6</v>
      </c>
      <c r="W12" s="28" t="s">
        <v>109</v>
      </c>
      <c r="X12" s="28" t="s">
        <v>110</v>
      </c>
      <c r="Y12" s="38"/>
    </row>
    <row r="13" ht="14.25" spans="1:25">
      <c r="A13" s="26">
        <v>9</v>
      </c>
      <c r="B13" s="27">
        <v>0.186805555555556</v>
      </c>
      <c r="C13" s="28" t="s">
        <v>130</v>
      </c>
      <c r="D13" s="28" t="s">
        <v>131</v>
      </c>
      <c r="E13" s="28" t="s">
        <v>131</v>
      </c>
      <c r="F13" s="28">
        <v>18621365678</v>
      </c>
      <c r="G13" s="28" t="s">
        <v>106</v>
      </c>
      <c r="H13" s="28">
        <v>9736</v>
      </c>
      <c r="I13" s="28" t="s">
        <v>36</v>
      </c>
      <c r="J13" s="37" t="s">
        <v>107</v>
      </c>
      <c r="K13" s="28">
        <v>114.05</v>
      </c>
      <c r="L13" s="7">
        <v>21.2</v>
      </c>
      <c r="M13" s="28">
        <f t="shared" si="0"/>
        <v>92.85</v>
      </c>
      <c r="N13" s="38"/>
      <c r="O13" s="38"/>
      <c r="P13" s="38"/>
      <c r="Q13" s="38"/>
      <c r="R13" s="38"/>
      <c r="S13" s="43" t="s">
        <v>108</v>
      </c>
      <c r="T13" s="28">
        <v>92.7</v>
      </c>
      <c r="U13" s="28">
        <v>137</v>
      </c>
      <c r="V13" s="28">
        <f t="shared" si="1"/>
        <v>12699.9</v>
      </c>
      <c r="W13" s="28" t="s">
        <v>109</v>
      </c>
      <c r="X13" s="28" t="s">
        <v>110</v>
      </c>
      <c r="Y13" s="38"/>
    </row>
    <row r="14" ht="14.25" spans="1:25">
      <c r="A14" s="29">
        <v>10</v>
      </c>
      <c r="B14" s="27">
        <v>0.205555555555556</v>
      </c>
      <c r="C14" s="28" t="s">
        <v>132</v>
      </c>
      <c r="D14" s="28" t="s">
        <v>133</v>
      </c>
      <c r="E14" s="28" t="s">
        <v>134</v>
      </c>
      <c r="F14" s="28">
        <v>15215490396</v>
      </c>
      <c r="G14" s="28" t="s">
        <v>120</v>
      </c>
      <c r="H14" s="28">
        <v>9737</v>
      </c>
      <c r="I14" s="28" t="s">
        <v>36</v>
      </c>
      <c r="J14" s="37" t="s">
        <v>107</v>
      </c>
      <c r="K14" s="28">
        <v>45.87</v>
      </c>
      <c r="L14" s="7">
        <v>15.27</v>
      </c>
      <c r="M14" s="28">
        <f t="shared" si="0"/>
        <v>30.6</v>
      </c>
      <c r="N14" s="38"/>
      <c r="O14" s="38"/>
      <c r="P14" s="38"/>
      <c r="Q14" s="38"/>
      <c r="R14" s="38"/>
      <c r="S14" s="43" t="s">
        <v>108</v>
      </c>
      <c r="T14" s="28">
        <v>30.5</v>
      </c>
      <c r="U14" s="28">
        <v>108</v>
      </c>
      <c r="V14" s="28">
        <f t="shared" si="1"/>
        <v>3294</v>
      </c>
      <c r="W14" s="28" t="s">
        <v>109</v>
      </c>
      <c r="X14" s="28" t="s">
        <v>110</v>
      </c>
      <c r="Y14" s="38"/>
    </row>
    <row r="15" ht="14.25" spans="1:25">
      <c r="A15" s="26">
        <v>11</v>
      </c>
      <c r="B15" s="27">
        <v>0.207638888888889</v>
      </c>
      <c r="C15" s="28" t="s">
        <v>135</v>
      </c>
      <c r="D15" s="28" t="s">
        <v>136</v>
      </c>
      <c r="E15" s="28" t="s">
        <v>136</v>
      </c>
      <c r="F15" s="28">
        <v>13965722220</v>
      </c>
      <c r="G15" s="28" t="s">
        <v>120</v>
      </c>
      <c r="H15" s="28">
        <v>9738</v>
      </c>
      <c r="I15" s="28" t="s">
        <v>36</v>
      </c>
      <c r="J15" s="37" t="s">
        <v>107</v>
      </c>
      <c r="K15" s="28">
        <v>48.8</v>
      </c>
      <c r="L15" s="7">
        <v>16.81</v>
      </c>
      <c r="M15" s="28">
        <f t="shared" si="0"/>
        <v>31.99</v>
      </c>
      <c r="N15" s="38"/>
      <c r="O15" s="38"/>
      <c r="P15" s="38"/>
      <c r="Q15" s="38"/>
      <c r="R15" s="38"/>
      <c r="S15" s="43" t="s">
        <v>108</v>
      </c>
      <c r="T15" s="28">
        <v>31.8</v>
      </c>
      <c r="U15" s="28">
        <v>108</v>
      </c>
      <c r="V15" s="28">
        <f t="shared" si="1"/>
        <v>3434.4</v>
      </c>
      <c r="W15" s="28" t="s">
        <v>109</v>
      </c>
      <c r="X15" s="28" t="s">
        <v>110</v>
      </c>
      <c r="Y15" s="38"/>
    </row>
    <row r="16" ht="14.25" spans="1:25">
      <c r="A16" s="29">
        <v>12</v>
      </c>
      <c r="B16" s="27">
        <v>0.209722222222222</v>
      </c>
      <c r="C16" s="28" t="s">
        <v>137</v>
      </c>
      <c r="D16" s="30" t="s">
        <v>118</v>
      </c>
      <c r="E16" s="30" t="s">
        <v>138</v>
      </c>
      <c r="F16" s="28">
        <v>15002185133</v>
      </c>
      <c r="G16" s="28" t="s">
        <v>120</v>
      </c>
      <c r="H16" s="28">
        <v>9739</v>
      </c>
      <c r="I16" s="28" t="s">
        <v>36</v>
      </c>
      <c r="J16" s="37" t="s">
        <v>107</v>
      </c>
      <c r="K16" s="28">
        <v>49.24</v>
      </c>
      <c r="L16" s="7">
        <v>16.15</v>
      </c>
      <c r="M16" s="28">
        <f t="shared" si="0"/>
        <v>33.09</v>
      </c>
      <c r="N16" s="38"/>
      <c r="O16" s="38"/>
      <c r="P16" s="38"/>
      <c r="Q16" s="38"/>
      <c r="R16" s="38"/>
      <c r="S16" s="43" t="s">
        <v>108</v>
      </c>
      <c r="T16" s="28">
        <v>32.9</v>
      </c>
      <c r="U16" s="28">
        <v>108</v>
      </c>
      <c r="V16" s="28">
        <f t="shared" si="1"/>
        <v>3553.2</v>
      </c>
      <c r="W16" s="28" t="s">
        <v>109</v>
      </c>
      <c r="X16" s="28" t="s">
        <v>110</v>
      </c>
      <c r="Y16" s="38"/>
    </row>
    <row r="17" ht="14.25" spans="1:25">
      <c r="A17" s="26">
        <v>13</v>
      </c>
      <c r="B17" s="27">
        <v>0.211805555555556</v>
      </c>
      <c r="C17" s="28" t="s">
        <v>139</v>
      </c>
      <c r="D17" s="28" t="s">
        <v>140</v>
      </c>
      <c r="E17" s="28" t="s">
        <v>140</v>
      </c>
      <c r="F17" s="28">
        <v>18978547923</v>
      </c>
      <c r="G17" s="28" t="s">
        <v>106</v>
      </c>
      <c r="H17" s="28">
        <v>9740</v>
      </c>
      <c r="I17" s="28" t="s">
        <v>36</v>
      </c>
      <c r="J17" s="37" t="s">
        <v>107</v>
      </c>
      <c r="K17" s="28">
        <v>112.04</v>
      </c>
      <c r="L17" s="7">
        <v>23</v>
      </c>
      <c r="M17" s="28">
        <f t="shared" si="0"/>
        <v>89.04</v>
      </c>
      <c r="N17" s="38"/>
      <c r="O17" s="38"/>
      <c r="P17" s="38"/>
      <c r="Q17" s="38"/>
      <c r="R17" s="38"/>
      <c r="S17" s="43" t="s">
        <v>108</v>
      </c>
      <c r="T17" s="28">
        <v>88.9</v>
      </c>
      <c r="U17" s="28">
        <v>137</v>
      </c>
      <c r="V17" s="28">
        <f t="shared" si="1"/>
        <v>12179.3</v>
      </c>
      <c r="W17" s="28" t="s">
        <v>109</v>
      </c>
      <c r="X17" s="28" t="s">
        <v>110</v>
      </c>
      <c r="Y17" s="38"/>
    </row>
    <row r="18" ht="14.25" spans="1:25">
      <c r="A18" s="29">
        <v>14</v>
      </c>
      <c r="B18" s="27">
        <v>0.222222222222222</v>
      </c>
      <c r="C18" s="28" t="s">
        <v>141</v>
      </c>
      <c r="D18" s="28" t="s">
        <v>142</v>
      </c>
      <c r="E18" s="28" t="s">
        <v>142</v>
      </c>
      <c r="F18" s="28">
        <v>18854068893</v>
      </c>
      <c r="G18" s="28" t="s">
        <v>120</v>
      </c>
      <c r="H18" s="28">
        <v>9741</v>
      </c>
      <c r="I18" s="28" t="s">
        <v>36</v>
      </c>
      <c r="J18" s="37" t="s">
        <v>107</v>
      </c>
      <c r="K18" s="28">
        <v>45.81</v>
      </c>
      <c r="L18" s="7">
        <v>14.13</v>
      </c>
      <c r="M18" s="28">
        <f t="shared" si="0"/>
        <v>31.68</v>
      </c>
      <c r="N18" s="38"/>
      <c r="O18" s="38"/>
      <c r="P18" s="38"/>
      <c r="Q18" s="38"/>
      <c r="R18" s="38"/>
      <c r="S18" s="43" t="s">
        <v>108</v>
      </c>
      <c r="T18" s="28">
        <v>31.5</v>
      </c>
      <c r="U18" s="28">
        <v>108</v>
      </c>
      <c r="V18" s="28">
        <f t="shared" si="1"/>
        <v>3402</v>
      </c>
      <c r="W18" s="28" t="s">
        <v>109</v>
      </c>
      <c r="X18" s="28" t="s">
        <v>110</v>
      </c>
      <c r="Y18" s="38"/>
    </row>
    <row r="19" ht="14.25" spans="1:25">
      <c r="A19" s="26">
        <v>15</v>
      </c>
      <c r="B19" s="27">
        <v>0.223611111111111</v>
      </c>
      <c r="C19" s="28" t="s">
        <v>143</v>
      </c>
      <c r="D19" s="28" t="s">
        <v>144</v>
      </c>
      <c r="E19" s="28" t="s">
        <v>144</v>
      </c>
      <c r="F19" s="28">
        <v>15965895650</v>
      </c>
      <c r="G19" s="28" t="s">
        <v>120</v>
      </c>
      <c r="H19" s="28">
        <v>9742</v>
      </c>
      <c r="I19" s="28" t="s">
        <v>36</v>
      </c>
      <c r="J19" s="37" t="s">
        <v>107</v>
      </c>
      <c r="K19" s="28">
        <v>46.43</v>
      </c>
      <c r="L19" s="7">
        <v>14.9</v>
      </c>
      <c r="M19" s="28">
        <f t="shared" si="0"/>
        <v>31.53</v>
      </c>
      <c r="N19" s="38"/>
      <c r="O19" s="38"/>
      <c r="P19" s="38"/>
      <c r="Q19" s="38"/>
      <c r="R19" s="38"/>
      <c r="S19" s="43" t="s">
        <v>108</v>
      </c>
      <c r="T19" s="28">
        <v>31.4</v>
      </c>
      <c r="U19" s="28">
        <v>108</v>
      </c>
      <c r="V19" s="28">
        <f t="shared" si="1"/>
        <v>3391.2</v>
      </c>
      <c r="W19" s="28" t="s">
        <v>109</v>
      </c>
      <c r="X19" s="28" t="s">
        <v>110</v>
      </c>
      <c r="Y19" s="38"/>
    </row>
    <row r="20" ht="18.75" spans="1:25">
      <c r="A20" s="29">
        <v>16</v>
      </c>
      <c r="B20" s="27">
        <v>0.238888888888889</v>
      </c>
      <c r="C20" s="28" t="s">
        <v>145</v>
      </c>
      <c r="D20" s="28" t="s">
        <v>146</v>
      </c>
      <c r="E20" s="28" t="s">
        <v>147</v>
      </c>
      <c r="F20" s="28">
        <v>15053798399</v>
      </c>
      <c r="G20" s="28" t="s">
        <v>148</v>
      </c>
      <c r="H20" s="28">
        <v>9743</v>
      </c>
      <c r="I20" s="28" t="s">
        <v>149</v>
      </c>
      <c r="J20" s="35"/>
      <c r="K20" s="28">
        <v>70.72</v>
      </c>
      <c r="L20" s="7">
        <v>17.07</v>
      </c>
      <c r="M20" s="28">
        <f t="shared" si="0"/>
        <v>53.65</v>
      </c>
      <c r="N20" s="38"/>
      <c r="O20" s="38"/>
      <c r="P20" s="38"/>
      <c r="Q20" s="38"/>
      <c r="R20" s="38"/>
      <c r="S20" s="44">
        <v>0.003</v>
      </c>
      <c r="T20" s="28">
        <v>53.48</v>
      </c>
      <c r="U20" s="28">
        <v>390</v>
      </c>
      <c r="V20" s="28">
        <f t="shared" si="1"/>
        <v>20857.2</v>
      </c>
      <c r="W20" s="28" t="s">
        <v>109</v>
      </c>
      <c r="X20" s="28" t="s">
        <v>110</v>
      </c>
      <c r="Y20" s="38"/>
    </row>
    <row r="21" ht="14.25" spans="1:25">
      <c r="A21" s="26">
        <v>17</v>
      </c>
      <c r="B21" s="27">
        <v>0.246527777777778</v>
      </c>
      <c r="C21" s="28" t="s">
        <v>150</v>
      </c>
      <c r="D21" s="28" t="s">
        <v>151</v>
      </c>
      <c r="E21" s="28" t="s">
        <v>152</v>
      </c>
      <c r="F21" s="7">
        <v>17753053005</v>
      </c>
      <c r="G21" s="28" t="s">
        <v>153</v>
      </c>
      <c r="H21" s="28">
        <v>9744</v>
      </c>
      <c r="I21" s="28" t="s">
        <v>154</v>
      </c>
      <c r="J21" s="39" t="s">
        <v>155</v>
      </c>
      <c r="K21" s="28">
        <v>92.72</v>
      </c>
      <c r="L21" s="7">
        <v>26.69</v>
      </c>
      <c r="M21" s="28">
        <f t="shared" si="0"/>
        <v>66.03</v>
      </c>
      <c r="N21" s="38"/>
      <c r="O21" s="38"/>
      <c r="P21" s="38"/>
      <c r="Q21" s="38"/>
      <c r="R21" s="38"/>
      <c r="S21" s="44">
        <v>0.003</v>
      </c>
      <c r="T21" s="28">
        <v>65.83</v>
      </c>
      <c r="U21" s="28">
        <v>495</v>
      </c>
      <c r="V21" s="28">
        <f t="shared" si="1"/>
        <v>32585.85</v>
      </c>
      <c r="W21" s="28" t="s">
        <v>109</v>
      </c>
      <c r="X21" s="28" t="s">
        <v>110</v>
      </c>
      <c r="Y21" s="38"/>
    </row>
    <row r="22" ht="14.25" spans="1:25">
      <c r="A22" s="29">
        <v>18</v>
      </c>
      <c r="B22" s="27">
        <v>0.274305555555556</v>
      </c>
      <c r="C22" s="28" t="s">
        <v>111</v>
      </c>
      <c r="D22" s="28" t="s">
        <v>112</v>
      </c>
      <c r="E22" s="28" t="s">
        <v>113</v>
      </c>
      <c r="F22" s="28">
        <v>13275307999</v>
      </c>
      <c r="G22" s="28" t="s">
        <v>106</v>
      </c>
      <c r="H22" s="28">
        <v>9745</v>
      </c>
      <c r="I22" s="28" t="s">
        <v>36</v>
      </c>
      <c r="J22" s="37" t="s">
        <v>107</v>
      </c>
      <c r="K22" s="28">
        <v>122.72</v>
      </c>
      <c r="L22" s="7">
        <v>22.16</v>
      </c>
      <c r="M22" s="28">
        <f t="shared" si="0"/>
        <v>100.56</v>
      </c>
      <c r="N22" s="38"/>
      <c r="O22" s="38"/>
      <c r="P22" s="38"/>
      <c r="Q22" s="38"/>
      <c r="R22" s="38"/>
      <c r="S22" s="43" t="s">
        <v>108</v>
      </c>
      <c r="T22" s="28">
        <v>100.4</v>
      </c>
      <c r="U22" s="28">
        <v>137</v>
      </c>
      <c r="V22" s="28">
        <f t="shared" si="1"/>
        <v>13754.8</v>
      </c>
      <c r="W22" s="28" t="s">
        <v>109</v>
      </c>
      <c r="X22" s="28" t="s">
        <v>110</v>
      </c>
      <c r="Y22" s="38"/>
    </row>
    <row r="23" ht="14.25" spans="1:25">
      <c r="A23" s="26">
        <v>19</v>
      </c>
      <c r="B23" s="27">
        <v>0.333333333333333</v>
      </c>
      <c r="C23" s="28" t="s">
        <v>156</v>
      </c>
      <c r="D23" s="28" t="s">
        <v>157</v>
      </c>
      <c r="E23" s="28" t="s">
        <v>158</v>
      </c>
      <c r="F23" s="28">
        <v>17564290789</v>
      </c>
      <c r="G23" s="28" t="s">
        <v>120</v>
      </c>
      <c r="H23" s="28">
        <v>9746</v>
      </c>
      <c r="I23" s="28" t="s">
        <v>36</v>
      </c>
      <c r="J23" s="37" t="s">
        <v>107</v>
      </c>
      <c r="K23" s="28">
        <v>49.76</v>
      </c>
      <c r="L23" s="7">
        <v>15.7</v>
      </c>
      <c r="M23" s="28">
        <f t="shared" si="0"/>
        <v>34.06</v>
      </c>
      <c r="N23" s="38"/>
      <c r="O23" s="38"/>
      <c r="P23" s="38"/>
      <c r="Q23" s="38"/>
      <c r="R23" s="38"/>
      <c r="S23" s="43" t="s">
        <v>108</v>
      </c>
      <c r="T23" s="28">
        <v>33.9</v>
      </c>
      <c r="U23" s="28">
        <v>108</v>
      </c>
      <c r="V23" s="28">
        <f t="shared" si="1"/>
        <v>3661.2</v>
      </c>
      <c r="W23" s="28" t="s">
        <v>109</v>
      </c>
      <c r="X23" s="28" t="s">
        <v>110</v>
      </c>
      <c r="Y23" s="38"/>
    </row>
    <row r="24" ht="14.25" spans="1:25">
      <c r="A24" s="29">
        <v>20</v>
      </c>
      <c r="B24" s="27">
        <v>0.335416666666667</v>
      </c>
      <c r="C24" s="28" t="s">
        <v>159</v>
      </c>
      <c r="D24" s="28" t="s">
        <v>160</v>
      </c>
      <c r="E24" s="28" t="s">
        <v>160</v>
      </c>
      <c r="F24" s="7">
        <v>15064777797</v>
      </c>
      <c r="G24" s="28" t="s">
        <v>120</v>
      </c>
      <c r="H24" s="28">
        <v>9747</v>
      </c>
      <c r="I24" s="28" t="s">
        <v>36</v>
      </c>
      <c r="J24" s="37" t="s">
        <v>107</v>
      </c>
      <c r="K24" s="28">
        <v>48.94</v>
      </c>
      <c r="L24" s="7">
        <v>16.43</v>
      </c>
      <c r="M24" s="28">
        <f t="shared" si="0"/>
        <v>32.51</v>
      </c>
      <c r="N24" s="38"/>
      <c r="O24" s="38"/>
      <c r="P24" s="38"/>
      <c r="Q24" s="38"/>
      <c r="R24" s="38"/>
      <c r="S24" s="43" t="s">
        <v>108</v>
      </c>
      <c r="T24" s="28">
        <v>32.4</v>
      </c>
      <c r="U24" s="28">
        <v>108</v>
      </c>
      <c r="V24" s="28">
        <f t="shared" si="1"/>
        <v>3499.2</v>
      </c>
      <c r="W24" s="28" t="s">
        <v>109</v>
      </c>
      <c r="X24" s="28" t="s">
        <v>110</v>
      </c>
      <c r="Y24" s="38"/>
    </row>
    <row r="25" ht="14.25" spans="1:25">
      <c r="A25" s="26">
        <v>21</v>
      </c>
      <c r="B25" s="27">
        <v>0.351388888888889</v>
      </c>
      <c r="C25" s="28" t="s">
        <v>161</v>
      </c>
      <c r="D25" s="28" t="s">
        <v>162</v>
      </c>
      <c r="E25" s="28" t="s">
        <v>163</v>
      </c>
      <c r="F25" s="7">
        <v>13256202626</v>
      </c>
      <c r="G25" s="28" t="s">
        <v>106</v>
      </c>
      <c r="H25" s="28">
        <v>9748</v>
      </c>
      <c r="I25" s="28" t="s">
        <v>36</v>
      </c>
      <c r="J25" s="37" t="s">
        <v>107</v>
      </c>
      <c r="K25" s="28">
        <v>48.97</v>
      </c>
      <c r="L25" s="7">
        <v>15.27</v>
      </c>
      <c r="M25" s="28">
        <f t="shared" si="0"/>
        <v>33.7</v>
      </c>
      <c r="N25" s="38"/>
      <c r="O25" s="38"/>
      <c r="P25" s="38"/>
      <c r="Q25" s="38"/>
      <c r="R25" s="38"/>
      <c r="S25" s="43" t="s">
        <v>108</v>
      </c>
      <c r="T25" s="28">
        <v>33.6</v>
      </c>
      <c r="U25" s="28">
        <v>137</v>
      </c>
      <c r="V25" s="28">
        <f t="shared" si="1"/>
        <v>4603.2</v>
      </c>
      <c r="W25" s="28" t="s">
        <v>109</v>
      </c>
      <c r="X25" s="28" t="s">
        <v>110</v>
      </c>
      <c r="Y25" s="38"/>
    </row>
    <row r="26" ht="14.25" spans="1:25">
      <c r="A26" s="29">
        <v>22</v>
      </c>
      <c r="B26" s="27">
        <v>0.354166666666667</v>
      </c>
      <c r="C26" s="28" t="s">
        <v>164</v>
      </c>
      <c r="D26" s="28" t="s">
        <v>165</v>
      </c>
      <c r="E26" s="28" t="s">
        <v>165</v>
      </c>
      <c r="F26" s="28">
        <v>18254790789</v>
      </c>
      <c r="G26" s="28" t="s">
        <v>120</v>
      </c>
      <c r="H26" s="28">
        <v>9749</v>
      </c>
      <c r="I26" s="28" t="s">
        <v>36</v>
      </c>
      <c r="J26" s="37" t="s">
        <v>107</v>
      </c>
      <c r="K26" s="28">
        <v>48.78</v>
      </c>
      <c r="L26" s="7">
        <v>15.4</v>
      </c>
      <c r="M26" s="28">
        <f t="shared" si="0"/>
        <v>33.38</v>
      </c>
      <c r="N26" s="38"/>
      <c r="O26" s="38"/>
      <c r="P26" s="38"/>
      <c r="Q26" s="38"/>
      <c r="R26" s="38"/>
      <c r="S26" s="43" t="s">
        <v>108</v>
      </c>
      <c r="T26" s="28">
        <v>33.2</v>
      </c>
      <c r="U26" s="28">
        <v>108</v>
      </c>
      <c r="V26" s="28">
        <f t="shared" si="1"/>
        <v>3585.6</v>
      </c>
      <c r="W26" s="28" t="s">
        <v>109</v>
      </c>
      <c r="X26" s="28" t="s">
        <v>110</v>
      </c>
      <c r="Y26" s="38"/>
    </row>
    <row r="27" ht="14.25" spans="1:25">
      <c r="A27" s="26">
        <v>23</v>
      </c>
      <c r="B27" s="27">
        <v>0.355555555555556</v>
      </c>
      <c r="C27" s="28" t="s">
        <v>166</v>
      </c>
      <c r="D27" s="28" t="s">
        <v>165</v>
      </c>
      <c r="E27" s="28" t="s">
        <v>167</v>
      </c>
      <c r="F27" s="28">
        <v>17562038988</v>
      </c>
      <c r="G27" s="28" t="s">
        <v>120</v>
      </c>
      <c r="H27" s="28">
        <v>9750</v>
      </c>
      <c r="I27" s="28" t="s">
        <v>36</v>
      </c>
      <c r="J27" s="37" t="s">
        <v>107</v>
      </c>
      <c r="K27" s="28">
        <v>48.77</v>
      </c>
      <c r="L27" s="7">
        <v>15.33</v>
      </c>
      <c r="M27" s="28">
        <f t="shared" si="0"/>
        <v>33.44</v>
      </c>
      <c r="N27" s="38"/>
      <c r="O27" s="38"/>
      <c r="P27" s="38"/>
      <c r="Q27" s="38"/>
      <c r="R27" s="38"/>
      <c r="S27" s="43" t="s">
        <v>108</v>
      </c>
      <c r="T27" s="28">
        <v>33.3</v>
      </c>
      <c r="U27" s="28">
        <v>108</v>
      </c>
      <c r="V27" s="28">
        <f t="shared" si="1"/>
        <v>3596.4</v>
      </c>
      <c r="W27" s="28" t="s">
        <v>109</v>
      </c>
      <c r="X27" s="28" t="s">
        <v>110</v>
      </c>
      <c r="Y27" s="38"/>
    </row>
    <row r="28" ht="14.25" spans="1:25">
      <c r="A28" s="29">
        <v>24</v>
      </c>
      <c r="B28" s="27">
        <v>0.390277777777778</v>
      </c>
      <c r="C28" s="28" t="s">
        <v>168</v>
      </c>
      <c r="D28" s="28" t="s">
        <v>169</v>
      </c>
      <c r="E28" s="28" t="s">
        <v>169</v>
      </c>
      <c r="F28" s="28">
        <v>13863743111</v>
      </c>
      <c r="G28" s="28" t="s">
        <v>120</v>
      </c>
      <c r="H28" s="28">
        <v>9751</v>
      </c>
      <c r="I28" s="28" t="s">
        <v>36</v>
      </c>
      <c r="J28" s="37" t="s">
        <v>107</v>
      </c>
      <c r="K28" s="28">
        <v>49.41</v>
      </c>
      <c r="L28" s="7">
        <v>17.05</v>
      </c>
      <c r="M28" s="28">
        <f t="shared" si="0"/>
        <v>32.36</v>
      </c>
      <c r="N28" s="38"/>
      <c r="O28" s="38"/>
      <c r="P28" s="38"/>
      <c r="Q28" s="38"/>
      <c r="R28" s="38"/>
      <c r="S28" s="43" t="s">
        <v>108</v>
      </c>
      <c r="T28" s="28">
        <v>32.2</v>
      </c>
      <c r="U28" s="28">
        <v>108</v>
      </c>
      <c r="V28" s="28">
        <f t="shared" si="1"/>
        <v>3477.6</v>
      </c>
      <c r="W28" s="28" t="s">
        <v>109</v>
      </c>
      <c r="X28" s="28" t="s">
        <v>110</v>
      </c>
      <c r="Y28" s="38"/>
    </row>
    <row r="29" ht="14.25" spans="1:25">
      <c r="A29" s="26">
        <v>25</v>
      </c>
      <c r="B29" s="27">
        <v>0.527083333333333</v>
      </c>
      <c r="C29" s="28" t="s">
        <v>170</v>
      </c>
      <c r="D29" s="28" t="s">
        <v>171</v>
      </c>
      <c r="E29" s="28" t="s">
        <v>171</v>
      </c>
      <c r="F29" s="28">
        <v>17562132680</v>
      </c>
      <c r="G29" s="28" t="s">
        <v>172</v>
      </c>
      <c r="H29" s="28">
        <v>9752</v>
      </c>
      <c r="I29" s="28" t="s">
        <v>36</v>
      </c>
      <c r="J29" s="37" t="s">
        <v>107</v>
      </c>
      <c r="K29" s="28">
        <v>49.33</v>
      </c>
      <c r="L29" s="7">
        <v>16.6</v>
      </c>
      <c r="M29" s="28">
        <f t="shared" si="0"/>
        <v>32.73</v>
      </c>
      <c r="N29" s="38"/>
      <c r="O29" s="38"/>
      <c r="P29" s="38"/>
      <c r="Q29" s="38"/>
      <c r="R29" s="38"/>
      <c r="S29" s="43" t="s">
        <v>108</v>
      </c>
      <c r="T29" s="28">
        <v>32.6</v>
      </c>
      <c r="U29" s="28">
        <v>108</v>
      </c>
      <c r="V29" s="28">
        <f t="shared" si="1"/>
        <v>3520.8</v>
      </c>
      <c r="W29" s="28" t="s">
        <v>109</v>
      </c>
      <c r="X29" s="28" t="s">
        <v>110</v>
      </c>
      <c r="Y29" s="38"/>
    </row>
    <row r="30" ht="14.25" spans="1:25">
      <c r="A30" s="29">
        <v>26</v>
      </c>
      <c r="B30" s="27">
        <v>0.528472222222222</v>
      </c>
      <c r="C30" s="28" t="s">
        <v>173</v>
      </c>
      <c r="D30" s="28" t="s">
        <v>174</v>
      </c>
      <c r="E30" s="28" t="s">
        <v>174</v>
      </c>
      <c r="F30" s="28">
        <v>15998721911</v>
      </c>
      <c r="G30" s="28" t="s">
        <v>172</v>
      </c>
      <c r="H30" s="28">
        <v>9753</v>
      </c>
      <c r="I30" s="28" t="s">
        <v>36</v>
      </c>
      <c r="J30" s="37" t="s">
        <v>107</v>
      </c>
      <c r="K30" s="28">
        <v>49.57</v>
      </c>
      <c r="L30" s="7">
        <v>16.28</v>
      </c>
      <c r="M30" s="28">
        <f t="shared" si="0"/>
        <v>33.29</v>
      </c>
      <c r="N30" s="38"/>
      <c r="O30" s="38"/>
      <c r="P30" s="38"/>
      <c r="Q30" s="38"/>
      <c r="R30" s="38"/>
      <c r="S30" s="43" t="s">
        <v>108</v>
      </c>
      <c r="T30" s="28">
        <v>33.1</v>
      </c>
      <c r="U30" s="28">
        <v>108</v>
      </c>
      <c r="V30" s="28">
        <f t="shared" si="1"/>
        <v>3574.8</v>
      </c>
      <c r="W30" s="28" t="s">
        <v>109</v>
      </c>
      <c r="X30" s="28" t="s">
        <v>110</v>
      </c>
      <c r="Y30" s="38"/>
    </row>
    <row r="31" ht="14.25" spans="1:25">
      <c r="A31" s="26">
        <v>27</v>
      </c>
      <c r="B31" s="27">
        <v>0.765277777777778</v>
      </c>
      <c r="C31" s="28" t="s">
        <v>173</v>
      </c>
      <c r="D31" s="28" t="s">
        <v>174</v>
      </c>
      <c r="E31" s="28" t="s">
        <v>174</v>
      </c>
      <c r="F31" s="28">
        <v>15998721911</v>
      </c>
      <c r="G31" s="28" t="s">
        <v>172</v>
      </c>
      <c r="H31" s="28">
        <v>9754</v>
      </c>
      <c r="I31" s="28" t="s">
        <v>36</v>
      </c>
      <c r="J31" s="37" t="s">
        <v>107</v>
      </c>
      <c r="K31" s="28">
        <v>44.79</v>
      </c>
      <c r="L31" s="7">
        <v>16.25</v>
      </c>
      <c r="M31" s="28">
        <f t="shared" si="0"/>
        <v>28.54</v>
      </c>
      <c r="N31" s="38"/>
      <c r="O31" s="38"/>
      <c r="P31" s="38"/>
      <c r="Q31" s="38"/>
      <c r="R31" s="38"/>
      <c r="S31" s="43" t="s">
        <v>175</v>
      </c>
      <c r="T31" s="28">
        <v>28</v>
      </c>
      <c r="U31" s="28">
        <v>108</v>
      </c>
      <c r="V31" s="28">
        <f t="shared" si="1"/>
        <v>3024</v>
      </c>
      <c r="W31" s="28" t="s">
        <v>109</v>
      </c>
      <c r="X31" s="28" t="s">
        <v>110</v>
      </c>
      <c r="Y31" s="38"/>
    </row>
    <row r="32" ht="14.25" spans="1:25">
      <c r="A32" s="29">
        <v>28</v>
      </c>
      <c r="B32" s="27">
        <v>0.767361111111111</v>
      </c>
      <c r="C32" s="28" t="s">
        <v>170</v>
      </c>
      <c r="D32" s="28" t="s">
        <v>171</v>
      </c>
      <c r="E32" s="28" t="s">
        <v>171</v>
      </c>
      <c r="F32" s="28">
        <v>17562132680</v>
      </c>
      <c r="G32" s="28" t="s">
        <v>172</v>
      </c>
      <c r="H32" s="28">
        <v>9755</v>
      </c>
      <c r="I32" s="28" t="s">
        <v>36</v>
      </c>
      <c r="J32" s="37" t="s">
        <v>107</v>
      </c>
      <c r="K32" s="28">
        <v>46.6</v>
      </c>
      <c r="L32" s="7">
        <v>16.58</v>
      </c>
      <c r="M32" s="28">
        <f t="shared" si="0"/>
        <v>30.02</v>
      </c>
      <c r="N32" s="38"/>
      <c r="O32" s="38"/>
      <c r="P32" s="38"/>
      <c r="Q32" s="38"/>
      <c r="R32" s="38"/>
      <c r="S32" s="43" t="s">
        <v>175</v>
      </c>
      <c r="T32" s="28">
        <v>29.5</v>
      </c>
      <c r="U32" s="28">
        <v>108</v>
      </c>
      <c r="V32" s="28">
        <f t="shared" si="1"/>
        <v>3186</v>
      </c>
      <c r="W32" s="28" t="s">
        <v>109</v>
      </c>
      <c r="X32" s="28" t="s">
        <v>110</v>
      </c>
      <c r="Y32" s="38"/>
    </row>
    <row r="33" ht="14.25" spans="1:25">
      <c r="A33" s="26">
        <v>29</v>
      </c>
      <c r="B33" s="27">
        <v>0.774305555555556</v>
      </c>
      <c r="C33" s="28" t="s">
        <v>176</v>
      </c>
      <c r="D33" s="28" t="s">
        <v>151</v>
      </c>
      <c r="E33" s="28" t="s">
        <v>177</v>
      </c>
      <c r="F33" s="28">
        <v>17753053012</v>
      </c>
      <c r="G33" s="28" t="s">
        <v>153</v>
      </c>
      <c r="H33" s="28">
        <v>9756</v>
      </c>
      <c r="I33" s="28" t="s">
        <v>154</v>
      </c>
      <c r="J33" s="39" t="s">
        <v>155</v>
      </c>
      <c r="K33" s="28">
        <v>75.93</v>
      </c>
      <c r="L33" s="7">
        <v>22.8</v>
      </c>
      <c r="M33" s="28">
        <f t="shared" si="0"/>
        <v>53.13</v>
      </c>
      <c r="N33" s="38"/>
      <c r="O33" s="38"/>
      <c r="P33" s="38"/>
      <c r="Q33" s="38"/>
      <c r="R33" s="38"/>
      <c r="S33" s="44">
        <v>0.003</v>
      </c>
      <c r="T33" s="28">
        <v>52.97</v>
      </c>
      <c r="U33" s="28">
        <v>495</v>
      </c>
      <c r="V33" s="28">
        <f t="shared" si="1"/>
        <v>26220.15</v>
      </c>
      <c r="W33" s="28" t="s">
        <v>109</v>
      </c>
      <c r="X33" s="28" t="s">
        <v>110</v>
      </c>
      <c r="Y33" s="38"/>
    </row>
    <row r="34" ht="14.25" spans="1:25">
      <c r="A34" s="29">
        <v>30</v>
      </c>
      <c r="B34" s="27">
        <v>0.777777777777778</v>
      </c>
      <c r="C34" s="28" t="s">
        <v>150</v>
      </c>
      <c r="D34" s="28" t="s">
        <v>151</v>
      </c>
      <c r="E34" s="28" t="s">
        <v>152</v>
      </c>
      <c r="F34" s="7">
        <v>17753053005</v>
      </c>
      <c r="G34" s="28" t="s">
        <v>153</v>
      </c>
      <c r="H34" s="28">
        <v>9757</v>
      </c>
      <c r="I34" s="28" t="s">
        <v>154</v>
      </c>
      <c r="J34" s="39" t="s">
        <v>155</v>
      </c>
      <c r="K34" s="28">
        <v>98.01</v>
      </c>
      <c r="L34" s="7">
        <v>26.43</v>
      </c>
      <c r="M34" s="28">
        <f t="shared" si="0"/>
        <v>71.58</v>
      </c>
      <c r="N34" s="38"/>
      <c r="O34" s="38"/>
      <c r="P34" s="38"/>
      <c r="Q34" s="38"/>
      <c r="R34" s="38"/>
      <c r="S34" s="44">
        <v>0.003</v>
      </c>
      <c r="T34" s="28">
        <v>71.36</v>
      </c>
      <c r="U34" s="28">
        <v>495</v>
      </c>
      <c r="V34" s="28">
        <f t="shared" si="1"/>
        <v>35323.2</v>
      </c>
      <c r="W34" s="28" t="s">
        <v>109</v>
      </c>
      <c r="X34" s="28" t="s">
        <v>110</v>
      </c>
      <c r="Y34" s="38"/>
    </row>
    <row r="35" ht="14.25" spans="1:25">
      <c r="A35" s="26">
        <v>31</v>
      </c>
      <c r="B35" s="27">
        <v>0.839583333333333</v>
      </c>
      <c r="C35" s="28" t="s">
        <v>178</v>
      </c>
      <c r="D35" s="28" t="s">
        <v>179</v>
      </c>
      <c r="E35" s="28" t="s">
        <v>180</v>
      </c>
      <c r="F35" s="28">
        <v>13371231444</v>
      </c>
      <c r="G35" s="28" t="s">
        <v>106</v>
      </c>
      <c r="H35" s="28">
        <v>9758</v>
      </c>
      <c r="I35" s="28" t="s">
        <v>36</v>
      </c>
      <c r="J35" s="37" t="s">
        <v>107</v>
      </c>
      <c r="K35" s="28">
        <v>111.47</v>
      </c>
      <c r="L35" s="28">
        <v>21.65</v>
      </c>
      <c r="M35" s="28">
        <f t="shared" si="0"/>
        <v>89.82</v>
      </c>
      <c r="N35" s="38"/>
      <c r="O35" s="38"/>
      <c r="P35" s="38"/>
      <c r="Q35" s="38"/>
      <c r="R35" s="38"/>
      <c r="S35" s="43" t="s">
        <v>175</v>
      </c>
      <c r="T35" s="28">
        <v>89.3</v>
      </c>
      <c r="U35" s="28">
        <v>137</v>
      </c>
      <c r="V35" s="28">
        <f t="shared" si="1"/>
        <v>12234.1</v>
      </c>
      <c r="W35" s="28" t="s">
        <v>109</v>
      </c>
      <c r="X35" s="28" t="s">
        <v>110</v>
      </c>
      <c r="Y35" s="38"/>
    </row>
    <row r="36" ht="14.25" spans="1:25">
      <c r="A36" s="29">
        <v>32</v>
      </c>
      <c r="B36" s="27">
        <v>0.843055555555556</v>
      </c>
      <c r="C36" s="28" t="s">
        <v>181</v>
      </c>
      <c r="D36" s="28" t="s">
        <v>182</v>
      </c>
      <c r="E36" s="28" t="s">
        <v>182</v>
      </c>
      <c r="F36" s="28">
        <v>15106703111</v>
      </c>
      <c r="G36" s="28" t="s">
        <v>106</v>
      </c>
      <c r="H36" s="28">
        <v>9759</v>
      </c>
      <c r="I36" s="28" t="s">
        <v>36</v>
      </c>
      <c r="J36" s="37" t="s">
        <v>107</v>
      </c>
      <c r="K36" s="28">
        <v>116.05</v>
      </c>
      <c r="L36" s="28">
        <v>17.71</v>
      </c>
      <c r="M36" s="28">
        <f t="shared" si="0"/>
        <v>98.34</v>
      </c>
      <c r="N36" s="38"/>
      <c r="O36" s="38"/>
      <c r="P36" s="38"/>
      <c r="Q36" s="38"/>
      <c r="R36" s="38"/>
      <c r="S36" s="43" t="s">
        <v>175</v>
      </c>
      <c r="T36" s="28">
        <v>97.8</v>
      </c>
      <c r="U36" s="28">
        <v>137</v>
      </c>
      <c r="V36" s="28">
        <f t="shared" si="1"/>
        <v>13398.6</v>
      </c>
      <c r="W36" s="28" t="s">
        <v>109</v>
      </c>
      <c r="X36" s="28" t="s">
        <v>110</v>
      </c>
      <c r="Y36" s="38"/>
    </row>
    <row r="37" ht="18.75" spans="1:25">
      <c r="A37" s="26">
        <v>33</v>
      </c>
      <c r="B37" s="27">
        <v>0.845138888888889</v>
      </c>
      <c r="C37" s="28" t="s">
        <v>183</v>
      </c>
      <c r="D37" s="28" t="s">
        <v>184</v>
      </c>
      <c r="E37" s="28" t="s">
        <v>184</v>
      </c>
      <c r="F37" s="28">
        <v>18264793789</v>
      </c>
      <c r="G37" s="28" t="s">
        <v>106</v>
      </c>
      <c r="H37" s="28">
        <v>9760</v>
      </c>
      <c r="I37" s="28" t="s">
        <v>36</v>
      </c>
      <c r="J37" s="37" t="s">
        <v>107</v>
      </c>
      <c r="K37" s="28">
        <v>96.16</v>
      </c>
      <c r="L37" s="28">
        <v>15.62</v>
      </c>
      <c r="M37" s="28">
        <f t="shared" si="0"/>
        <v>80.54</v>
      </c>
      <c r="N37" s="28"/>
      <c r="O37" s="28"/>
      <c r="P37" s="28"/>
      <c r="Q37" s="28"/>
      <c r="R37" s="28"/>
      <c r="S37" s="43" t="s">
        <v>175</v>
      </c>
      <c r="T37" s="28">
        <v>80</v>
      </c>
      <c r="U37" s="28">
        <v>137</v>
      </c>
      <c r="V37" s="28">
        <f t="shared" si="1"/>
        <v>10960</v>
      </c>
      <c r="W37" s="28" t="s">
        <v>109</v>
      </c>
      <c r="X37" s="28" t="s">
        <v>110</v>
      </c>
      <c r="Y37" s="25"/>
    </row>
    <row r="38" ht="18.75" spans="1:25">
      <c r="A38" s="29">
        <v>34</v>
      </c>
      <c r="B38" s="27">
        <v>0.875694444444444</v>
      </c>
      <c r="C38" s="28" t="s">
        <v>185</v>
      </c>
      <c r="D38" s="28" t="s">
        <v>186</v>
      </c>
      <c r="E38" s="28" t="s">
        <v>187</v>
      </c>
      <c r="F38" s="28">
        <v>15305304844</v>
      </c>
      <c r="G38" s="28" t="s">
        <v>106</v>
      </c>
      <c r="H38" s="28">
        <v>9761</v>
      </c>
      <c r="I38" s="28" t="s">
        <v>36</v>
      </c>
      <c r="J38" s="37" t="s">
        <v>107</v>
      </c>
      <c r="K38" s="28">
        <v>95.79</v>
      </c>
      <c r="L38" s="28">
        <v>17.6</v>
      </c>
      <c r="M38" s="28">
        <f t="shared" si="0"/>
        <v>78.19</v>
      </c>
      <c r="N38" s="28"/>
      <c r="O38" s="28"/>
      <c r="P38" s="28"/>
      <c r="Q38" s="28"/>
      <c r="R38" s="28"/>
      <c r="S38" s="43" t="s">
        <v>175</v>
      </c>
      <c r="T38" s="28">
        <v>77.6</v>
      </c>
      <c r="U38" s="28">
        <v>137</v>
      </c>
      <c r="V38" s="28">
        <f t="shared" si="1"/>
        <v>10631.2</v>
      </c>
      <c r="W38" s="28" t="s">
        <v>109</v>
      </c>
      <c r="X38" s="28" t="s">
        <v>110</v>
      </c>
      <c r="Y38" s="25"/>
    </row>
    <row r="39" ht="18.75" spans="1:25">
      <c r="A39" s="26">
        <v>35</v>
      </c>
      <c r="B39" s="27">
        <v>0.938194444444444</v>
      </c>
      <c r="C39" s="28" t="s">
        <v>156</v>
      </c>
      <c r="D39" s="28" t="s">
        <v>157</v>
      </c>
      <c r="E39" s="28" t="s">
        <v>158</v>
      </c>
      <c r="F39" s="28">
        <v>17564290789</v>
      </c>
      <c r="G39" s="28" t="s">
        <v>120</v>
      </c>
      <c r="H39" s="28">
        <v>9762</v>
      </c>
      <c r="I39" s="28" t="s">
        <v>36</v>
      </c>
      <c r="J39" s="37" t="s">
        <v>107</v>
      </c>
      <c r="K39" s="28">
        <v>49.66</v>
      </c>
      <c r="L39" s="28">
        <v>15.63</v>
      </c>
      <c r="M39" s="28">
        <f t="shared" si="0"/>
        <v>34.03</v>
      </c>
      <c r="N39" s="28"/>
      <c r="O39" s="28"/>
      <c r="P39" s="28"/>
      <c r="Q39" s="28"/>
      <c r="R39" s="28"/>
      <c r="S39" s="43" t="s">
        <v>108</v>
      </c>
      <c r="T39" s="28">
        <v>33.9</v>
      </c>
      <c r="U39" s="28">
        <v>108</v>
      </c>
      <c r="V39" s="28">
        <f t="shared" si="1"/>
        <v>3661.2</v>
      </c>
      <c r="W39" s="28" t="s">
        <v>109</v>
      </c>
      <c r="X39" s="28" t="s">
        <v>110</v>
      </c>
      <c r="Y39" s="25"/>
    </row>
    <row r="40" ht="18.75" spans="1:25">
      <c r="A40" s="29">
        <v>36</v>
      </c>
      <c r="B40" s="27">
        <v>0.938888888888889</v>
      </c>
      <c r="C40" s="28" t="s">
        <v>159</v>
      </c>
      <c r="D40" s="28" t="s">
        <v>160</v>
      </c>
      <c r="E40" s="28" t="s">
        <v>160</v>
      </c>
      <c r="F40" s="7">
        <v>15064777797</v>
      </c>
      <c r="G40" s="28" t="s">
        <v>120</v>
      </c>
      <c r="H40" s="28">
        <v>9763</v>
      </c>
      <c r="I40" s="28" t="s">
        <v>36</v>
      </c>
      <c r="J40" s="37" t="s">
        <v>107</v>
      </c>
      <c r="K40" s="28">
        <v>49.38</v>
      </c>
      <c r="L40" s="28">
        <v>16.33</v>
      </c>
      <c r="M40" s="28">
        <f t="shared" si="0"/>
        <v>33.05</v>
      </c>
      <c r="N40" s="28"/>
      <c r="O40" s="28"/>
      <c r="P40" s="28"/>
      <c r="Q40" s="28"/>
      <c r="R40" s="28"/>
      <c r="S40" s="43" t="s">
        <v>108</v>
      </c>
      <c r="T40" s="28">
        <v>32.9</v>
      </c>
      <c r="U40" s="28">
        <v>108</v>
      </c>
      <c r="V40" s="28">
        <f t="shared" si="1"/>
        <v>3553.2</v>
      </c>
      <c r="W40" s="28" t="s">
        <v>109</v>
      </c>
      <c r="X40" s="28" t="s">
        <v>110</v>
      </c>
      <c r="Y40" s="25"/>
    </row>
    <row r="41" ht="18.75" spans="1:25">
      <c r="A41" s="26">
        <v>37</v>
      </c>
      <c r="B41" s="27">
        <v>0.985416666666667</v>
      </c>
      <c r="C41" s="28" t="s">
        <v>135</v>
      </c>
      <c r="D41" s="28" t="s">
        <v>136</v>
      </c>
      <c r="E41" s="28" t="s">
        <v>136</v>
      </c>
      <c r="F41" s="28">
        <v>13965722220</v>
      </c>
      <c r="G41" s="28" t="s">
        <v>120</v>
      </c>
      <c r="H41" s="28">
        <v>9764</v>
      </c>
      <c r="I41" s="28" t="s">
        <v>36</v>
      </c>
      <c r="J41" s="37" t="s">
        <v>107</v>
      </c>
      <c r="K41" s="28">
        <v>48.49</v>
      </c>
      <c r="L41" s="28">
        <v>16.72</v>
      </c>
      <c r="M41" s="28">
        <f t="shared" si="0"/>
        <v>31.77</v>
      </c>
      <c r="N41" s="28"/>
      <c r="O41" s="28"/>
      <c r="P41" s="28"/>
      <c r="Q41" s="28"/>
      <c r="R41" s="28"/>
      <c r="S41" s="43" t="s">
        <v>108</v>
      </c>
      <c r="T41" s="28">
        <v>31.6</v>
      </c>
      <c r="U41" s="28">
        <v>108</v>
      </c>
      <c r="V41" s="28">
        <f t="shared" si="1"/>
        <v>3412.8</v>
      </c>
      <c r="W41" s="28" t="s">
        <v>109</v>
      </c>
      <c r="X41" s="28" t="s">
        <v>110</v>
      </c>
      <c r="Y41" s="25"/>
    </row>
    <row r="42" ht="18.75" spans="1:25">
      <c r="A42" s="29">
        <v>38</v>
      </c>
      <c r="B42" s="27">
        <v>0.9875</v>
      </c>
      <c r="C42" s="28" t="s">
        <v>188</v>
      </c>
      <c r="D42" s="28" t="s">
        <v>189</v>
      </c>
      <c r="E42" s="28" t="s">
        <v>190</v>
      </c>
      <c r="F42" s="7">
        <v>15953732946</v>
      </c>
      <c r="G42" s="28" t="s">
        <v>120</v>
      </c>
      <c r="H42" s="28">
        <v>9765</v>
      </c>
      <c r="I42" s="28" t="s">
        <v>36</v>
      </c>
      <c r="J42" s="37" t="s">
        <v>107</v>
      </c>
      <c r="K42" s="28">
        <v>49.22</v>
      </c>
      <c r="L42" s="28">
        <v>16.42</v>
      </c>
      <c r="M42" s="28">
        <f t="shared" si="0"/>
        <v>32.8</v>
      </c>
      <c r="N42" s="28"/>
      <c r="O42" s="28"/>
      <c r="P42" s="28"/>
      <c r="Q42" s="28"/>
      <c r="R42" s="28"/>
      <c r="S42" s="43" t="s">
        <v>108</v>
      </c>
      <c r="T42" s="28">
        <v>32.7</v>
      </c>
      <c r="U42" s="28">
        <v>108</v>
      </c>
      <c r="V42" s="28">
        <f t="shared" si="1"/>
        <v>3531.6</v>
      </c>
      <c r="W42" s="28" t="s">
        <v>109</v>
      </c>
      <c r="X42" s="28" t="s">
        <v>110</v>
      </c>
      <c r="Y42" s="25"/>
    </row>
    <row r="43" ht="18.75" spans="1:25">
      <c r="A43" s="26">
        <v>39</v>
      </c>
      <c r="B43" s="27"/>
      <c r="C43" s="28"/>
      <c r="D43" s="28"/>
      <c r="E43" s="28"/>
      <c r="F43" s="7"/>
      <c r="G43" s="28"/>
      <c r="H43" s="28"/>
      <c r="I43" s="28"/>
      <c r="J43" s="35"/>
      <c r="K43" s="28"/>
      <c r="L43" s="28"/>
      <c r="M43" s="28">
        <f t="shared" si="0"/>
        <v>0</v>
      </c>
      <c r="N43" s="28"/>
      <c r="O43" s="28"/>
      <c r="P43" s="28"/>
      <c r="Q43" s="28"/>
      <c r="R43" s="28"/>
      <c r="S43" s="43"/>
      <c r="T43" s="28"/>
      <c r="U43" s="28"/>
      <c r="V43" s="28">
        <f t="shared" si="1"/>
        <v>0</v>
      </c>
      <c r="W43" s="28"/>
      <c r="X43" s="28"/>
      <c r="Y43" s="25"/>
    </row>
    <row r="44" ht="18.75" spans="1:25">
      <c r="A44" s="26">
        <v>40</v>
      </c>
      <c r="B44" s="27"/>
      <c r="C44" s="28"/>
      <c r="D44" s="28"/>
      <c r="E44" s="28"/>
      <c r="F44" s="7"/>
      <c r="G44" s="28"/>
      <c r="H44" s="28"/>
      <c r="I44" s="28"/>
      <c r="J44" s="35"/>
      <c r="K44" s="28"/>
      <c r="L44" s="28"/>
      <c r="M44" s="28">
        <f t="shared" si="0"/>
        <v>0</v>
      </c>
      <c r="N44" s="28"/>
      <c r="O44" s="28"/>
      <c r="P44" s="28"/>
      <c r="Q44" s="28"/>
      <c r="R44" s="28"/>
      <c r="S44" s="43"/>
      <c r="T44" s="28"/>
      <c r="U44" s="28"/>
      <c r="V44" s="28">
        <f t="shared" si="1"/>
        <v>0</v>
      </c>
      <c r="W44" s="28"/>
      <c r="X44" s="28"/>
      <c r="Y44" s="25"/>
    </row>
    <row r="45" ht="14.25" spans="1:25">
      <c r="A45" s="7"/>
      <c r="B45" s="31" t="s">
        <v>91</v>
      </c>
      <c r="C45" s="4"/>
      <c r="D45" s="10"/>
      <c r="E45" s="10"/>
      <c r="F45" s="10"/>
      <c r="G45" s="10"/>
      <c r="H45" s="10"/>
      <c r="I45" s="10"/>
      <c r="J45" s="40"/>
      <c r="K45" s="10"/>
      <c r="L45" s="7"/>
      <c r="M45" s="28"/>
      <c r="N45" s="10"/>
      <c r="O45" s="10"/>
      <c r="P45" s="10"/>
      <c r="Q45" s="10"/>
      <c r="R45" s="10"/>
      <c r="S45" s="10"/>
      <c r="T45" s="10"/>
      <c r="U45" s="10"/>
      <c r="V45" s="7">
        <f>SUM(V5:V44)</f>
        <v>326043</v>
      </c>
      <c r="W45" s="10"/>
      <c r="X45" s="10"/>
      <c r="Y45" s="10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20"/>
  <sheetViews>
    <sheetView tabSelected="1" workbookViewId="0">
      <selection activeCell="F23" sqref="F23"/>
    </sheetView>
  </sheetViews>
  <sheetFormatPr defaultColWidth="9" defaultRowHeight="13.5"/>
  <cols>
    <col min="6" max="6" width="12.625" customWidth="1"/>
  </cols>
  <sheetData>
    <row r="1" ht="18.75" spans="1:25">
      <c r="A1" s="1" t="s">
        <v>191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ht="14.25" spans="1:22">
      <c r="A2" s="2"/>
      <c r="B2" s="3" t="s">
        <v>192</v>
      </c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</row>
    <row r="3" spans="1:25">
      <c r="A3" s="4" t="s">
        <v>2</v>
      </c>
      <c r="B3" s="4" t="s">
        <v>3</v>
      </c>
      <c r="C3" s="4" t="s">
        <v>4</v>
      </c>
      <c r="D3" s="4"/>
      <c r="E3" s="4"/>
      <c r="F3" s="4"/>
      <c r="G3" s="4"/>
      <c r="H3" s="5" t="s">
        <v>5</v>
      </c>
      <c r="I3" s="12"/>
      <c r="J3" s="12"/>
      <c r="K3" s="12"/>
      <c r="L3" s="12"/>
      <c r="M3" s="12"/>
      <c r="N3" s="12"/>
      <c r="O3" s="12"/>
      <c r="P3" s="12"/>
      <c r="Q3" s="12"/>
      <c r="R3" s="12"/>
      <c r="S3" s="14"/>
      <c r="T3" s="4" t="s">
        <v>6</v>
      </c>
      <c r="U3" s="4"/>
      <c r="V3" s="4"/>
      <c r="W3" s="4" t="s">
        <v>7</v>
      </c>
      <c r="X3" s="15" t="s">
        <v>8</v>
      </c>
      <c r="Y3" s="4" t="s">
        <v>9</v>
      </c>
    </row>
    <row r="4" ht="27" spans="1:25">
      <c r="A4" s="4"/>
      <c r="B4" s="4" t="s">
        <v>10</v>
      </c>
      <c r="C4" s="4" t="s">
        <v>11</v>
      </c>
      <c r="D4" s="6" t="s">
        <v>12</v>
      </c>
      <c r="E4" s="4" t="s">
        <v>13</v>
      </c>
      <c r="F4" s="4" t="s">
        <v>14</v>
      </c>
      <c r="G4" s="4" t="s">
        <v>15</v>
      </c>
      <c r="H4" s="4" t="s">
        <v>16</v>
      </c>
      <c r="I4" s="4" t="s">
        <v>17</v>
      </c>
      <c r="J4" s="4" t="s">
        <v>18</v>
      </c>
      <c r="K4" s="4" t="s">
        <v>19</v>
      </c>
      <c r="L4" s="4" t="s">
        <v>20</v>
      </c>
      <c r="M4" s="4" t="s">
        <v>21</v>
      </c>
      <c r="N4" s="4" t="s">
        <v>22</v>
      </c>
      <c r="O4" s="4" t="s">
        <v>23</v>
      </c>
      <c r="P4" s="4" t="s">
        <v>24</v>
      </c>
      <c r="Q4" s="4" t="s">
        <v>99</v>
      </c>
      <c r="R4" s="4" t="s">
        <v>100</v>
      </c>
      <c r="S4" s="4" t="s">
        <v>27</v>
      </c>
      <c r="T4" s="4" t="s">
        <v>28</v>
      </c>
      <c r="U4" s="4" t="s">
        <v>101</v>
      </c>
      <c r="V4" s="4" t="s">
        <v>102</v>
      </c>
      <c r="W4" s="4"/>
      <c r="X4" s="16"/>
      <c r="Y4" s="4"/>
    </row>
    <row r="5" spans="1:25">
      <c r="A5" s="7">
        <v>1</v>
      </c>
      <c r="B5" s="8">
        <v>0.351388888888889</v>
      </c>
      <c r="C5" s="9" t="s">
        <v>193</v>
      </c>
      <c r="D5" s="10" t="s">
        <v>194</v>
      </c>
      <c r="E5" s="10" t="s">
        <v>195</v>
      </c>
      <c r="F5" s="10">
        <v>13775439287</v>
      </c>
      <c r="G5" s="7" t="s">
        <v>194</v>
      </c>
      <c r="H5" s="7">
        <v>4863</v>
      </c>
      <c r="I5" s="7" t="s">
        <v>196</v>
      </c>
      <c r="J5" s="13" t="s">
        <v>197</v>
      </c>
      <c r="K5" s="7">
        <v>89.9</v>
      </c>
      <c r="L5" s="7">
        <v>21.34</v>
      </c>
      <c r="M5" s="7">
        <f>K5-L5</f>
        <v>68.56</v>
      </c>
      <c r="N5" s="7"/>
      <c r="O5" s="7">
        <v>0.4</v>
      </c>
      <c r="P5" s="7"/>
      <c r="Q5" s="7" t="s">
        <v>198</v>
      </c>
      <c r="R5" s="17">
        <v>0.081</v>
      </c>
      <c r="S5" s="7">
        <v>0.56</v>
      </c>
      <c r="T5" s="7">
        <f>M5-S5</f>
        <v>68</v>
      </c>
      <c r="U5" s="7">
        <v>90</v>
      </c>
      <c r="V5" s="10"/>
      <c r="W5" s="7" t="s">
        <v>199</v>
      </c>
      <c r="X5" s="7" t="s">
        <v>200</v>
      </c>
      <c r="Y5" s="10"/>
    </row>
    <row r="6" spans="1:25">
      <c r="A6" s="7">
        <v>2</v>
      </c>
      <c r="B6" s="8">
        <v>0.131944444444444</v>
      </c>
      <c r="C6" s="9" t="s">
        <v>193</v>
      </c>
      <c r="D6" s="9" t="s">
        <v>194</v>
      </c>
      <c r="E6" s="10" t="s">
        <v>195</v>
      </c>
      <c r="F6" s="10">
        <v>13775439287</v>
      </c>
      <c r="G6" s="7" t="s">
        <v>194</v>
      </c>
      <c r="H6" s="7">
        <v>4865</v>
      </c>
      <c r="I6" s="7" t="s">
        <v>196</v>
      </c>
      <c r="J6" s="13" t="s">
        <v>197</v>
      </c>
      <c r="K6" s="7">
        <v>88.82</v>
      </c>
      <c r="L6" s="7">
        <v>21.3</v>
      </c>
      <c r="M6" s="7">
        <v>67.52</v>
      </c>
      <c r="N6" s="7"/>
      <c r="O6" s="7">
        <v>0.4</v>
      </c>
      <c r="P6" s="7"/>
      <c r="Q6" s="7" t="s">
        <v>198</v>
      </c>
      <c r="R6" s="17">
        <v>0.081</v>
      </c>
      <c r="S6" s="7">
        <v>0.52</v>
      </c>
      <c r="T6" s="7">
        <v>67</v>
      </c>
      <c r="U6" s="7">
        <v>90</v>
      </c>
      <c r="V6" s="10"/>
      <c r="W6" s="7" t="s">
        <v>199</v>
      </c>
      <c r="X6" s="7" t="s">
        <v>200</v>
      </c>
      <c r="Y6" s="10"/>
    </row>
    <row r="7" spans="1:25">
      <c r="A7" s="7">
        <v>3</v>
      </c>
      <c r="B7" s="8">
        <v>0.770833333333333</v>
      </c>
      <c r="C7" s="9" t="s">
        <v>193</v>
      </c>
      <c r="D7" s="10" t="s">
        <v>194</v>
      </c>
      <c r="E7" s="10" t="s">
        <v>195</v>
      </c>
      <c r="F7" s="10">
        <v>13775439287</v>
      </c>
      <c r="G7" s="7" t="s">
        <v>194</v>
      </c>
      <c r="H7" s="7">
        <v>4866</v>
      </c>
      <c r="I7" s="7" t="s">
        <v>196</v>
      </c>
      <c r="J7" s="13" t="s">
        <v>197</v>
      </c>
      <c r="K7" s="7">
        <v>89.38</v>
      </c>
      <c r="L7" s="7">
        <v>21.72</v>
      </c>
      <c r="M7" s="7">
        <v>67.66</v>
      </c>
      <c r="N7" s="7"/>
      <c r="O7" s="7">
        <v>0.4</v>
      </c>
      <c r="P7" s="7"/>
      <c r="Q7" s="7" t="s">
        <v>198</v>
      </c>
      <c r="R7" s="17">
        <v>0.081</v>
      </c>
      <c r="S7" s="7">
        <v>0.66</v>
      </c>
      <c r="T7" s="7">
        <v>67</v>
      </c>
      <c r="U7" s="7">
        <v>90</v>
      </c>
      <c r="V7" s="10"/>
      <c r="W7" s="7" t="s">
        <v>199</v>
      </c>
      <c r="X7" s="7" t="s">
        <v>200</v>
      </c>
      <c r="Y7" s="10"/>
    </row>
    <row r="8" spans="1:25">
      <c r="A8" s="7">
        <v>4</v>
      </c>
      <c r="B8" s="8">
        <v>0.854166666666667</v>
      </c>
      <c r="C8" s="9" t="s">
        <v>201</v>
      </c>
      <c r="D8" s="10" t="s">
        <v>194</v>
      </c>
      <c r="E8" s="10" t="s">
        <v>195</v>
      </c>
      <c r="F8" s="10">
        <v>13775439287</v>
      </c>
      <c r="G8" s="7" t="s">
        <v>194</v>
      </c>
      <c r="H8" s="7">
        <v>4867</v>
      </c>
      <c r="I8" s="7" t="s">
        <v>196</v>
      </c>
      <c r="J8" s="13" t="s">
        <v>197</v>
      </c>
      <c r="K8" s="7">
        <v>91.36</v>
      </c>
      <c r="L8" s="7">
        <v>21.66</v>
      </c>
      <c r="M8" s="7">
        <v>69.7</v>
      </c>
      <c r="N8" s="7"/>
      <c r="O8" s="7">
        <v>0.4</v>
      </c>
      <c r="P8" s="7"/>
      <c r="Q8" s="7" t="s">
        <v>198</v>
      </c>
      <c r="R8" s="17">
        <v>0.081</v>
      </c>
      <c r="S8" s="7">
        <v>0.7</v>
      </c>
      <c r="T8" s="7">
        <v>69</v>
      </c>
      <c r="U8" s="7">
        <v>90</v>
      </c>
      <c r="V8" s="10"/>
      <c r="W8" s="7" t="s">
        <v>199</v>
      </c>
      <c r="X8" s="7" t="s">
        <v>200</v>
      </c>
      <c r="Y8" s="10"/>
    </row>
    <row r="9" spans="1:25">
      <c r="A9" s="7">
        <v>5</v>
      </c>
      <c r="B9" s="8">
        <v>0.945833333333333</v>
      </c>
      <c r="C9" s="9" t="s">
        <v>201</v>
      </c>
      <c r="D9" s="10" t="s">
        <v>194</v>
      </c>
      <c r="E9" s="10" t="s">
        <v>195</v>
      </c>
      <c r="F9" s="10">
        <v>13775439287</v>
      </c>
      <c r="G9" s="7" t="s">
        <v>194</v>
      </c>
      <c r="H9" s="7">
        <v>4868</v>
      </c>
      <c r="I9" s="7" t="s">
        <v>196</v>
      </c>
      <c r="J9" s="13" t="s">
        <v>197</v>
      </c>
      <c r="K9" s="7">
        <v>92.02</v>
      </c>
      <c r="L9" s="7">
        <v>21.66</v>
      </c>
      <c r="M9" s="7">
        <v>70.36</v>
      </c>
      <c r="N9" s="7"/>
      <c r="O9" s="7">
        <v>0.4</v>
      </c>
      <c r="P9" s="7"/>
      <c r="Q9" s="7" t="s">
        <v>198</v>
      </c>
      <c r="R9" s="17">
        <v>0.081</v>
      </c>
      <c r="S9" s="7">
        <v>0.86</v>
      </c>
      <c r="T9" s="7">
        <v>69.5</v>
      </c>
      <c r="U9" s="7">
        <v>90</v>
      </c>
      <c r="V9" s="10"/>
      <c r="W9" s="7" t="s">
        <v>199</v>
      </c>
      <c r="X9" s="7" t="s">
        <v>200</v>
      </c>
      <c r="Y9" s="10"/>
    </row>
    <row r="10" spans="1:25">
      <c r="A10" s="7">
        <v>6</v>
      </c>
      <c r="B10" s="8"/>
      <c r="C10" s="9"/>
      <c r="D10" s="10"/>
      <c r="E10" s="10"/>
      <c r="F10" s="10"/>
      <c r="G10" s="7"/>
      <c r="H10" s="7"/>
      <c r="I10" s="7"/>
      <c r="J10" s="13"/>
      <c r="K10" s="7"/>
      <c r="L10" s="7"/>
      <c r="M10" s="7"/>
      <c r="N10" s="7"/>
      <c r="O10" s="7"/>
      <c r="P10" s="7"/>
      <c r="Q10" s="7"/>
      <c r="R10" s="17"/>
      <c r="S10" s="7"/>
      <c r="T10" s="7"/>
      <c r="U10" s="7"/>
      <c r="V10" s="10"/>
      <c r="W10" s="7"/>
      <c r="X10" s="7"/>
      <c r="Y10" s="10"/>
    </row>
    <row r="11" spans="1:25">
      <c r="A11" s="7">
        <v>7</v>
      </c>
      <c r="B11" s="8"/>
      <c r="C11" s="9"/>
      <c r="D11" s="10"/>
      <c r="E11" s="10"/>
      <c r="F11" s="10"/>
      <c r="G11" s="7"/>
      <c r="H11" s="7"/>
      <c r="I11" s="7"/>
      <c r="J11" s="13"/>
      <c r="K11" s="7"/>
      <c r="L11" s="7"/>
      <c r="M11" s="7"/>
      <c r="N11" s="7"/>
      <c r="O11" s="7"/>
      <c r="P11" s="7"/>
      <c r="Q11" s="7"/>
      <c r="R11" s="17"/>
      <c r="S11" s="7"/>
      <c r="T11" s="7"/>
      <c r="U11" s="7"/>
      <c r="V11" s="10"/>
      <c r="W11" s="7"/>
      <c r="X11" s="7"/>
      <c r="Y11" s="10"/>
    </row>
    <row r="12" spans="1:25">
      <c r="A12" s="7">
        <v>8</v>
      </c>
      <c r="B12" s="8"/>
      <c r="C12" s="9"/>
      <c r="D12" s="10"/>
      <c r="E12" s="10"/>
      <c r="F12" s="10"/>
      <c r="G12" s="7"/>
      <c r="H12" s="7"/>
      <c r="I12" s="7"/>
      <c r="J12" s="13"/>
      <c r="K12" s="7"/>
      <c r="L12" s="7"/>
      <c r="M12" s="7"/>
      <c r="N12" s="7"/>
      <c r="O12" s="7"/>
      <c r="P12" s="7"/>
      <c r="Q12" s="7"/>
      <c r="R12" s="17"/>
      <c r="S12" s="7"/>
      <c r="T12" s="7"/>
      <c r="U12" s="7"/>
      <c r="V12" s="10"/>
      <c r="W12" s="7"/>
      <c r="X12" s="7"/>
      <c r="Y12" s="10"/>
    </row>
    <row r="13" spans="1:25">
      <c r="A13" s="7">
        <v>9</v>
      </c>
      <c r="B13" s="8"/>
      <c r="C13" s="9"/>
      <c r="D13" s="10"/>
      <c r="E13" s="10"/>
      <c r="F13" s="10"/>
      <c r="G13" s="7"/>
      <c r="H13" s="7"/>
      <c r="I13" s="7"/>
      <c r="J13" s="13"/>
      <c r="K13" s="7"/>
      <c r="L13" s="7"/>
      <c r="M13" s="7"/>
      <c r="N13" s="7"/>
      <c r="O13" s="7"/>
      <c r="P13" s="7"/>
      <c r="Q13" s="7"/>
      <c r="R13" s="17"/>
      <c r="S13" s="7"/>
      <c r="T13" s="7"/>
      <c r="U13" s="7"/>
      <c r="V13" s="10"/>
      <c r="W13" s="7"/>
      <c r="X13" s="7"/>
      <c r="Y13" s="10"/>
    </row>
    <row r="14" spans="1:25">
      <c r="A14" s="7">
        <v>10</v>
      </c>
      <c r="B14" s="8"/>
      <c r="C14" s="9"/>
      <c r="D14" s="10"/>
      <c r="E14" s="10"/>
      <c r="F14" s="10"/>
      <c r="G14" s="7"/>
      <c r="H14" s="7"/>
      <c r="I14" s="7"/>
      <c r="J14" s="13"/>
      <c r="K14" s="7"/>
      <c r="L14" s="7"/>
      <c r="M14" s="7"/>
      <c r="N14" s="7"/>
      <c r="O14" s="7"/>
      <c r="P14" s="7"/>
      <c r="Q14" s="7"/>
      <c r="R14" s="17"/>
      <c r="S14" s="7"/>
      <c r="T14" s="7"/>
      <c r="U14" s="7"/>
      <c r="V14" s="10"/>
      <c r="W14" s="7"/>
      <c r="X14" s="7"/>
      <c r="Y14" s="10"/>
    </row>
    <row r="15" spans="1:25">
      <c r="A15" s="7">
        <v>11</v>
      </c>
      <c r="B15" s="8"/>
      <c r="C15" s="9"/>
      <c r="D15" s="10"/>
      <c r="E15" s="10"/>
      <c r="F15" s="10"/>
      <c r="G15" s="7"/>
      <c r="H15" s="7"/>
      <c r="I15" s="7"/>
      <c r="J15" s="13"/>
      <c r="K15" s="7"/>
      <c r="L15" s="7"/>
      <c r="M15" s="7"/>
      <c r="N15" s="7"/>
      <c r="O15" s="7"/>
      <c r="P15" s="7"/>
      <c r="Q15" s="7"/>
      <c r="R15" s="17"/>
      <c r="S15" s="7"/>
      <c r="T15" s="7"/>
      <c r="U15" s="7"/>
      <c r="V15" s="10"/>
      <c r="W15" s="7"/>
      <c r="X15" s="7"/>
      <c r="Y15" s="10"/>
    </row>
    <row r="16" spans="1:25">
      <c r="A16" s="7">
        <v>12</v>
      </c>
      <c r="B16" s="8"/>
      <c r="C16" s="9"/>
      <c r="D16" s="10"/>
      <c r="E16" s="10"/>
      <c r="F16" s="10"/>
      <c r="G16" s="7"/>
      <c r="H16" s="7"/>
      <c r="I16" s="7"/>
      <c r="J16" s="13"/>
      <c r="K16" s="7"/>
      <c r="L16" s="7"/>
      <c r="M16" s="7"/>
      <c r="N16" s="7"/>
      <c r="O16" s="7"/>
      <c r="P16" s="7"/>
      <c r="Q16" s="7"/>
      <c r="R16" s="7"/>
      <c r="S16" s="7"/>
      <c r="T16" s="7"/>
      <c r="U16" s="7"/>
      <c r="V16" s="10"/>
      <c r="W16" s="7"/>
      <c r="X16" s="7"/>
      <c r="Y16" s="10"/>
    </row>
    <row r="17" spans="1:25">
      <c r="A17" s="7">
        <v>13</v>
      </c>
      <c r="B17" s="8"/>
      <c r="C17" s="9"/>
      <c r="D17" s="10"/>
      <c r="E17" s="10"/>
      <c r="F17" s="10"/>
      <c r="G17" s="7"/>
      <c r="H17" s="7"/>
      <c r="I17" s="7"/>
      <c r="J17" s="13"/>
      <c r="K17" s="7"/>
      <c r="L17" s="7"/>
      <c r="M17" s="7"/>
      <c r="N17" s="10"/>
      <c r="O17" s="7"/>
      <c r="P17" s="10"/>
      <c r="Q17" s="7"/>
      <c r="R17" s="7"/>
      <c r="S17" s="7"/>
      <c r="T17" s="7"/>
      <c r="U17" s="7"/>
      <c r="V17" s="10"/>
      <c r="W17" s="7"/>
      <c r="X17" s="7"/>
      <c r="Y17" s="10"/>
    </row>
    <row r="18" spans="1:25">
      <c r="A18" s="7">
        <v>14</v>
      </c>
      <c r="B18" s="8"/>
      <c r="C18" s="9"/>
      <c r="D18" s="10"/>
      <c r="E18" s="10"/>
      <c r="F18" s="10"/>
      <c r="G18" s="7"/>
      <c r="H18" s="7"/>
      <c r="I18" s="7"/>
      <c r="J18" s="13"/>
      <c r="K18" s="7"/>
      <c r="L18" s="7"/>
      <c r="M18" s="10"/>
      <c r="N18" s="10"/>
      <c r="O18" s="7"/>
      <c r="P18" s="10"/>
      <c r="Q18" s="7"/>
      <c r="R18" s="7"/>
      <c r="S18" s="7"/>
      <c r="T18" s="10"/>
      <c r="U18" s="7"/>
      <c r="V18" s="10"/>
      <c r="W18" s="7"/>
      <c r="X18" s="7"/>
      <c r="Y18" s="10"/>
    </row>
    <row r="19" spans="1:25">
      <c r="A19" s="7">
        <v>15</v>
      </c>
      <c r="B19" s="4" t="s">
        <v>91</v>
      </c>
      <c r="C19" s="10"/>
      <c r="D19" s="10"/>
      <c r="E19" s="10"/>
      <c r="F19" s="10"/>
      <c r="G19" s="10"/>
      <c r="H19" s="10"/>
      <c r="I19" s="10"/>
      <c r="J19" s="10"/>
      <c r="K19" s="10"/>
      <c r="L19" s="10"/>
      <c r="M19" s="10">
        <f>SUM(M5:M18)</f>
        <v>343.8</v>
      </c>
      <c r="N19" s="10"/>
      <c r="O19" s="10"/>
      <c r="P19" s="10"/>
      <c r="Q19" s="10"/>
      <c r="R19" s="10"/>
      <c r="S19" s="10"/>
      <c r="T19" s="10">
        <f>SUM(T5:T18)</f>
        <v>340.5</v>
      </c>
      <c r="U19" s="10"/>
      <c r="V19" s="10"/>
      <c r="W19" s="10"/>
      <c r="X19" s="10"/>
      <c r="Y19" s="10"/>
    </row>
    <row r="20" spans="1:21">
      <c r="A20" s="2"/>
      <c r="B20" s="11" t="s">
        <v>202</v>
      </c>
      <c r="C20" s="11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邳州分公司</vt:lpstr>
      <vt:lpstr>巨野分公司</vt:lpstr>
      <vt:lpstr>连云港分公司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2018-10-31T08:34:54Z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2052-10.1.0.7520</vt:lpwstr>
  </property>
</Properties>
</file>