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/>
  </bookViews>
  <sheets>
    <sheet name="大唐混凝土" sheetId="1" r:id="rId1"/>
    <sheet name="邳州分公司" sheetId="2" r:id="rId2"/>
    <sheet name="巨野分公司" sheetId="3" r:id="rId3"/>
    <sheet name="连云港分公司" sheetId="4" r:id="rId4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A5" authorId="0">
      <text>
        <r>
          <rPr>
            <b/>
            <sz val="9"/>
            <rFont val="Tahoma"/>
            <charset val="134"/>
          </rPr>
          <t>Administrator:</t>
        </r>
        <r>
          <rPr>
            <sz val="9"/>
            <rFont val="Tahoma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<sst xmlns="http://schemas.openxmlformats.org/spreadsheetml/2006/main" count="475">
  <si>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 年  10月   18日                                填表人：韩小潮                            </t>
    </r>
  </si>
  <si>
    <t>单位：江苏大唐商品混凝土有限公司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</si>
  <si>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</si>
  <si>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</si>
  <si>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</si>
  <si>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</si>
  <si>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</si>
  <si>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</si>
  <si>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</si>
  <si>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</si>
  <si>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</si>
  <si>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</si>
  <si>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</si>
  <si>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</si>
  <si>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</si>
  <si>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</si>
  <si>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</si>
  <si>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</si>
  <si>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</si>
  <si>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</si>
  <si>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</si>
  <si>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</si>
  <si>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</si>
  <si>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</si>
  <si>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</t>
  </si>
  <si>
    <t>压碎值</t>
  </si>
  <si>
    <t>扣杂质t</t>
  </si>
  <si>
    <t>结算重量</t>
  </si>
  <si>
    <t>单价</t>
  </si>
  <si>
    <t>金额</t>
  </si>
  <si>
    <t>071</t>
  </si>
  <si>
    <t>张亮</t>
  </si>
  <si>
    <t>李海洋</t>
  </si>
  <si>
    <t>石子</t>
  </si>
  <si>
    <t>1-2</t>
  </si>
  <si>
    <t>833</t>
  </si>
  <si>
    <t>毛福祥</t>
  </si>
  <si>
    <t>彭大强</t>
  </si>
  <si>
    <t xml:space="preserve">韩小朝 </t>
  </si>
  <si>
    <t>曹红梅</t>
  </si>
  <si>
    <t>8:42</t>
  </si>
  <si>
    <t>636</t>
  </si>
  <si>
    <t>戴春雨</t>
  </si>
  <si>
    <t>周虎</t>
  </si>
  <si>
    <t>8:46</t>
  </si>
  <si>
    <t>187</t>
  </si>
  <si>
    <t>韩红</t>
  </si>
  <si>
    <t>刘恒</t>
  </si>
  <si>
    <t>8:53</t>
  </si>
  <si>
    <t>836</t>
  </si>
  <si>
    <t>曹庆杰</t>
  </si>
  <si>
    <t>8:57</t>
  </si>
  <si>
    <t>199</t>
  </si>
  <si>
    <t>常明启</t>
  </si>
  <si>
    <t>段浚成</t>
  </si>
  <si>
    <t>1-5</t>
  </si>
  <si>
    <t>10:16</t>
  </si>
  <si>
    <t>197</t>
  </si>
  <si>
    <t>贾传刚</t>
  </si>
  <si>
    <t>10:40</t>
  </si>
  <si>
    <t>850</t>
  </si>
  <si>
    <t>陈文龙</t>
  </si>
  <si>
    <t>彭杰</t>
  </si>
  <si>
    <t>10:45</t>
  </si>
  <si>
    <t>380</t>
  </si>
  <si>
    <t>沙良振</t>
  </si>
  <si>
    <t>10:46</t>
  </si>
  <si>
    <t>807</t>
  </si>
  <si>
    <t>赵庆祥</t>
  </si>
  <si>
    <t>11:00</t>
  </si>
  <si>
    <t>507</t>
  </si>
  <si>
    <t>李钦</t>
  </si>
  <si>
    <t>11:10</t>
  </si>
  <si>
    <t>73971</t>
  </si>
  <si>
    <t>高松钦</t>
  </si>
  <si>
    <t>宋庆周</t>
  </si>
  <si>
    <t>17663240222</t>
  </si>
  <si>
    <t>12:15</t>
  </si>
  <si>
    <t>51859</t>
  </si>
  <si>
    <t>娄庆生</t>
  </si>
  <si>
    <t>18344889808</t>
  </si>
  <si>
    <t>庄团结</t>
  </si>
  <si>
    <t>12:17</t>
  </si>
  <si>
    <t>76629</t>
  </si>
  <si>
    <t>朱长军</t>
  </si>
  <si>
    <t>13581116830</t>
  </si>
  <si>
    <t>12:55</t>
  </si>
  <si>
    <t>3400</t>
  </si>
  <si>
    <t>赵峰</t>
  </si>
  <si>
    <t>18863262229</t>
  </si>
  <si>
    <t>13:00</t>
  </si>
  <si>
    <t>367</t>
  </si>
  <si>
    <t>刘纯纯</t>
  </si>
  <si>
    <t>14:02</t>
  </si>
  <si>
    <t>3293</t>
  </si>
  <si>
    <t>杨守宽</t>
  </si>
  <si>
    <t>龚超</t>
  </si>
  <si>
    <t>16:36</t>
  </si>
  <si>
    <t>2619</t>
  </si>
  <si>
    <t>晃天龙</t>
  </si>
  <si>
    <t>王海滨</t>
  </si>
  <si>
    <t>16:38</t>
  </si>
  <si>
    <t>537</t>
  </si>
  <si>
    <t>刘兆才</t>
  </si>
  <si>
    <t>16:40</t>
  </si>
  <si>
    <t>0738</t>
  </si>
  <si>
    <t>李红亮</t>
  </si>
  <si>
    <t>17:00</t>
  </si>
  <si>
    <t>673</t>
  </si>
  <si>
    <t>闫庆福</t>
  </si>
  <si>
    <t>17:40</t>
  </si>
  <si>
    <t>18:50</t>
  </si>
  <si>
    <t>502</t>
  </si>
  <si>
    <t>朱斌</t>
  </si>
  <si>
    <t>冯彭生</t>
  </si>
  <si>
    <t>顾飞</t>
  </si>
  <si>
    <t>188</t>
  </si>
  <si>
    <t>冯康</t>
  </si>
  <si>
    <t>577</t>
  </si>
  <si>
    <t>933</t>
  </si>
  <si>
    <t>丁保力</t>
  </si>
  <si>
    <t>刘宗广</t>
  </si>
  <si>
    <t>15969736500</t>
  </si>
  <si>
    <t>932</t>
  </si>
  <si>
    <t>陈文化</t>
  </si>
  <si>
    <t>15092868388</t>
  </si>
  <si>
    <t>221</t>
  </si>
  <si>
    <t>李忠海</t>
  </si>
  <si>
    <t>8057</t>
  </si>
  <si>
    <t>徐庆</t>
  </si>
  <si>
    <t>18811978815</t>
  </si>
  <si>
    <t>973</t>
  </si>
  <si>
    <t>吴绍帅</t>
  </si>
  <si>
    <t>905</t>
  </si>
  <si>
    <t>20:22</t>
  </si>
  <si>
    <t>1901</t>
  </si>
  <si>
    <t>徐学高</t>
  </si>
  <si>
    <t>44212</t>
  </si>
  <si>
    <t>89.62</t>
  </si>
  <si>
    <t>18.5</t>
  </si>
  <si>
    <t>0.82</t>
  </si>
  <si>
    <t>22:06</t>
  </si>
  <si>
    <t>065</t>
  </si>
  <si>
    <t>44215</t>
  </si>
  <si>
    <t>64.64</t>
  </si>
  <si>
    <t>16.52</t>
  </si>
  <si>
    <t>0.62</t>
  </si>
  <si>
    <t>22:10</t>
  </si>
  <si>
    <t>867</t>
  </si>
  <si>
    <t>巩庆祝</t>
  </si>
  <si>
    <t>44216</t>
  </si>
  <si>
    <t>61.54</t>
  </si>
  <si>
    <t>19.94</t>
  </si>
  <si>
    <t>22:13</t>
  </si>
  <si>
    <t>44218</t>
  </si>
  <si>
    <t>65.3</t>
  </si>
  <si>
    <t>18.64</t>
  </si>
  <si>
    <t>0.66</t>
  </si>
  <si>
    <t>22:17</t>
  </si>
  <si>
    <t>987</t>
  </si>
  <si>
    <t>沈东</t>
  </si>
  <si>
    <t>秦继龙</t>
  </si>
  <si>
    <t>15996551955</t>
  </si>
  <si>
    <t>周涛</t>
  </si>
  <si>
    <t>44217</t>
  </si>
  <si>
    <t>79.32</t>
  </si>
  <si>
    <t>20.12</t>
  </si>
  <si>
    <t>0.7</t>
  </si>
  <si>
    <t>22:20</t>
  </si>
  <si>
    <t>837</t>
  </si>
  <si>
    <t>王飞</t>
  </si>
  <si>
    <t>44219</t>
  </si>
  <si>
    <t>60.06</t>
  </si>
  <si>
    <t>20.52</t>
  </si>
  <si>
    <t>0.54</t>
  </si>
  <si>
    <t>23:14</t>
  </si>
  <si>
    <t>汤可辉</t>
  </si>
  <si>
    <t>44221</t>
  </si>
  <si>
    <t>62.42</t>
  </si>
  <si>
    <t>18.1</t>
  </si>
  <si>
    <t>2.04</t>
  </si>
  <si>
    <t>23:20</t>
  </si>
  <si>
    <t>任广伟</t>
  </si>
  <si>
    <t>15150097222</t>
  </si>
  <si>
    <t>44222</t>
  </si>
  <si>
    <t>61.24</t>
  </si>
  <si>
    <t>17.78</t>
  </si>
  <si>
    <t>2.06</t>
  </si>
  <si>
    <t>23:46</t>
  </si>
  <si>
    <t>44223</t>
  </si>
  <si>
    <t>67.5</t>
  </si>
  <si>
    <t>1.66</t>
  </si>
  <si>
    <t>6:05</t>
  </si>
  <si>
    <t>6:10</t>
  </si>
  <si>
    <t>6:13</t>
  </si>
  <si>
    <t>6:15</t>
  </si>
  <si>
    <t>077</t>
  </si>
  <si>
    <t>张群</t>
  </si>
  <si>
    <t>6:36</t>
  </si>
  <si>
    <t>112</t>
  </si>
  <si>
    <t>李文彬</t>
  </si>
  <si>
    <t>18205393166</t>
  </si>
  <si>
    <t>6:40</t>
  </si>
  <si>
    <t>6:53</t>
  </si>
  <si>
    <t>523</t>
  </si>
  <si>
    <t>许庆东</t>
  </si>
  <si>
    <t>17866688786</t>
  </si>
  <si>
    <t>6:55</t>
  </si>
  <si>
    <t>9:04</t>
  </si>
  <si>
    <t>788</t>
  </si>
  <si>
    <t>徐大勇</t>
  </si>
  <si>
    <t>17705222272</t>
  </si>
  <si>
    <t>砂</t>
  </si>
  <si>
    <t>9:06</t>
  </si>
  <si>
    <t>097</t>
  </si>
  <si>
    <t>王超</t>
  </si>
  <si>
    <t>15852115399</t>
  </si>
  <si>
    <t>272</t>
  </si>
  <si>
    <t>伊振刚</t>
  </si>
  <si>
    <t>15252232999</t>
  </si>
  <si>
    <t>356</t>
  </si>
  <si>
    <t>藤尚峰</t>
  </si>
  <si>
    <t>13813279980</t>
  </si>
  <si>
    <t>396</t>
  </si>
  <si>
    <t>陈辉</t>
  </si>
  <si>
    <t>陆玉峰</t>
  </si>
  <si>
    <t>570</t>
  </si>
  <si>
    <t>柳涛</t>
  </si>
  <si>
    <t>柳召付</t>
  </si>
  <si>
    <t>刘宝安</t>
  </si>
  <si>
    <t>388</t>
  </si>
  <si>
    <t>李涛</t>
  </si>
  <si>
    <t>798</t>
  </si>
  <si>
    <t>张凯</t>
  </si>
  <si>
    <t>曹升吉</t>
  </si>
  <si>
    <t>096</t>
  </si>
  <si>
    <t>杜坤</t>
  </si>
  <si>
    <t>杜辉</t>
  </si>
  <si>
    <t>7288</t>
  </si>
  <si>
    <t>于士春</t>
  </si>
  <si>
    <t>316</t>
  </si>
  <si>
    <t>顾帅</t>
  </si>
  <si>
    <t>吴峰</t>
  </si>
  <si>
    <t>996</t>
  </si>
  <si>
    <t>238</t>
  </si>
  <si>
    <t>庄猛</t>
  </si>
  <si>
    <t>姚佩齐</t>
  </si>
  <si>
    <t>597</t>
  </si>
  <si>
    <t>邴赛</t>
  </si>
  <si>
    <t>900</t>
  </si>
  <si>
    <t>5978</t>
  </si>
  <si>
    <t>闫东</t>
  </si>
  <si>
    <t>13813277522</t>
  </si>
  <si>
    <t>758</t>
  </si>
  <si>
    <t>李自由</t>
  </si>
  <si>
    <t>郭凌峰</t>
  </si>
  <si>
    <t>15240475966</t>
  </si>
  <si>
    <t>杨需</t>
  </si>
  <si>
    <t>026</t>
  </si>
  <si>
    <t>王培田</t>
  </si>
  <si>
    <t>17368514919</t>
  </si>
  <si>
    <t>陆英坡</t>
  </si>
  <si>
    <t>合计</t>
  </si>
  <si>
    <t>备注：退货也登记，在备注中注明不合格退货，所有重量和单价、金额均以0标记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</si>
  <si>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年 10月18日                                填表人  ：李凤                                 </t>
    </r>
  </si>
  <si>
    <t>单位：江苏大力神管桩有限公司</t>
  </si>
  <si>
    <t>备注</t>
  </si>
  <si>
    <t>级配区/颗粒级配</t>
  </si>
  <si>
    <t>压碎值%</t>
  </si>
  <si>
    <t>单价/元</t>
  </si>
  <si>
    <t>金额/元</t>
  </si>
  <si>
    <t>苏CGR096</t>
  </si>
  <si>
    <t>王云</t>
  </si>
  <si>
    <t>贾福梁</t>
  </si>
  <si>
    <t>WIN0048243</t>
  </si>
  <si>
    <t>河砂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</si>
  <si>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</si>
  <si>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</si>
  <si>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李凤</t>
  </si>
  <si>
    <t>刘秋行</t>
  </si>
  <si>
    <t>苏CJD107</t>
  </si>
  <si>
    <t>郭强</t>
  </si>
  <si>
    <t>苏CGQ927</t>
  </si>
  <si>
    <t>姚锦旗</t>
  </si>
  <si>
    <t>陈金芳</t>
  </si>
  <si>
    <t>苏CAG616</t>
  </si>
  <si>
    <t>WIN0048244</t>
  </si>
  <si>
    <t>苏C2A596</t>
  </si>
  <si>
    <t>刘少学</t>
  </si>
  <si>
    <t>马小辉</t>
  </si>
  <si>
    <t>苏CGY528</t>
  </si>
  <si>
    <t>董建伟</t>
  </si>
  <si>
    <t>董工胜</t>
  </si>
  <si>
    <t>苏C2A886</t>
  </si>
  <si>
    <t>王涛</t>
  </si>
  <si>
    <t>苏CP7620</t>
  </si>
  <si>
    <t>王庆峰</t>
  </si>
  <si>
    <t>苏CGK212</t>
  </si>
  <si>
    <t>庄尚</t>
  </si>
  <si>
    <t>郭建军</t>
  </si>
  <si>
    <t>退货</t>
  </si>
  <si>
    <t>耿小龙</t>
  </si>
  <si>
    <t>含泥量超标，退货</t>
  </si>
  <si>
    <t>苏CGF688</t>
  </si>
  <si>
    <t>吴帅</t>
  </si>
  <si>
    <t>苏CE9188</t>
  </si>
  <si>
    <t>刘猛</t>
  </si>
  <si>
    <t>苏CR8699</t>
  </si>
  <si>
    <t>戴浩</t>
  </si>
  <si>
    <t>池文彬</t>
  </si>
  <si>
    <t>WIN0048242</t>
  </si>
  <si>
    <t>1-2#</t>
  </si>
  <si>
    <t>良好</t>
  </si>
  <si>
    <t>苏CV8699</t>
  </si>
  <si>
    <t>吴越</t>
  </si>
  <si>
    <t>刘会良</t>
  </si>
  <si>
    <t>苏CJX238</t>
  </si>
  <si>
    <t>朱强</t>
  </si>
  <si>
    <t>朱怀北</t>
  </si>
  <si>
    <t>苏CGL728</t>
  </si>
  <si>
    <t>郭永凤</t>
  </si>
  <si>
    <t>王法业</t>
  </si>
  <si>
    <t>鲁QV9022</t>
  </si>
  <si>
    <t>段飞</t>
  </si>
  <si>
    <t>耿峰</t>
  </si>
  <si>
    <t>董国政</t>
  </si>
  <si>
    <t>鲁Q673AX</t>
  </si>
  <si>
    <t>闫志强</t>
  </si>
  <si>
    <t>鲁Q166BV</t>
  </si>
  <si>
    <t>冯永胜</t>
  </si>
  <si>
    <t>曹吉胜</t>
  </si>
  <si>
    <t>苏CGP356</t>
  </si>
  <si>
    <t>高雷</t>
  </si>
  <si>
    <t>曹志国</t>
  </si>
  <si>
    <t>鲁Q933BU</t>
  </si>
  <si>
    <t>丁宝利</t>
  </si>
  <si>
    <t>WIN0048241</t>
  </si>
  <si>
    <t>鲁Q932BR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</si>
  <si>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905BU</t>
    </r>
  </si>
  <si>
    <t>尚艳涛</t>
  </si>
  <si>
    <t>鲁Q221CK</t>
  </si>
  <si>
    <t>宋栋梁</t>
  </si>
  <si>
    <t>李亮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</si>
  <si>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973BR</t>
    </r>
  </si>
  <si>
    <t xml:space="preserve">收料登记表填报
日期    2018年 10 月 18日                                填表人  ：吴艳苓 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</si>
  <si>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</si>
  <si>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</si>
  <si>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</si>
  <si>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</si>
  <si>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</si>
  <si>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</si>
  <si>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鲁RK3339</t>
  </si>
  <si>
    <t>高西安</t>
  </si>
  <si>
    <t>郑言克</t>
  </si>
  <si>
    <t>机制沙</t>
  </si>
  <si>
    <t>中粗</t>
  </si>
  <si>
    <t>0.1T</t>
  </si>
  <si>
    <t>冯海英</t>
  </si>
  <si>
    <t>聂恒光</t>
  </si>
  <si>
    <t>鲁RA2631</t>
  </si>
  <si>
    <t>于胜强</t>
  </si>
  <si>
    <t>鲁RJ1282</t>
  </si>
  <si>
    <t>王彦钦</t>
  </si>
  <si>
    <t>徐龙福</t>
  </si>
  <si>
    <t>巨野中联</t>
  </si>
  <si>
    <t>水泥</t>
  </si>
  <si>
    <t>PO42.5</t>
  </si>
  <si>
    <t>接17号</t>
  </si>
  <si>
    <t>鲁HD2339</t>
  </si>
  <si>
    <t>张连聚</t>
  </si>
  <si>
    <t>鲁RN9861</t>
  </si>
  <si>
    <t>刘迎春</t>
  </si>
  <si>
    <t>鲁RM1082</t>
  </si>
  <si>
    <t>杨立存</t>
  </si>
  <si>
    <t>鲁RN9829</t>
  </si>
  <si>
    <t>米强栋</t>
  </si>
  <si>
    <t>鲁H69C86</t>
  </si>
  <si>
    <t>田兴法</t>
  </si>
  <si>
    <t>李广坤</t>
  </si>
  <si>
    <t>1—2</t>
  </si>
  <si>
    <t>0.5T</t>
  </si>
  <si>
    <t>鲁H61H65</t>
  </si>
  <si>
    <t>张春义</t>
  </si>
  <si>
    <t>0.4T</t>
  </si>
  <si>
    <t>鲁H76B46</t>
  </si>
  <si>
    <t>于新法</t>
  </si>
  <si>
    <t>鲁HSC752</t>
  </si>
  <si>
    <t>聂红波</t>
  </si>
  <si>
    <t>鲁RN5576</t>
  </si>
  <si>
    <t>杨勇</t>
  </si>
  <si>
    <t>鲁RL7782</t>
  </si>
  <si>
    <t>仝西娟</t>
  </si>
  <si>
    <t>鲁RN7826</t>
  </si>
  <si>
    <t>陈广好</t>
  </si>
  <si>
    <t>陈学勤</t>
  </si>
  <si>
    <t>千秋</t>
  </si>
  <si>
    <t>鲁RF3665</t>
  </si>
  <si>
    <t>车继坤</t>
  </si>
  <si>
    <t>鲁RH2733</t>
  </si>
  <si>
    <t>陈士浩</t>
  </si>
  <si>
    <t>鲁HN8383</t>
  </si>
  <si>
    <t>谷传德</t>
  </si>
  <si>
    <t>钢棒</t>
  </si>
  <si>
    <t>&amp;9.0</t>
  </si>
  <si>
    <t>鲁RN3363</t>
  </si>
  <si>
    <t>赵辉</t>
  </si>
  <si>
    <t>鲁RB6017</t>
  </si>
  <si>
    <t>李如魁</t>
  </si>
  <si>
    <t>鲁HW6281</t>
  </si>
  <si>
    <t>鲁RF7132</t>
  </si>
  <si>
    <t>陈长秋</t>
  </si>
  <si>
    <t>张华洗</t>
  </si>
  <si>
    <t>钢板</t>
  </si>
  <si>
    <t>后勤采购</t>
  </si>
  <si>
    <t>鲁RE5553</t>
  </si>
  <si>
    <t>张开放</t>
  </si>
  <si>
    <t>鲁RM7666</t>
  </si>
  <si>
    <t>董海栋</t>
  </si>
  <si>
    <t>鲁RF8997</t>
  </si>
  <si>
    <t>陈严西</t>
  </si>
  <si>
    <t>李玉山</t>
  </si>
  <si>
    <t>鲁PC6907</t>
  </si>
  <si>
    <t>张德祥</t>
  </si>
  <si>
    <t>鲁RH8993</t>
  </si>
  <si>
    <t>陈平西</t>
  </si>
  <si>
    <t>谷防震</t>
  </si>
  <si>
    <t>鲁RB2021</t>
  </si>
  <si>
    <t>吴祥宝</t>
  </si>
  <si>
    <t>鲁RM6981</t>
  </si>
  <si>
    <t>黄国栋</t>
  </si>
  <si>
    <t xml:space="preserve"> 黄国栋</t>
  </si>
  <si>
    <t>鲁RK9001</t>
  </si>
  <si>
    <t>田中旺</t>
  </si>
  <si>
    <t>鲁RE1367</t>
  </si>
  <si>
    <t>黄金永</t>
  </si>
  <si>
    <t>皖s56792</t>
  </si>
  <si>
    <t>段瑞林</t>
  </si>
  <si>
    <t>苏C2J189</t>
  </si>
  <si>
    <t>陈旺仓</t>
  </si>
  <si>
    <t>鲁HG7360</t>
  </si>
  <si>
    <t>董海斌</t>
  </si>
  <si>
    <t>高爱东</t>
  </si>
  <si>
    <t>鲁RL7050</t>
  </si>
  <si>
    <t>王凯友</t>
  </si>
  <si>
    <t>鲁RN2329</t>
  </si>
  <si>
    <t>张庆友</t>
  </si>
  <si>
    <t>0.3T</t>
  </si>
  <si>
    <t>鲁RK0329</t>
  </si>
  <si>
    <t>赵红超</t>
  </si>
  <si>
    <t>鲁RG3077</t>
  </si>
  <si>
    <t>王军刚</t>
  </si>
  <si>
    <t>陈士强</t>
  </si>
  <si>
    <t>鲁RH7387</t>
  </si>
  <si>
    <t>许福来</t>
  </si>
  <si>
    <t>转19号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</si>
  <si>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10 月 18日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万守超                                   </t>
    </r>
  </si>
  <si>
    <t>单位：江苏大力神管桩有限公司连云港分公司</t>
  </si>
  <si>
    <t>0553</t>
  </si>
  <si>
    <t>孙冲</t>
  </si>
  <si>
    <t>张来高</t>
  </si>
  <si>
    <t>碎石</t>
  </si>
  <si>
    <t>5~25</t>
  </si>
  <si>
    <t>I</t>
  </si>
  <si>
    <t>万守超</t>
  </si>
  <si>
    <t>张传迎</t>
  </si>
  <si>
    <t>3907</t>
  </si>
  <si>
    <t>张成义</t>
  </si>
  <si>
    <t>孙阳行</t>
  </si>
  <si>
    <t>成义物流</t>
  </si>
  <si>
    <t>机制砂</t>
  </si>
  <si>
    <t>8555</t>
  </si>
  <si>
    <t>朱大阳</t>
  </si>
  <si>
    <t>206</t>
  </si>
  <si>
    <t>姜志</t>
  </si>
  <si>
    <t>徐军波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</si>
</sst>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%"/>
    <numFmt numFmtId="177" formatCode="h:mm;@"/>
    <numFmt numFmtId="178" formatCode="0.00_ "/>
    <numFmt numFmtId="179" formatCode="0.0_ "/>
  </numFmts>
  <fonts count="3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theme="2" tint="-0.9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2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1" borderId="8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3" fillId="14" borderId="14" applyNumberFormat="0" applyAlignment="0" applyProtection="0">
      <alignment vertical="center"/>
    </xf>
    <xf numFmtId="0" fontId="25" fillId="14" borderId="7" applyNumberFormat="0" applyAlignment="0" applyProtection="0">
      <alignment vertical="center"/>
    </xf>
    <xf numFmtId="0" fontId="27" fillId="15" borderId="9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</cellStyleXfs>
  <cellXfs count="105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77" fontId="4" fillId="0" borderId="2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 wrapText="1"/>
    </xf>
    <xf numFmtId="0" fontId="4" fillId="0" borderId="3" xfId="0" applyNumberFormat="1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58" fontId="7" fillId="0" borderId="1" xfId="0" applyNumberFormat="1" applyFont="1" applyBorder="1" applyAlignment="1">
      <alignment horizontal="center" vertical="center"/>
    </xf>
    <xf numFmtId="58" fontId="8" fillId="0" borderId="1" xfId="0" applyNumberFormat="1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4" fillId="0" borderId="4" xfId="0" applyFont="1" applyBorder="1" applyAlignment="1">
      <alignment horizontal="left" vertical="center" wrapText="1"/>
    </xf>
    <xf numFmtId="0" fontId="7" fillId="0" borderId="1" xfId="0" applyNumberFormat="1" applyFont="1" applyFill="1" applyBorder="1" applyAlignment="1" applyProtection="1">
      <alignment horizontal="center" vertical="center"/>
    </xf>
    <xf numFmtId="10" fontId="7" fillId="0" borderId="1" xfId="0" applyNumberFormat="1" applyFont="1" applyBorder="1" applyAlignment="1">
      <alignment horizontal="center" vertical="center"/>
    </xf>
    <xf numFmtId="10" fontId="7" fillId="0" borderId="1" xfId="0" applyNumberFormat="1" applyFont="1" applyFill="1" applyBorder="1" applyAlignment="1" applyProtection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0" fontId="0" fillId="0" borderId="1" xfId="0" applyNumberFormat="1" applyBorder="1">
      <alignment vertical="center"/>
    </xf>
    <xf numFmtId="177" fontId="1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178" fontId="1" fillId="0" borderId="0" xfId="0" applyNumberFormat="1" applyFont="1" applyAlignment="1">
      <alignment horizontal="center" vertical="center" wrapText="1"/>
    </xf>
    <xf numFmtId="179" fontId="1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left" vertical="center" wrapText="1"/>
    </xf>
    <xf numFmtId="179" fontId="2" fillId="0" borderId="0" xfId="0" applyNumberFormat="1" applyFont="1" applyAlignment="1">
      <alignment horizontal="left" vertical="center" wrapText="1"/>
    </xf>
    <xf numFmtId="178" fontId="3" fillId="0" borderId="3" xfId="0" applyNumberFormat="1" applyFont="1" applyBorder="1" applyAlignment="1">
      <alignment horizontal="center" vertical="center"/>
    </xf>
    <xf numFmtId="179" fontId="3" fillId="0" borderId="3" xfId="0" applyNumberFormat="1" applyFont="1" applyBorder="1" applyAlignment="1">
      <alignment horizontal="center" vertical="center"/>
    </xf>
    <xf numFmtId="178" fontId="3" fillId="0" borderId="1" xfId="0" applyNumberFormat="1" applyFont="1" applyBorder="1" applyAlignment="1">
      <alignment horizontal="center" vertical="center"/>
    </xf>
    <xf numFmtId="179" fontId="3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49" fontId="0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right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20" fontId="3" fillId="0" borderId="1" xfId="0" applyNumberFormat="1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center" vertical="center" wrapText="1"/>
    </xf>
    <xf numFmtId="20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49" fontId="0" fillId="0" borderId="5" xfId="0" applyNumberFormat="1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vertical="center"/>
    </xf>
    <xf numFmtId="49" fontId="0" fillId="0" borderId="1" xfId="0" applyNumberFormat="1" applyFont="1" applyFill="1" applyBorder="1" applyAlignment="1">
      <alignment vertical="center"/>
    </xf>
    <xf numFmtId="0" fontId="13" fillId="0" borderId="1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18"/>
  <sheetViews>
    <sheetView tabSelected="1" topLeftCell="A37" workbookViewId="0">
      <selection activeCell="E79" sqref="E79"/>
    </sheetView>
  </sheetViews>
  <sheetFormatPr defaultColWidth="9" defaultRowHeight="13.5"/>
  <cols>
    <col min="1" max="1" width="2.55" style="66" customWidth="1"/>
    <col min="2" max="2" width="7.375" style="63" customWidth="1"/>
    <col min="3" max="3" width="5.875" style="67" customWidth="1"/>
    <col min="4" max="4" width="7.25" style="63" customWidth="1"/>
    <col min="5" max="5" width="7.625" style="63" customWidth="1"/>
    <col min="6" max="6" width="14.75" style="63" customWidth="1"/>
    <col min="7" max="7" width="9.125" style="63" customWidth="1"/>
    <col min="8" max="8" width="8.25" style="63" customWidth="1"/>
    <col min="9" max="9" width="5.625" style="63" customWidth="1"/>
    <col min="10" max="10" width="8.625" style="63" customWidth="1"/>
    <col min="11" max="11" width="6.675" style="63" customWidth="1"/>
    <col min="12" max="12" width="6.25833333333333" style="63" customWidth="1"/>
    <col min="13" max="13" width="6.125" style="63" customWidth="1"/>
    <col min="14" max="14" width="6.41666666666667" style="63" customWidth="1"/>
    <col min="15" max="15" width="9.1" style="63" customWidth="1"/>
    <col min="16" max="16" width="6.875" style="63" customWidth="1"/>
    <col min="17" max="17" width="6.25" style="63" customWidth="1"/>
    <col min="18" max="18" width="5.58333333333333" style="63" customWidth="1"/>
    <col min="19" max="19" width="6.125" style="63" customWidth="1"/>
    <col min="20" max="20" width="5.89166666666667" style="63" customWidth="1"/>
    <col min="21" max="21" width="4.98333333333333" style="63" customWidth="1"/>
    <col min="22" max="22" width="4.64166666666667" style="63" customWidth="1"/>
    <col min="23" max="23" width="6.21666666666667" style="63" customWidth="1"/>
    <col min="24" max="24" width="8.25" style="63" customWidth="1"/>
    <col min="25" max="16384" width="9" style="63"/>
  </cols>
  <sheetData>
    <row r="1" s="63" customFormat="1" ht="39.95" customHeight="1" spans="1:24">
      <c r="A1" s="68" t="s">
        <v>0</v>
      </c>
      <c r="B1" s="68"/>
      <c r="C1" s="69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</row>
    <row r="2" s="63" customFormat="1" ht="18.95" customHeight="1" spans="1:22">
      <c r="A2" s="66">
        <v>20180923</v>
      </c>
      <c r="B2" s="70" t="s">
        <v>1</v>
      </c>
      <c r="C2" s="71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</row>
    <row r="3" s="64" customFormat="1" ht="21" customHeight="1" spans="1:24">
      <c r="A3" s="72" t="s">
        <v>2</v>
      </c>
      <c r="B3" s="73" t="s">
        <v>3</v>
      </c>
      <c r="C3" s="74" t="s">
        <v>4</v>
      </c>
      <c r="D3" s="72"/>
      <c r="E3" s="72"/>
      <c r="F3" s="72"/>
      <c r="G3" s="72"/>
      <c r="H3" s="75" t="s">
        <v>5</v>
      </c>
      <c r="I3" s="94"/>
      <c r="J3" s="94"/>
      <c r="K3" s="94"/>
      <c r="L3" s="94"/>
      <c r="M3" s="94"/>
      <c r="N3" s="94"/>
      <c r="O3" s="94"/>
      <c r="P3" s="94"/>
      <c r="Q3" s="94"/>
      <c r="R3" s="94"/>
      <c r="S3" s="99"/>
      <c r="T3" s="72" t="s">
        <v>6</v>
      </c>
      <c r="U3" s="72"/>
      <c r="V3" s="72"/>
      <c r="W3" s="73" t="s">
        <v>7</v>
      </c>
      <c r="X3" s="100" t="s">
        <v>8</v>
      </c>
    </row>
    <row r="4" s="65" customFormat="1" ht="25" customHeight="1" spans="1:24">
      <c r="A4" s="72"/>
      <c r="B4" s="76" t="s">
        <v>9</v>
      </c>
      <c r="C4" s="77" t="s">
        <v>10</v>
      </c>
      <c r="D4" s="78" t="s">
        <v>11</v>
      </c>
      <c r="E4" s="79" t="s">
        <v>12</v>
      </c>
      <c r="F4" s="73" t="s">
        <v>13</v>
      </c>
      <c r="G4" s="73" t="s">
        <v>14</v>
      </c>
      <c r="H4" s="73" t="s">
        <v>15</v>
      </c>
      <c r="I4" s="73" t="s">
        <v>16</v>
      </c>
      <c r="J4" s="73" t="s">
        <v>17</v>
      </c>
      <c r="K4" s="73" t="s">
        <v>18</v>
      </c>
      <c r="L4" s="73" t="s">
        <v>19</v>
      </c>
      <c r="M4" s="73" t="s">
        <v>20</v>
      </c>
      <c r="N4" s="73" t="s">
        <v>21</v>
      </c>
      <c r="O4" s="79" t="s">
        <v>22</v>
      </c>
      <c r="P4" s="79" t="s">
        <v>23</v>
      </c>
      <c r="Q4" s="79" t="s">
        <v>24</v>
      </c>
      <c r="R4" s="79" t="s">
        <v>25</v>
      </c>
      <c r="S4" s="79" t="s">
        <v>26</v>
      </c>
      <c r="T4" s="79" t="s">
        <v>27</v>
      </c>
      <c r="U4" s="79" t="s">
        <v>28</v>
      </c>
      <c r="V4" s="79" t="s">
        <v>29</v>
      </c>
      <c r="W4" s="73"/>
      <c r="X4" s="101"/>
    </row>
    <row r="5" s="65" customFormat="1" ht="25" customHeight="1" spans="1:24">
      <c r="A5" s="72">
        <v>1</v>
      </c>
      <c r="B5" s="80">
        <v>0.333333333333333</v>
      </c>
      <c r="C5" s="74" t="s">
        <v>30</v>
      </c>
      <c r="D5" s="81" t="s">
        <v>31</v>
      </c>
      <c r="E5" s="72" t="s">
        <v>31</v>
      </c>
      <c r="F5" s="72">
        <v>13999025377</v>
      </c>
      <c r="G5" s="72" t="s">
        <v>32</v>
      </c>
      <c r="H5" s="72">
        <v>44145</v>
      </c>
      <c r="I5" s="72" t="s">
        <v>33</v>
      </c>
      <c r="J5" s="74" t="s">
        <v>34</v>
      </c>
      <c r="K5" s="73">
        <v>62.62</v>
      </c>
      <c r="L5" s="73">
        <v>18.3</v>
      </c>
      <c r="M5" s="73">
        <v>43.8</v>
      </c>
      <c r="N5" s="73"/>
      <c r="O5" s="79"/>
      <c r="P5" s="79"/>
      <c r="Q5" s="79"/>
      <c r="R5" s="79"/>
      <c r="S5" s="79">
        <v>0.52</v>
      </c>
      <c r="T5" s="79"/>
      <c r="U5" s="79"/>
      <c r="V5" s="79"/>
      <c r="W5" s="73"/>
      <c r="X5" s="101"/>
    </row>
    <row r="6" s="63" customFormat="1" ht="24.95" customHeight="1" spans="1:24">
      <c r="A6" s="72">
        <v>2</v>
      </c>
      <c r="B6" s="82">
        <v>0.361111111111111</v>
      </c>
      <c r="C6" s="83" t="s">
        <v>35</v>
      </c>
      <c r="D6" s="84" t="s">
        <v>36</v>
      </c>
      <c r="E6" s="84" t="s">
        <v>37</v>
      </c>
      <c r="F6" s="84">
        <v>13347956755</v>
      </c>
      <c r="G6" s="84" t="s">
        <v>36</v>
      </c>
      <c r="H6" s="85">
        <v>44152</v>
      </c>
      <c r="I6" s="85" t="s">
        <v>33</v>
      </c>
      <c r="J6" s="83" t="s">
        <v>34</v>
      </c>
      <c r="K6" s="85">
        <v>88.98</v>
      </c>
      <c r="L6" s="85">
        <v>21.88</v>
      </c>
      <c r="M6" s="95">
        <f t="shared" ref="M6:M68" si="0">+K6-L6-S6</f>
        <v>66.4</v>
      </c>
      <c r="N6" s="84"/>
      <c r="O6" s="84"/>
      <c r="P6" s="84"/>
      <c r="Q6" s="85"/>
      <c r="R6" s="85"/>
      <c r="S6" s="84">
        <v>0.7</v>
      </c>
      <c r="T6" s="85"/>
      <c r="U6" s="95"/>
      <c r="V6" s="95"/>
      <c r="W6" s="84" t="s">
        <v>38</v>
      </c>
      <c r="X6" s="84" t="s">
        <v>39</v>
      </c>
    </row>
    <row r="7" s="63" customFormat="1" ht="24.95" customHeight="1" spans="1:24">
      <c r="A7" s="72">
        <v>3</v>
      </c>
      <c r="B7" s="83" t="s">
        <v>40</v>
      </c>
      <c r="C7" s="83" t="s">
        <v>41</v>
      </c>
      <c r="D7" s="86" t="s">
        <v>42</v>
      </c>
      <c r="E7" s="86" t="s">
        <v>43</v>
      </c>
      <c r="F7" s="86">
        <v>13775858139</v>
      </c>
      <c r="G7" s="84" t="s">
        <v>32</v>
      </c>
      <c r="H7" s="85">
        <v>44153</v>
      </c>
      <c r="I7" s="85" t="s">
        <v>33</v>
      </c>
      <c r="J7" s="83" t="s">
        <v>34</v>
      </c>
      <c r="K7" s="85">
        <v>68.6</v>
      </c>
      <c r="L7" s="85">
        <v>17.52</v>
      </c>
      <c r="M7" s="95">
        <f t="shared" si="0"/>
        <v>50.5</v>
      </c>
      <c r="N7" s="84"/>
      <c r="O7" s="84"/>
      <c r="P7" s="84"/>
      <c r="Q7" s="85"/>
      <c r="R7" s="85"/>
      <c r="S7" s="84">
        <v>0.58</v>
      </c>
      <c r="T7" s="85"/>
      <c r="U7" s="95"/>
      <c r="V7" s="95"/>
      <c r="W7" s="84" t="s">
        <v>38</v>
      </c>
      <c r="X7" s="84" t="s">
        <v>39</v>
      </c>
    </row>
    <row r="8" s="63" customFormat="1" ht="24.95" customHeight="1" spans="1:24">
      <c r="A8" s="72">
        <v>4</v>
      </c>
      <c r="B8" s="83" t="s">
        <v>44</v>
      </c>
      <c r="C8" s="83" t="s">
        <v>45</v>
      </c>
      <c r="D8" s="86" t="s">
        <v>46</v>
      </c>
      <c r="E8" s="86" t="s">
        <v>47</v>
      </c>
      <c r="F8" s="86">
        <v>18168677730</v>
      </c>
      <c r="G8" s="84" t="s">
        <v>32</v>
      </c>
      <c r="H8" s="85">
        <v>44157</v>
      </c>
      <c r="I8" s="85" t="s">
        <v>33</v>
      </c>
      <c r="J8" s="83" t="s">
        <v>34</v>
      </c>
      <c r="K8" s="85">
        <v>71</v>
      </c>
      <c r="L8" s="85">
        <v>17.82</v>
      </c>
      <c r="M8" s="95">
        <f t="shared" si="0"/>
        <v>52.4</v>
      </c>
      <c r="N8" s="84"/>
      <c r="O8" s="84"/>
      <c r="P8" s="84"/>
      <c r="Q8" s="85"/>
      <c r="R8" s="85"/>
      <c r="S8" s="85">
        <v>0.78</v>
      </c>
      <c r="T8" s="85"/>
      <c r="U8" s="95"/>
      <c r="V8" s="95"/>
      <c r="W8" s="84" t="s">
        <v>38</v>
      </c>
      <c r="X8" s="84" t="s">
        <v>39</v>
      </c>
    </row>
    <row r="9" s="63" customFormat="1" ht="24.95" customHeight="1" spans="1:24">
      <c r="A9" s="72">
        <v>5</v>
      </c>
      <c r="B9" s="83" t="s">
        <v>48</v>
      </c>
      <c r="C9" s="83" t="s">
        <v>49</v>
      </c>
      <c r="D9" s="86" t="s">
        <v>46</v>
      </c>
      <c r="E9" s="86" t="s">
        <v>50</v>
      </c>
      <c r="F9" s="86">
        <v>13815377665</v>
      </c>
      <c r="G9" s="84" t="s">
        <v>32</v>
      </c>
      <c r="H9" s="85">
        <v>44161</v>
      </c>
      <c r="I9" s="85" t="s">
        <v>33</v>
      </c>
      <c r="J9" s="83" t="s">
        <v>34</v>
      </c>
      <c r="K9" s="85">
        <v>67.36</v>
      </c>
      <c r="L9" s="85">
        <v>17.48</v>
      </c>
      <c r="M9" s="95">
        <f t="shared" si="0"/>
        <v>49.3</v>
      </c>
      <c r="N9" s="84"/>
      <c r="O9" s="84"/>
      <c r="P9" s="84"/>
      <c r="Q9" s="85"/>
      <c r="R9" s="85"/>
      <c r="S9" s="85">
        <v>0.58</v>
      </c>
      <c r="T9" s="85"/>
      <c r="U9" s="95"/>
      <c r="V9" s="95"/>
      <c r="W9" s="84" t="s">
        <v>38</v>
      </c>
      <c r="X9" s="84" t="s">
        <v>39</v>
      </c>
    </row>
    <row r="10" s="63" customFormat="1" ht="24.95" customHeight="1" spans="1:24">
      <c r="A10" s="72">
        <v>6</v>
      </c>
      <c r="B10" s="83" t="s">
        <v>51</v>
      </c>
      <c r="C10" s="83" t="s">
        <v>52</v>
      </c>
      <c r="D10" s="86" t="s">
        <v>53</v>
      </c>
      <c r="E10" s="86" t="s">
        <v>53</v>
      </c>
      <c r="F10" s="86">
        <v>18353930809</v>
      </c>
      <c r="G10" s="84" t="s">
        <v>54</v>
      </c>
      <c r="H10" s="85">
        <v>44160</v>
      </c>
      <c r="I10" s="85" t="s">
        <v>33</v>
      </c>
      <c r="J10" s="83" t="s">
        <v>55</v>
      </c>
      <c r="K10" s="85">
        <v>62.58</v>
      </c>
      <c r="L10" s="85">
        <v>17.9</v>
      </c>
      <c r="M10" s="95">
        <f t="shared" si="0"/>
        <v>44</v>
      </c>
      <c r="N10" s="84"/>
      <c r="O10" s="84"/>
      <c r="P10" s="84"/>
      <c r="Q10" s="85"/>
      <c r="R10" s="85"/>
      <c r="S10" s="85">
        <v>0.68</v>
      </c>
      <c r="T10" s="85"/>
      <c r="U10" s="95"/>
      <c r="V10" s="95"/>
      <c r="W10" s="84" t="s">
        <v>38</v>
      </c>
      <c r="X10" s="84" t="s">
        <v>39</v>
      </c>
    </row>
    <row r="11" s="63" customFormat="1" ht="24.95" customHeight="1" spans="1:24">
      <c r="A11" s="72">
        <v>7</v>
      </c>
      <c r="B11" s="83" t="s">
        <v>56</v>
      </c>
      <c r="C11" s="83" t="s">
        <v>57</v>
      </c>
      <c r="D11" s="84" t="s">
        <v>46</v>
      </c>
      <c r="E11" s="84" t="s">
        <v>58</v>
      </c>
      <c r="F11" s="84">
        <v>18260764777</v>
      </c>
      <c r="G11" s="84" t="s">
        <v>32</v>
      </c>
      <c r="H11" s="85">
        <v>44164</v>
      </c>
      <c r="I11" s="85" t="s">
        <v>33</v>
      </c>
      <c r="J11" s="83" t="s">
        <v>55</v>
      </c>
      <c r="K11" s="85">
        <v>66.18</v>
      </c>
      <c r="L11" s="85">
        <v>17.42</v>
      </c>
      <c r="M11" s="95">
        <f t="shared" si="0"/>
        <v>48.2</v>
      </c>
      <c r="N11" s="84"/>
      <c r="O11" s="84"/>
      <c r="P11" s="84"/>
      <c r="Q11" s="85"/>
      <c r="R11" s="85"/>
      <c r="S11" s="85">
        <v>0.56</v>
      </c>
      <c r="T11" s="85"/>
      <c r="U11" s="95"/>
      <c r="V11" s="95"/>
      <c r="W11" s="84" t="s">
        <v>38</v>
      </c>
      <c r="X11" s="84" t="s">
        <v>39</v>
      </c>
    </row>
    <row r="12" s="63" customFormat="1" ht="24.95" customHeight="1" spans="1:24">
      <c r="A12" s="72">
        <v>8</v>
      </c>
      <c r="B12" s="83" t="s">
        <v>59</v>
      </c>
      <c r="C12" s="83" t="s">
        <v>60</v>
      </c>
      <c r="D12" s="85" t="s">
        <v>61</v>
      </c>
      <c r="E12" s="85" t="s">
        <v>62</v>
      </c>
      <c r="F12" s="85">
        <v>18251756681</v>
      </c>
      <c r="G12" s="84" t="s">
        <v>32</v>
      </c>
      <c r="H12" s="85">
        <v>44165</v>
      </c>
      <c r="I12" s="85" t="s">
        <v>33</v>
      </c>
      <c r="J12" s="83" t="s">
        <v>34</v>
      </c>
      <c r="K12" s="85">
        <v>61.56</v>
      </c>
      <c r="L12" s="85">
        <v>17.14</v>
      </c>
      <c r="M12" s="95">
        <f t="shared" si="0"/>
        <v>43.8</v>
      </c>
      <c r="N12" s="84"/>
      <c r="O12" s="84"/>
      <c r="P12" s="84"/>
      <c r="Q12" s="85"/>
      <c r="R12" s="85"/>
      <c r="S12" s="85">
        <v>0.62</v>
      </c>
      <c r="T12" s="85"/>
      <c r="U12" s="95"/>
      <c r="V12" s="95"/>
      <c r="W12" s="84" t="s">
        <v>38</v>
      </c>
      <c r="X12" s="84" t="s">
        <v>39</v>
      </c>
    </row>
    <row r="13" s="63" customFormat="1" ht="24.95" customHeight="1" spans="1:24">
      <c r="A13" s="72">
        <v>9</v>
      </c>
      <c r="B13" s="83" t="s">
        <v>63</v>
      </c>
      <c r="C13" s="83" t="s">
        <v>64</v>
      </c>
      <c r="D13" s="85" t="s">
        <v>46</v>
      </c>
      <c r="E13" s="85" t="s">
        <v>65</v>
      </c>
      <c r="F13" s="85">
        <v>13805221433</v>
      </c>
      <c r="G13" s="84" t="s">
        <v>54</v>
      </c>
      <c r="H13" s="85">
        <v>44166</v>
      </c>
      <c r="I13" s="85" t="s">
        <v>33</v>
      </c>
      <c r="J13" s="83" t="s">
        <v>55</v>
      </c>
      <c r="K13" s="85">
        <v>65.22</v>
      </c>
      <c r="L13" s="85">
        <v>17.62</v>
      </c>
      <c r="M13" s="95">
        <f t="shared" si="0"/>
        <v>47</v>
      </c>
      <c r="N13" s="84"/>
      <c r="O13" s="84"/>
      <c r="P13" s="84"/>
      <c r="Q13" s="85"/>
      <c r="R13" s="85"/>
      <c r="S13" s="85">
        <v>0.6</v>
      </c>
      <c r="T13" s="85"/>
      <c r="U13" s="95"/>
      <c r="V13" s="95"/>
      <c r="W13" s="84" t="s">
        <v>38</v>
      </c>
      <c r="X13" s="84" t="s">
        <v>39</v>
      </c>
    </row>
    <row r="14" s="63" customFormat="1" ht="24.95" customHeight="1" spans="1:24">
      <c r="A14" s="74">
        <v>10</v>
      </c>
      <c r="B14" s="87" t="s">
        <v>66</v>
      </c>
      <c r="C14" s="83" t="s">
        <v>67</v>
      </c>
      <c r="D14" s="85" t="s">
        <v>68</v>
      </c>
      <c r="E14" s="85" t="s">
        <v>68</v>
      </c>
      <c r="F14" s="85">
        <v>15052237666</v>
      </c>
      <c r="G14" s="85" t="s">
        <v>32</v>
      </c>
      <c r="H14" s="85">
        <v>44168</v>
      </c>
      <c r="I14" s="85" t="s">
        <v>33</v>
      </c>
      <c r="J14" s="83" t="s">
        <v>34</v>
      </c>
      <c r="K14" s="85">
        <v>61.72</v>
      </c>
      <c r="L14" s="85">
        <v>17.92</v>
      </c>
      <c r="M14" s="95">
        <f t="shared" si="0"/>
        <v>43.2</v>
      </c>
      <c r="N14" s="84"/>
      <c r="O14" s="84"/>
      <c r="P14" s="84"/>
      <c r="Q14" s="85"/>
      <c r="R14" s="85"/>
      <c r="S14" s="85">
        <v>0.6</v>
      </c>
      <c r="T14" s="85"/>
      <c r="U14" s="95"/>
      <c r="V14" s="95"/>
      <c r="W14" s="84" t="s">
        <v>38</v>
      </c>
      <c r="X14" s="84" t="s">
        <v>39</v>
      </c>
    </row>
    <row r="15" s="63" customFormat="1" ht="24.95" customHeight="1" spans="1:24">
      <c r="A15" s="74">
        <v>11</v>
      </c>
      <c r="B15" s="83" t="s">
        <v>69</v>
      </c>
      <c r="C15" s="83" t="s">
        <v>70</v>
      </c>
      <c r="D15" s="86" t="s">
        <v>71</v>
      </c>
      <c r="E15" s="86" t="s">
        <v>71</v>
      </c>
      <c r="F15" s="86">
        <v>17798824507</v>
      </c>
      <c r="G15" s="84" t="s">
        <v>32</v>
      </c>
      <c r="H15" s="85">
        <v>44169</v>
      </c>
      <c r="I15" s="85" t="s">
        <v>33</v>
      </c>
      <c r="J15" s="83" t="s">
        <v>34</v>
      </c>
      <c r="K15" s="91">
        <v>67.32</v>
      </c>
      <c r="L15" s="91">
        <v>20.42</v>
      </c>
      <c r="M15" s="95">
        <f t="shared" si="0"/>
        <v>46.4</v>
      </c>
      <c r="N15" s="84"/>
      <c r="O15" s="84"/>
      <c r="P15" s="84"/>
      <c r="Q15" s="85"/>
      <c r="R15" s="85"/>
      <c r="S15" s="85">
        <v>0.5</v>
      </c>
      <c r="T15" s="85"/>
      <c r="U15" s="95"/>
      <c r="V15" s="95"/>
      <c r="W15" s="84" t="s">
        <v>38</v>
      </c>
      <c r="X15" s="84" t="s">
        <v>39</v>
      </c>
    </row>
    <row r="16" s="63" customFormat="1" ht="24.95" customHeight="1" spans="1:24">
      <c r="A16" s="74">
        <v>12</v>
      </c>
      <c r="B16" s="83" t="s">
        <v>72</v>
      </c>
      <c r="C16" s="83" t="s">
        <v>73</v>
      </c>
      <c r="D16" s="84" t="s">
        <v>74</v>
      </c>
      <c r="E16" s="84" t="s">
        <v>75</v>
      </c>
      <c r="F16" s="88" t="s">
        <v>76</v>
      </c>
      <c r="G16" s="85" t="s">
        <v>74</v>
      </c>
      <c r="H16" s="85">
        <v>44170</v>
      </c>
      <c r="I16" s="85" t="s">
        <v>33</v>
      </c>
      <c r="J16" s="83" t="s">
        <v>34</v>
      </c>
      <c r="K16" s="85">
        <v>55.36</v>
      </c>
      <c r="L16" s="85">
        <v>16.58</v>
      </c>
      <c r="M16" s="95">
        <f t="shared" si="0"/>
        <v>38.3</v>
      </c>
      <c r="N16" s="84"/>
      <c r="O16" s="84"/>
      <c r="P16" s="84"/>
      <c r="Q16" s="85"/>
      <c r="R16" s="85"/>
      <c r="S16" s="85">
        <v>0.48</v>
      </c>
      <c r="T16" s="85"/>
      <c r="U16" s="95"/>
      <c r="V16" s="95"/>
      <c r="W16" s="84" t="s">
        <v>38</v>
      </c>
      <c r="X16" s="84" t="s">
        <v>39</v>
      </c>
    </row>
    <row r="17" s="63" customFormat="1" ht="24.95" customHeight="1" spans="1:24">
      <c r="A17" s="74">
        <v>13</v>
      </c>
      <c r="B17" s="83" t="s">
        <v>77</v>
      </c>
      <c r="C17" s="83" t="s">
        <v>78</v>
      </c>
      <c r="D17" s="84" t="s">
        <v>79</v>
      </c>
      <c r="E17" s="84" t="s">
        <v>79</v>
      </c>
      <c r="F17" s="88" t="s">
        <v>80</v>
      </c>
      <c r="G17" s="84" t="s">
        <v>81</v>
      </c>
      <c r="H17" s="85">
        <v>44173</v>
      </c>
      <c r="I17" s="85" t="s">
        <v>33</v>
      </c>
      <c r="J17" s="83" t="s">
        <v>34</v>
      </c>
      <c r="K17" s="85">
        <v>65.94</v>
      </c>
      <c r="L17" s="85">
        <v>18.66</v>
      </c>
      <c r="M17" s="95">
        <f t="shared" si="0"/>
        <v>45.2</v>
      </c>
      <c r="N17" s="84"/>
      <c r="O17" s="84"/>
      <c r="P17" s="84"/>
      <c r="Q17" s="85"/>
      <c r="R17" s="85"/>
      <c r="S17" s="85">
        <v>2.08</v>
      </c>
      <c r="T17" s="85"/>
      <c r="U17" s="95"/>
      <c r="V17" s="95"/>
      <c r="W17" s="84" t="s">
        <v>38</v>
      </c>
      <c r="X17" s="84" t="s">
        <v>39</v>
      </c>
    </row>
    <row r="18" s="63" customFormat="1" ht="24.95" customHeight="1" spans="1:24">
      <c r="A18" s="74">
        <v>14</v>
      </c>
      <c r="B18" s="83" t="s">
        <v>82</v>
      </c>
      <c r="C18" s="83" t="s">
        <v>83</v>
      </c>
      <c r="D18" s="84" t="s">
        <v>74</v>
      </c>
      <c r="E18" s="84" t="s">
        <v>84</v>
      </c>
      <c r="F18" s="88" t="s">
        <v>85</v>
      </c>
      <c r="G18" s="85" t="s">
        <v>74</v>
      </c>
      <c r="H18" s="85">
        <v>44174</v>
      </c>
      <c r="I18" s="85" t="s">
        <v>33</v>
      </c>
      <c r="J18" s="83" t="s">
        <v>34</v>
      </c>
      <c r="K18" s="85">
        <v>56.92</v>
      </c>
      <c r="L18" s="85">
        <v>17.3</v>
      </c>
      <c r="M18" s="95">
        <f t="shared" si="0"/>
        <v>39.2</v>
      </c>
      <c r="N18" s="84"/>
      <c r="O18" s="84"/>
      <c r="P18" s="84"/>
      <c r="Q18" s="85"/>
      <c r="R18" s="85"/>
      <c r="S18" s="85">
        <v>0.42</v>
      </c>
      <c r="T18" s="85"/>
      <c r="U18" s="95"/>
      <c r="V18" s="95"/>
      <c r="W18" s="84" t="s">
        <v>38</v>
      </c>
      <c r="X18" s="84" t="s">
        <v>39</v>
      </c>
    </row>
    <row r="19" s="63" customFormat="1" ht="24.95" customHeight="1" spans="1:24">
      <c r="A19" s="74">
        <v>15</v>
      </c>
      <c r="B19" s="83" t="s">
        <v>86</v>
      </c>
      <c r="C19" s="83" t="s">
        <v>87</v>
      </c>
      <c r="D19" s="85" t="s">
        <v>74</v>
      </c>
      <c r="E19" s="84" t="s">
        <v>88</v>
      </c>
      <c r="F19" s="88" t="s">
        <v>89</v>
      </c>
      <c r="G19" s="85" t="s">
        <v>74</v>
      </c>
      <c r="H19" s="89">
        <v>44177</v>
      </c>
      <c r="I19" s="85" t="s">
        <v>33</v>
      </c>
      <c r="J19" s="96" t="s">
        <v>34</v>
      </c>
      <c r="K19" s="89">
        <v>53.74</v>
      </c>
      <c r="L19" s="89">
        <v>15.34</v>
      </c>
      <c r="M19" s="95">
        <f t="shared" si="0"/>
        <v>38</v>
      </c>
      <c r="N19" s="84"/>
      <c r="O19" s="84"/>
      <c r="P19" s="84"/>
      <c r="Q19" s="89"/>
      <c r="R19" s="89"/>
      <c r="S19" s="89">
        <v>0.4</v>
      </c>
      <c r="T19" s="89"/>
      <c r="U19" s="102"/>
      <c r="V19" s="102"/>
      <c r="W19" s="84" t="s">
        <v>38</v>
      </c>
      <c r="X19" s="84" t="s">
        <v>39</v>
      </c>
    </row>
    <row r="20" s="63" customFormat="1" ht="24.5" customHeight="1" spans="1:24">
      <c r="A20" s="74">
        <v>16</v>
      </c>
      <c r="B20" s="83" t="s">
        <v>90</v>
      </c>
      <c r="C20" s="83" t="s">
        <v>91</v>
      </c>
      <c r="D20" s="85" t="s">
        <v>74</v>
      </c>
      <c r="E20" s="85" t="s">
        <v>92</v>
      </c>
      <c r="F20" s="85">
        <v>18751672899</v>
      </c>
      <c r="G20" s="85" t="s">
        <v>74</v>
      </c>
      <c r="H20" s="85">
        <v>44179</v>
      </c>
      <c r="I20" s="85" t="s">
        <v>33</v>
      </c>
      <c r="J20" s="83" t="s">
        <v>34</v>
      </c>
      <c r="K20" s="85">
        <v>63.66</v>
      </c>
      <c r="L20" s="85">
        <v>18.54</v>
      </c>
      <c r="M20" s="95">
        <f t="shared" si="0"/>
        <v>44.6</v>
      </c>
      <c r="N20" s="84"/>
      <c r="O20" s="84"/>
      <c r="P20" s="84"/>
      <c r="Q20" s="85"/>
      <c r="R20" s="85"/>
      <c r="S20" s="85">
        <v>0.52</v>
      </c>
      <c r="T20" s="85"/>
      <c r="U20" s="95"/>
      <c r="V20" s="95"/>
      <c r="W20" s="84" t="s">
        <v>38</v>
      </c>
      <c r="X20" s="84" t="s">
        <v>39</v>
      </c>
    </row>
    <row r="21" s="63" customFormat="1" ht="24.5" customHeight="1" spans="1:24">
      <c r="A21" s="74">
        <v>17</v>
      </c>
      <c r="B21" s="83" t="s">
        <v>93</v>
      </c>
      <c r="C21" s="83" t="s">
        <v>94</v>
      </c>
      <c r="D21" s="85" t="s">
        <v>95</v>
      </c>
      <c r="E21" s="85" t="s">
        <v>95</v>
      </c>
      <c r="F21" s="85">
        <v>13616370902</v>
      </c>
      <c r="G21" s="85" t="s">
        <v>96</v>
      </c>
      <c r="H21" s="85">
        <v>44182</v>
      </c>
      <c r="I21" s="85" t="s">
        <v>33</v>
      </c>
      <c r="J21" s="83" t="s">
        <v>34</v>
      </c>
      <c r="K21" s="85">
        <v>63.1</v>
      </c>
      <c r="L21" s="85">
        <v>16.86</v>
      </c>
      <c r="M21" s="95">
        <f t="shared" si="0"/>
        <v>45.6</v>
      </c>
      <c r="N21" s="84"/>
      <c r="O21" s="84"/>
      <c r="P21" s="84"/>
      <c r="Q21" s="85"/>
      <c r="R21" s="85"/>
      <c r="S21" s="85">
        <v>0.64</v>
      </c>
      <c r="T21" s="89"/>
      <c r="U21" s="95"/>
      <c r="V21" s="95"/>
      <c r="W21" s="84" t="s">
        <v>38</v>
      </c>
      <c r="X21" s="84" t="s">
        <v>39</v>
      </c>
    </row>
    <row r="22" s="63" customFormat="1" ht="24.5" customHeight="1" spans="1:24">
      <c r="A22" s="74">
        <v>18</v>
      </c>
      <c r="B22" s="83" t="s">
        <v>97</v>
      </c>
      <c r="C22" s="83" t="s">
        <v>98</v>
      </c>
      <c r="D22" s="85" t="s">
        <v>99</v>
      </c>
      <c r="E22" s="85" t="s">
        <v>100</v>
      </c>
      <c r="F22" s="85">
        <v>18653531726</v>
      </c>
      <c r="G22" s="85" t="s">
        <v>96</v>
      </c>
      <c r="H22" s="90">
        <v>44188</v>
      </c>
      <c r="I22" s="85" t="s">
        <v>33</v>
      </c>
      <c r="J22" s="83" t="s">
        <v>55</v>
      </c>
      <c r="K22" s="90">
        <v>66.38</v>
      </c>
      <c r="L22" s="85">
        <v>17.9</v>
      </c>
      <c r="M22" s="95">
        <f t="shared" si="0"/>
        <v>48</v>
      </c>
      <c r="N22" s="84"/>
      <c r="O22" s="84"/>
      <c r="P22" s="84"/>
      <c r="Q22" s="85"/>
      <c r="R22" s="85"/>
      <c r="S22" s="85">
        <v>0.48</v>
      </c>
      <c r="T22" s="85"/>
      <c r="U22" s="95"/>
      <c r="V22" s="95"/>
      <c r="W22" s="84" t="s">
        <v>38</v>
      </c>
      <c r="X22" s="84" t="s">
        <v>39</v>
      </c>
    </row>
    <row r="23" s="63" customFormat="1" ht="24.5" customHeight="1" spans="1:24">
      <c r="A23" s="74">
        <v>19</v>
      </c>
      <c r="B23" s="83" t="s">
        <v>101</v>
      </c>
      <c r="C23" s="83" t="s">
        <v>102</v>
      </c>
      <c r="D23" s="85" t="s">
        <v>99</v>
      </c>
      <c r="E23" s="85" t="s">
        <v>103</v>
      </c>
      <c r="F23" s="85">
        <v>18369519329</v>
      </c>
      <c r="G23" s="85" t="s">
        <v>96</v>
      </c>
      <c r="H23" s="85">
        <v>44189</v>
      </c>
      <c r="I23" s="85" t="s">
        <v>33</v>
      </c>
      <c r="J23" s="83" t="s">
        <v>55</v>
      </c>
      <c r="K23" s="85">
        <v>64.18</v>
      </c>
      <c r="L23" s="85">
        <v>18.14</v>
      </c>
      <c r="M23" s="95">
        <f t="shared" si="0"/>
        <v>45.5</v>
      </c>
      <c r="N23" s="84"/>
      <c r="O23" s="84"/>
      <c r="P23" s="84"/>
      <c r="Q23" s="85"/>
      <c r="R23" s="85"/>
      <c r="S23" s="85">
        <v>0.54</v>
      </c>
      <c r="T23" s="89"/>
      <c r="U23" s="95"/>
      <c r="V23" s="95"/>
      <c r="W23" s="84" t="s">
        <v>38</v>
      </c>
      <c r="X23" s="84" t="s">
        <v>39</v>
      </c>
    </row>
    <row r="24" s="63" customFormat="1" ht="24.5" customHeight="1" spans="1:24">
      <c r="A24" s="74">
        <v>20</v>
      </c>
      <c r="B24" s="83" t="s">
        <v>104</v>
      </c>
      <c r="C24" s="83" t="s">
        <v>105</v>
      </c>
      <c r="D24" s="85" t="s">
        <v>106</v>
      </c>
      <c r="E24" s="85" t="s">
        <v>106</v>
      </c>
      <c r="F24" s="85">
        <v>13054932083</v>
      </c>
      <c r="G24" s="85" t="s">
        <v>96</v>
      </c>
      <c r="H24" s="85">
        <v>44190</v>
      </c>
      <c r="I24" s="85" t="s">
        <v>33</v>
      </c>
      <c r="J24" s="83" t="s">
        <v>55</v>
      </c>
      <c r="K24" s="85">
        <v>63.24</v>
      </c>
      <c r="L24" s="85">
        <v>17.78</v>
      </c>
      <c r="M24" s="95">
        <f t="shared" si="0"/>
        <v>44.9</v>
      </c>
      <c r="N24" s="84"/>
      <c r="O24" s="84"/>
      <c r="P24" s="84"/>
      <c r="Q24" s="85"/>
      <c r="R24" s="85"/>
      <c r="S24" s="85">
        <v>0.56</v>
      </c>
      <c r="T24" s="85"/>
      <c r="U24" s="95"/>
      <c r="V24" s="95"/>
      <c r="W24" s="84" t="s">
        <v>38</v>
      </c>
      <c r="X24" s="84" t="s">
        <v>39</v>
      </c>
    </row>
    <row r="25" s="63" customFormat="1" ht="24.5" customHeight="1" spans="1:24">
      <c r="A25" s="74">
        <v>21</v>
      </c>
      <c r="B25" s="83" t="s">
        <v>107</v>
      </c>
      <c r="C25" s="83" t="s">
        <v>108</v>
      </c>
      <c r="D25" s="84" t="s">
        <v>46</v>
      </c>
      <c r="E25" s="84" t="s">
        <v>109</v>
      </c>
      <c r="F25" s="84">
        <v>15852109575</v>
      </c>
      <c r="G25" s="84" t="s">
        <v>54</v>
      </c>
      <c r="H25" s="85">
        <v>44194</v>
      </c>
      <c r="I25" s="85" t="s">
        <v>33</v>
      </c>
      <c r="J25" s="83" t="s">
        <v>55</v>
      </c>
      <c r="K25" s="85">
        <v>64.1</v>
      </c>
      <c r="L25" s="85">
        <v>18.46</v>
      </c>
      <c r="M25" s="95">
        <f t="shared" si="0"/>
        <v>45</v>
      </c>
      <c r="N25" s="84"/>
      <c r="O25" s="84"/>
      <c r="P25" s="84"/>
      <c r="Q25" s="85"/>
      <c r="R25" s="85"/>
      <c r="S25" s="85">
        <v>0.64</v>
      </c>
      <c r="T25" s="89"/>
      <c r="U25" s="95"/>
      <c r="V25" s="95"/>
      <c r="W25" s="84" t="s">
        <v>38</v>
      </c>
      <c r="X25" s="84" t="s">
        <v>39</v>
      </c>
    </row>
    <row r="26" s="63" customFormat="1" ht="24.5" customHeight="1" spans="1:24">
      <c r="A26" s="74">
        <v>22</v>
      </c>
      <c r="B26" s="83" t="s">
        <v>110</v>
      </c>
      <c r="C26" s="83" t="s">
        <v>91</v>
      </c>
      <c r="D26" s="85" t="s">
        <v>74</v>
      </c>
      <c r="E26" s="85" t="s">
        <v>92</v>
      </c>
      <c r="F26" s="85">
        <v>18751672899</v>
      </c>
      <c r="G26" s="85" t="s">
        <v>74</v>
      </c>
      <c r="H26" s="85">
        <v>44197</v>
      </c>
      <c r="I26" s="85" t="s">
        <v>33</v>
      </c>
      <c r="J26" s="83" t="s">
        <v>34</v>
      </c>
      <c r="K26" s="85">
        <v>63.9</v>
      </c>
      <c r="L26" s="85">
        <v>18.56</v>
      </c>
      <c r="M26" s="95">
        <f t="shared" si="0"/>
        <v>44.8</v>
      </c>
      <c r="N26" s="84"/>
      <c r="O26" s="84"/>
      <c r="P26" s="84"/>
      <c r="Q26" s="85"/>
      <c r="R26" s="85"/>
      <c r="S26" s="85">
        <v>0.54</v>
      </c>
      <c r="T26" s="85"/>
      <c r="U26" s="95"/>
      <c r="V26" s="95"/>
      <c r="W26" s="84" t="s">
        <v>38</v>
      </c>
      <c r="X26" s="84" t="s">
        <v>39</v>
      </c>
    </row>
    <row r="27" s="63" customFormat="1" ht="24.5" customHeight="1" spans="1:24">
      <c r="A27" s="74">
        <v>23</v>
      </c>
      <c r="B27" s="83" t="s">
        <v>111</v>
      </c>
      <c r="C27" s="83" t="s">
        <v>112</v>
      </c>
      <c r="D27" s="86" t="s">
        <v>46</v>
      </c>
      <c r="E27" s="86" t="s">
        <v>113</v>
      </c>
      <c r="F27" s="86">
        <v>13815385675</v>
      </c>
      <c r="G27" s="84" t="s">
        <v>32</v>
      </c>
      <c r="H27" s="85">
        <v>44199</v>
      </c>
      <c r="I27" s="85" t="s">
        <v>33</v>
      </c>
      <c r="J27" s="83" t="s">
        <v>34</v>
      </c>
      <c r="K27" s="85">
        <v>66.9</v>
      </c>
      <c r="L27" s="85">
        <v>18.12</v>
      </c>
      <c r="M27" s="95">
        <f t="shared" si="0"/>
        <v>48.2</v>
      </c>
      <c r="N27" s="84"/>
      <c r="O27" s="84"/>
      <c r="P27" s="84"/>
      <c r="Q27" s="85"/>
      <c r="R27" s="85"/>
      <c r="S27" s="85">
        <v>0.58</v>
      </c>
      <c r="T27" s="89"/>
      <c r="U27" s="95"/>
      <c r="V27" s="95"/>
      <c r="W27" s="84" t="s">
        <v>38</v>
      </c>
      <c r="X27" s="84" t="s">
        <v>39</v>
      </c>
    </row>
    <row r="28" s="63" customFormat="1" ht="24.5" customHeight="1" spans="1:24">
      <c r="A28" s="74">
        <v>24</v>
      </c>
      <c r="B28" s="82">
        <v>0.790972222222222</v>
      </c>
      <c r="C28" s="83" t="s">
        <v>57</v>
      </c>
      <c r="D28" s="86" t="s">
        <v>46</v>
      </c>
      <c r="E28" s="86" t="s">
        <v>114</v>
      </c>
      <c r="F28" s="86">
        <v>18952102678</v>
      </c>
      <c r="G28" s="84" t="s">
        <v>54</v>
      </c>
      <c r="H28" s="85">
        <v>44201</v>
      </c>
      <c r="I28" s="85" t="s">
        <v>33</v>
      </c>
      <c r="J28" s="83" t="s">
        <v>55</v>
      </c>
      <c r="K28" s="85">
        <v>63.72</v>
      </c>
      <c r="L28" s="85">
        <v>18.08</v>
      </c>
      <c r="M28" s="95">
        <f t="shared" si="0"/>
        <v>45</v>
      </c>
      <c r="N28" s="84"/>
      <c r="O28" s="84"/>
      <c r="P28" s="84"/>
      <c r="Q28" s="85"/>
      <c r="R28" s="85"/>
      <c r="S28" s="85">
        <v>0.64</v>
      </c>
      <c r="T28" s="85"/>
      <c r="U28" s="95"/>
      <c r="V28" s="95"/>
      <c r="W28" s="84" t="s">
        <v>38</v>
      </c>
      <c r="X28" s="84" t="s">
        <v>39</v>
      </c>
    </row>
    <row r="29" s="63" customFormat="1" ht="24.5" customHeight="1" spans="1:24">
      <c r="A29" s="74">
        <v>25</v>
      </c>
      <c r="B29" s="82">
        <v>0.795138888888889</v>
      </c>
      <c r="C29" s="88" t="s">
        <v>41</v>
      </c>
      <c r="D29" s="86" t="s">
        <v>46</v>
      </c>
      <c r="E29" s="86" t="s">
        <v>115</v>
      </c>
      <c r="F29" s="86">
        <v>13952123010</v>
      </c>
      <c r="G29" s="84" t="s">
        <v>32</v>
      </c>
      <c r="H29" s="85">
        <v>44202</v>
      </c>
      <c r="I29" s="85" t="s">
        <v>33</v>
      </c>
      <c r="J29" s="83" t="s">
        <v>34</v>
      </c>
      <c r="K29" s="85">
        <v>67.4</v>
      </c>
      <c r="L29" s="85">
        <v>18.02</v>
      </c>
      <c r="M29" s="95">
        <f t="shared" si="0"/>
        <v>48.8</v>
      </c>
      <c r="N29" s="85"/>
      <c r="O29" s="85"/>
      <c r="P29" s="85"/>
      <c r="Q29" s="85"/>
      <c r="R29" s="85"/>
      <c r="S29" s="85">
        <v>0.58</v>
      </c>
      <c r="T29" s="85"/>
      <c r="U29" s="95"/>
      <c r="V29" s="95"/>
      <c r="W29" s="84" t="s">
        <v>38</v>
      </c>
      <c r="X29" s="84" t="s">
        <v>39</v>
      </c>
    </row>
    <row r="30" s="63" customFormat="1" ht="24.5" customHeight="1" spans="1:24">
      <c r="A30" s="74">
        <v>26</v>
      </c>
      <c r="B30" s="82">
        <v>0.80625</v>
      </c>
      <c r="C30" s="83" t="s">
        <v>116</v>
      </c>
      <c r="D30" s="86" t="s">
        <v>46</v>
      </c>
      <c r="E30" s="86" t="s">
        <v>43</v>
      </c>
      <c r="F30" s="86">
        <v>13775858139</v>
      </c>
      <c r="G30" s="84" t="s">
        <v>32</v>
      </c>
      <c r="H30" s="85">
        <v>44203</v>
      </c>
      <c r="I30" s="85" t="s">
        <v>33</v>
      </c>
      <c r="J30" s="83" t="s">
        <v>34</v>
      </c>
      <c r="K30" s="85">
        <v>71.36</v>
      </c>
      <c r="L30" s="85">
        <v>18.18</v>
      </c>
      <c r="M30" s="95">
        <f t="shared" si="0"/>
        <v>52.5</v>
      </c>
      <c r="N30" s="85"/>
      <c r="O30" s="85"/>
      <c r="P30" s="85"/>
      <c r="Q30" s="85"/>
      <c r="R30" s="85"/>
      <c r="S30" s="85">
        <v>0.68</v>
      </c>
      <c r="T30" s="89"/>
      <c r="U30" s="95"/>
      <c r="V30" s="95"/>
      <c r="W30" s="84" t="s">
        <v>38</v>
      </c>
      <c r="X30" s="84" t="s">
        <v>39</v>
      </c>
    </row>
    <row r="31" s="63" customFormat="1" ht="24.5" customHeight="1" spans="1:24">
      <c r="A31" s="74">
        <v>27</v>
      </c>
      <c r="B31" s="82">
        <v>0.809027777777778</v>
      </c>
      <c r="C31" s="83" t="s">
        <v>70</v>
      </c>
      <c r="D31" s="86" t="s">
        <v>46</v>
      </c>
      <c r="E31" s="86" t="s">
        <v>117</v>
      </c>
      <c r="F31" s="86">
        <v>13585365888</v>
      </c>
      <c r="G31" s="84" t="s">
        <v>32</v>
      </c>
      <c r="H31" s="85">
        <v>44206</v>
      </c>
      <c r="I31" s="85" t="s">
        <v>33</v>
      </c>
      <c r="J31" s="83" t="s">
        <v>34</v>
      </c>
      <c r="K31" s="85">
        <v>70.46</v>
      </c>
      <c r="L31" s="85">
        <v>20.62</v>
      </c>
      <c r="M31" s="95">
        <f t="shared" si="0"/>
        <v>49.3</v>
      </c>
      <c r="N31" s="85"/>
      <c r="O31" s="85"/>
      <c r="P31" s="85"/>
      <c r="Q31" s="85"/>
      <c r="R31" s="85"/>
      <c r="S31" s="85">
        <v>0.54</v>
      </c>
      <c r="T31" s="85"/>
      <c r="U31" s="95"/>
      <c r="V31" s="95"/>
      <c r="W31" s="84" t="s">
        <v>38</v>
      </c>
      <c r="X31" s="84" t="s">
        <v>39</v>
      </c>
    </row>
    <row r="32" s="63" customFormat="1" ht="24.5" customHeight="1" spans="1:24">
      <c r="A32" s="74">
        <v>28</v>
      </c>
      <c r="B32" s="82">
        <v>0.809722222222222</v>
      </c>
      <c r="C32" s="83" t="s">
        <v>118</v>
      </c>
      <c r="D32" s="86" t="s">
        <v>46</v>
      </c>
      <c r="E32" s="86" t="s">
        <v>47</v>
      </c>
      <c r="F32" s="86">
        <v>18168677730</v>
      </c>
      <c r="G32" s="84" t="s">
        <v>32</v>
      </c>
      <c r="H32" s="85">
        <v>44204</v>
      </c>
      <c r="I32" s="85" t="s">
        <v>33</v>
      </c>
      <c r="J32" s="83" t="s">
        <v>34</v>
      </c>
      <c r="K32" s="85">
        <v>69.66</v>
      </c>
      <c r="L32" s="85">
        <v>18.38</v>
      </c>
      <c r="M32" s="95">
        <f t="shared" si="0"/>
        <v>50.7</v>
      </c>
      <c r="N32" s="85"/>
      <c r="O32" s="85"/>
      <c r="P32" s="85"/>
      <c r="Q32" s="85"/>
      <c r="R32" s="85"/>
      <c r="S32" s="85">
        <v>0.58</v>
      </c>
      <c r="T32" s="89"/>
      <c r="U32" s="95"/>
      <c r="V32" s="95"/>
      <c r="W32" s="84" t="s">
        <v>38</v>
      </c>
      <c r="X32" s="84" t="s">
        <v>39</v>
      </c>
    </row>
    <row r="33" s="63" customFormat="1" ht="24.5" customHeight="1" spans="1:24">
      <c r="A33" s="74">
        <v>29</v>
      </c>
      <c r="B33" s="82">
        <v>0.822222222222222</v>
      </c>
      <c r="C33" s="83" t="s">
        <v>119</v>
      </c>
      <c r="D33" s="84" t="s">
        <v>120</v>
      </c>
      <c r="E33" s="84" t="s">
        <v>121</v>
      </c>
      <c r="F33" s="88" t="s">
        <v>122</v>
      </c>
      <c r="G33" s="84" t="s">
        <v>120</v>
      </c>
      <c r="H33" s="85">
        <v>44205</v>
      </c>
      <c r="I33" s="85" t="s">
        <v>33</v>
      </c>
      <c r="J33" s="83" t="s">
        <v>55</v>
      </c>
      <c r="K33" s="85">
        <v>51.76</v>
      </c>
      <c r="L33" s="85">
        <v>17.4</v>
      </c>
      <c r="M33" s="95">
        <f t="shared" si="0"/>
        <v>31.64</v>
      </c>
      <c r="N33" s="85"/>
      <c r="O33" s="85"/>
      <c r="P33" s="85"/>
      <c r="Q33" s="85"/>
      <c r="R33" s="85"/>
      <c r="S33" s="85">
        <v>2.72</v>
      </c>
      <c r="T33" s="85"/>
      <c r="U33" s="95"/>
      <c r="V33" s="95"/>
      <c r="W33" s="84" t="s">
        <v>38</v>
      </c>
      <c r="X33" s="84" t="s">
        <v>39</v>
      </c>
    </row>
    <row r="34" s="63" customFormat="1" ht="24.5" customHeight="1" spans="1:24">
      <c r="A34" s="74">
        <v>30</v>
      </c>
      <c r="B34" s="82">
        <v>0.826388888888889</v>
      </c>
      <c r="C34" s="83" t="s">
        <v>123</v>
      </c>
      <c r="D34" s="84" t="s">
        <v>120</v>
      </c>
      <c r="E34" s="84" t="s">
        <v>124</v>
      </c>
      <c r="F34" s="88" t="s">
        <v>125</v>
      </c>
      <c r="G34" s="84" t="s">
        <v>120</v>
      </c>
      <c r="H34" s="85">
        <v>44207</v>
      </c>
      <c r="I34" s="85" t="s">
        <v>33</v>
      </c>
      <c r="J34" s="83" t="s">
        <v>55</v>
      </c>
      <c r="K34" s="85">
        <v>49.3</v>
      </c>
      <c r="L34" s="85">
        <v>16.88</v>
      </c>
      <c r="M34" s="95">
        <f t="shared" si="0"/>
        <v>29.8</v>
      </c>
      <c r="N34" s="85"/>
      <c r="O34" s="85"/>
      <c r="P34" s="85"/>
      <c r="Q34" s="85"/>
      <c r="R34" s="85"/>
      <c r="S34" s="85">
        <v>2.62</v>
      </c>
      <c r="T34" s="85"/>
      <c r="U34" s="95"/>
      <c r="V34" s="95"/>
      <c r="W34" s="84" t="s">
        <v>38</v>
      </c>
      <c r="X34" s="84" t="s">
        <v>39</v>
      </c>
    </row>
    <row r="35" s="63" customFormat="1" ht="28" customHeight="1" spans="1:24">
      <c r="A35" s="74">
        <v>31</v>
      </c>
      <c r="B35" s="82">
        <v>0.833333333333333</v>
      </c>
      <c r="C35" s="83" t="s">
        <v>126</v>
      </c>
      <c r="D35" s="84" t="s">
        <v>120</v>
      </c>
      <c r="E35" s="84" t="s">
        <v>127</v>
      </c>
      <c r="F35" s="84">
        <v>15376093576</v>
      </c>
      <c r="G35" s="84" t="s">
        <v>120</v>
      </c>
      <c r="H35" s="85">
        <v>44208</v>
      </c>
      <c r="I35" s="85" t="s">
        <v>33</v>
      </c>
      <c r="J35" s="83" t="s">
        <v>55</v>
      </c>
      <c r="K35" s="85">
        <v>54.76</v>
      </c>
      <c r="L35" s="85">
        <v>17.76</v>
      </c>
      <c r="M35" s="95">
        <f t="shared" si="0"/>
        <v>34.3</v>
      </c>
      <c r="N35" s="85"/>
      <c r="O35" s="85"/>
      <c r="P35" s="85"/>
      <c r="Q35" s="85"/>
      <c r="R35" s="85"/>
      <c r="S35" s="85">
        <v>2.7</v>
      </c>
      <c r="T35" s="89"/>
      <c r="U35" s="95"/>
      <c r="V35" s="95"/>
      <c r="W35" s="84" t="s">
        <v>38</v>
      </c>
      <c r="X35" s="84" t="s">
        <v>39</v>
      </c>
    </row>
    <row r="36" s="63" customFormat="1" ht="27.5" customHeight="1" spans="1:24">
      <c r="A36" s="74">
        <v>32</v>
      </c>
      <c r="B36" s="82">
        <v>0.840277777777778</v>
      </c>
      <c r="C36" s="83" t="s">
        <v>128</v>
      </c>
      <c r="D36" s="84" t="s">
        <v>129</v>
      </c>
      <c r="E36" s="84" t="s">
        <v>129</v>
      </c>
      <c r="F36" s="88" t="s">
        <v>130</v>
      </c>
      <c r="G36" s="84" t="s">
        <v>81</v>
      </c>
      <c r="H36" s="85">
        <v>44209</v>
      </c>
      <c r="I36" s="85" t="s">
        <v>33</v>
      </c>
      <c r="J36" s="83" t="s">
        <v>34</v>
      </c>
      <c r="K36" s="85">
        <v>66.36</v>
      </c>
      <c r="L36" s="85">
        <v>20.02</v>
      </c>
      <c r="M36" s="95">
        <f t="shared" si="0"/>
        <v>45.7</v>
      </c>
      <c r="N36" s="85"/>
      <c r="O36" s="85"/>
      <c r="P36" s="85"/>
      <c r="Q36" s="85"/>
      <c r="R36" s="85"/>
      <c r="S36" s="85">
        <v>0.64</v>
      </c>
      <c r="T36" s="85"/>
      <c r="U36" s="95"/>
      <c r="V36" s="95"/>
      <c r="W36" s="84" t="s">
        <v>38</v>
      </c>
      <c r="X36" s="84" t="s">
        <v>39</v>
      </c>
    </row>
    <row r="37" s="63" customFormat="1" ht="27.5" customHeight="1" spans="1:24">
      <c r="A37" s="74">
        <v>33</v>
      </c>
      <c r="B37" s="82">
        <v>0.84375</v>
      </c>
      <c r="C37" s="83" t="s">
        <v>131</v>
      </c>
      <c r="D37" s="84" t="s">
        <v>120</v>
      </c>
      <c r="E37" s="84" t="s">
        <v>132</v>
      </c>
      <c r="F37" s="84">
        <v>15092868388</v>
      </c>
      <c r="G37" s="84" t="s">
        <v>120</v>
      </c>
      <c r="H37" s="85">
        <v>44210</v>
      </c>
      <c r="I37" s="85" t="s">
        <v>33</v>
      </c>
      <c r="J37" s="83" t="s">
        <v>55</v>
      </c>
      <c r="K37" s="85">
        <v>51.16</v>
      </c>
      <c r="L37" s="85">
        <v>17.2</v>
      </c>
      <c r="M37" s="95">
        <f t="shared" si="0"/>
        <v>31.2</v>
      </c>
      <c r="N37" s="85"/>
      <c r="O37" s="85"/>
      <c r="P37" s="85"/>
      <c r="Q37" s="85"/>
      <c r="R37" s="85"/>
      <c r="S37" s="85">
        <v>2.76</v>
      </c>
      <c r="T37" s="85"/>
      <c r="U37" s="95"/>
      <c r="V37" s="95"/>
      <c r="W37" s="84" t="s">
        <v>38</v>
      </c>
      <c r="X37" s="84" t="s">
        <v>39</v>
      </c>
    </row>
    <row r="38" s="63" customFormat="1" ht="27.5" customHeight="1" spans="1:24">
      <c r="A38" s="74">
        <v>34</v>
      </c>
      <c r="B38" s="82">
        <v>0.847222222222222</v>
      </c>
      <c r="C38" s="83" t="s">
        <v>133</v>
      </c>
      <c r="D38" s="84" t="s">
        <v>120</v>
      </c>
      <c r="E38" s="84" t="s">
        <v>121</v>
      </c>
      <c r="F38" s="88" t="s">
        <v>122</v>
      </c>
      <c r="G38" s="84" t="s">
        <v>120</v>
      </c>
      <c r="H38" s="85">
        <v>44211</v>
      </c>
      <c r="I38" s="85" t="s">
        <v>33</v>
      </c>
      <c r="J38" s="83" t="s">
        <v>55</v>
      </c>
      <c r="K38" s="85">
        <v>53.82</v>
      </c>
      <c r="L38" s="85">
        <v>17.48</v>
      </c>
      <c r="M38" s="95">
        <f t="shared" si="0"/>
        <v>33.6</v>
      </c>
      <c r="N38" s="85"/>
      <c r="O38" s="85"/>
      <c r="P38" s="85"/>
      <c r="Q38" s="85"/>
      <c r="R38" s="85"/>
      <c r="S38" s="85">
        <v>2.74</v>
      </c>
      <c r="T38" s="89"/>
      <c r="U38" s="95"/>
      <c r="V38" s="95"/>
      <c r="W38" s="84" t="s">
        <v>38</v>
      </c>
      <c r="X38" s="84" t="s">
        <v>39</v>
      </c>
    </row>
    <row r="39" s="63" customFormat="1" ht="27.5" customHeight="1" spans="1:24">
      <c r="A39" s="74">
        <v>35</v>
      </c>
      <c r="B39" s="83" t="s">
        <v>134</v>
      </c>
      <c r="C39" s="83" t="s">
        <v>135</v>
      </c>
      <c r="D39" s="85" t="s">
        <v>136</v>
      </c>
      <c r="E39" s="85" t="s">
        <v>136</v>
      </c>
      <c r="F39" s="85">
        <v>15165871299</v>
      </c>
      <c r="G39" s="84" t="s">
        <v>96</v>
      </c>
      <c r="H39" s="83" t="s">
        <v>137</v>
      </c>
      <c r="I39" s="85" t="s">
        <v>33</v>
      </c>
      <c r="J39" s="83" t="s">
        <v>34</v>
      </c>
      <c r="K39" s="97" t="s">
        <v>138</v>
      </c>
      <c r="L39" s="97" t="s">
        <v>139</v>
      </c>
      <c r="M39" s="95">
        <f t="shared" si="0"/>
        <v>70.3</v>
      </c>
      <c r="N39" s="84"/>
      <c r="O39" s="84"/>
      <c r="P39" s="84"/>
      <c r="Q39" s="83"/>
      <c r="R39" s="83"/>
      <c r="S39" s="83" t="s">
        <v>140</v>
      </c>
      <c r="T39" s="96"/>
      <c r="U39" s="103"/>
      <c r="V39" s="103"/>
      <c r="W39" s="84" t="s">
        <v>38</v>
      </c>
      <c r="X39" s="84" t="s">
        <v>39</v>
      </c>
    </row>
    <row r="40" s="63" customFormat="1" ht="27.5" customHeight="1" spans="1:24">
      <c r="A40" s="74">
        <v>36</v>
      </c>
      <c r="B40" s="83" t="s">
        <v>141</v>
      </c>
      <c r="C40" s="83" t="s">
        <v>142</v>
      </c>
      <c r="D40" s="86" t="s">
        <v>46</v>
      </c>
      <c r="E40" s="86" t="s">
        <v>50</v>
      </c>
      <c r="F40" s="86">
        <v>13815377665</v>
      </c>
      <c r="G40" s="84" t="s">
        <v>54</v>
      </c>
      <c r="H40" s="83" t="s">
        <v>143</v>
      </c>
      <c r="I40" s="85" t="s">
        <v>33</v>
      </c>
      <c r="J40" s="83" t="s">
        <v>55</v>
      </c>
      <c r="K40" s="97" t="s">
        <v>144</v>
      </c>
      <c r="L40" s="97" t="s">
        <v>145</v>
      </c>
      <c r="M40" s="95">
        <f t="shared" si="0"/>
        <v>47.5</v>
      </c>
      <c r="N40" s="84"/>
      <c r="O40" s="84"/>
      <c r="P40" s="84"/>
      <c r="Q40" s="83"/>
      <c r="R40" s="83"/>
      <c r="S40" s="83" t="s">
        <v>146</v>
      </c>
      <c r="T40" s="96"/>
      <c r="U40" s="103"/>
      <c r="V40" s="103"/>
      <c r="W40" s="84" t="s">
        <v>38</v>
      </c>
      <c r="X40" s="84" t="s">
        <v>39</v>
      </c>
    </row>
    <row r="41" s="63" customFormat="1" ht="27.5" customHeight="1" spans="1:24">
      <c r="A41" s="74">
        <v>37</v>
      </c>
      <c r="B41" s="83" t="s">
        <v>147</v>
      </c>
      <c r="C41" s="83" t="s">
        <v>148</v>
      </c>
      <c r="D41" s="85" t="s">
        <v>74</v>
      </c>
      <c r="E41" s="85" t="s">
        <v>149</v>
      </c>
      <c r="F41" s="85">
        <v>18205220109</v>
      </c>
      <c r="G41" s="85" t="s">
        <v>74</v>
      </c>
      <c r="H41" s="83" t="s">
        <v>150</v>
      </c>
      <c r="I41" s="85" t="s">
        <v>33</v>
      </c>
      <c r="J41" s="83" t="s">
        <v>55</v>
      </c>
      <c r="K41" s="97" t="s">
        <v>151</v>
      </c>
      <c r="L41" s="97" t="s">
        <v>152</v>
      </c>
      <c r="M41" s="95">
        <f t="shared" si="0"/>
        <v>40.98</v>
      </c>
      <c r="N41" s="84"/>
      <c r="O41" s="84"/>
      <c r="P41" s="84"/>
      <c r="Q41" s="83"/>
      <c r="R41" s="83"/>
      <c r="S41" s="83" t="s">
        <v>146</v>
      </c>
      <c r="T41" s="96"/>
      <c r="U41" s="103"/>
      <c r="V41" s="103"/>
      <c r="W41" s="84" t="s">
        <v>38</v>
      </c>
      <c r="X41" s="84" t="s">
        <v>39</v>
      </c>
    </row>
    <row r="42" s="63" customFormat="1" ht="27.5" customHeight="1" spans="1:24">
      <c r="A42" s="74">
        <v>38</v>
      </c>
      <c r="B42" s="83" t="s">
        <v>153</v>
      </c>
      <c r="C42" s="83" t="s">
        <v>91</v>
      </c>
      <c r="D42" s="85" t="s">
        <v>74</v>
      </c>
      <c r="E42" s="85" t="s">
        <v>92</v>
      </c>
      <c r="F42" s="85">
        <v>18751672899</v>
      </c>
      <c r="G42" s="85" t="s">
        <v>74</v>
      </c>
      <c r="H42" s="83" t="s">
        <v>154</v>
      </c>
      <c r="I42" s="85" t="s">
        <v>33</v>
      </c>
      <c r="J42" s="83" t="s">
        <v>55</v>
      </c>
      <c r="K42" s="97" t="s">
        <v>155</v>
      </c>
      <c r="L42" s="97" t="s">
        <v>156</v>
      </c>
      <c r="M42" s="95">
        <f t="shared" si="0"/>
        <v>46</v>
      </c>
      <c r="N42" s="84"/>
      <c r="O42" s="84"/>
      <c r="P42" s="84"/>
      <c r="Q42" s="83"/>
      <c r="R42" s="83"/>
      <c r="S42" s="83" t="s">
        <v>157</v>
      </c>
      <c r="T42" s="96"/>
      <c r="U42" s="103"/>
      <c r="V42" s="103"/>
      <c r="W42" s="84" t="s">
        <v>38</v>
      </c>
      <c r="X42" s="84" t="s">
        <v>39</v>
      </c>
    </row>
    <row r="43" s="63" customFormat="1" ht="27.5" customHeight="1" spans="1:24">
      <c r="A43" s="74">
        <v>39</v>
      </c>
      <c r="B43" s="83" t="s">
        <v>158</v>
      </c>
      <c r="C43" s="83" t="s">
        <v>159</v>
      </c>
      <c r="D43" s="84" t="s">
        <v>160</v>
      </c>
      <c r="E43" s="84" t="s">
        <v>161</v>
      </c>
      <c r="F43" s="88" t="s">
        <v>162</v>
      </c>
      <c r="G43" s="84" t="s">
        <v>163</v>
      </c>
      <c r="H43" s="83" t="s">
        <v>164</v>
      </c>
      <c r="I43" s="85" t="s">
        <v>33</v>
      </c>
      <c r="J43" s="83" t="s">
        <v>34</v>
      </c>
      <c r="K43" s="97" t="s">
        <v>165</v>
      </c>
      <c r="L43" s="97" t="s">
        <v>166</v>
      </c>
      <c r="M43" s="95">
        <f t="shared" si="0"/>
        <v>58.5</v>
      </c>
      <c r="N43" s="84"/>
      <c r="O43" s="84"/>
      <c r="P43" s="84"/>
      <c r="Q43" s="83"/>
      <c r="R43" s="83"/>
      <c r="S43" s="83" t="s">
        <v>167</v>
      </c>
      <c r="T43" s="96"/>
      <c r="U43" s="103"/>
      <c r="V43" s="103"/>
      <c r="W43" s="84" t="s">
        <v>38</v>
      </c>
      <c r="X43" s="84" t="s">
        <v>39</v>
      </c>
    </row>
    <row r="44" s="63" customFormat="1" ht="27.5" customHeight="1" spans="1:24">
      <c r="A44" s="74">
        <v>40</v>
      </c>
      <c r="B44" s="83" t="s">
        <v>168</v>
      </c>
      <c r="C44" s="83" t="s">
        <v>169</v>
      </c>
      <c r="D44" s="91" t="s">
        <v>170</v>
      </c>
      <c r="E44" s="91" t="s">
        <v>170</v>
      </c>
      <c r="F44" s="91">
        <v>13852238516</v>
      </c>
      <c r="G44" s="84" t="s">
        <v>54</v>
      </c>
      <c r="H44" s="83" t="s">
        <v>171</v>
      </c>
      <c r="I44" s="85" t="s">
        <v>33</v>
      </c>
      <c r="J44" s="83" t="s">
        <v>55</v>
      </c>
      <c r="K44" s="97" t="s">
        <v>172</v>
      </c>
      <c r="L44" s="83" t="s">
        <v>173</v>
      </c>
      <c r="M44" s="95">
        <f t="shared" si="0"/>
        <v>39</v>
      </c>
      <c r="N44" s="84"/>
      <c r="O44" s="84"/>
      <c r="P44" s="84"/>
      <c r="Q44" s="83"/>
      <c r="R44" s="83"/>
      <c r="S44" s="83" t="s">
        <v>174</v>
      </c>
      <c r="T44" s="96"/>
      <c r="U44" s="103"/>
      <c r="V44" s="103"/>
      <c r="W44" s="84" t="s">
        <v>38</v>
      </c>
      <c r="X44" s="84" t="s">
        <v>39</v>
      </c>
    </row>
    <row r="45" s="63" customFormat="1" ht="27.5" customHeight="1" spans="1:24">
      <c r="A45" s="74">
        <v>41</v>
      </c>
      <c r="B45" s="83" t="s">
        <v>175</v>
      </c>
      <c r="C45" s="83" t="s">
        <v>64</v>
      </c>
      <c r="D45" s="91" t="s">
        <v>176</v>
      </c>
      <c r="E45" s="91" t="s">
        <v>176</v>
      </c>
      <c r="F45" s="91">
        <v>15852068070</v>
      </c>
      <c r="G45" s="84" t="s">
        <v>54</v>
      </c>
      <c r="H45" s="83" t="s">
        <v>177</v>
      </c>
      <c r="I45" s="85" t="s">
        <v>33</v>
      </c>
      <c r="J45" s="83" t="s">
        <v>55</v>
      </c>
      <c r="K45" s="83" t="s">
        <v>178</v>
      </c>
      <c r="L45" s="83" t="s">
        <v>179</v>
      </c>
      <c r="M45" s="95">
        <f t="shared" si="0"/>
        <v>42.28</v>
      </c>
      <c r="N45" s="84"/>
      <c r="O45" s="84"/>
      <c r="P45" s="84"/>
      <c r="Q45" s="83"/>
      <c r="R45" s="83"/>
      <c r="S45" s="83" t="s">
        <v>180</v>
      </c>
      <c r="T45" s="96"/>
      <c r="U45" s="103"/>
      <c r="V45" s="103"/>
      <c r="W45" s="84" t="s">
        <v>38</v>
      </c>
      <c r="X45" s="84" t="s">
        <v>39</v>
      </c>
    </row>
    <row r="46" s="63" customFormat="1" ht="27.5" customHeight="1" spans="1:24">
      <c r="A46" s="74">
        <v>42</v>
      </c>
      <c r="B46" s="83" t="s">
        <v>181</v>
      </c>
      <c r="C46" s="83" t="s">
        <v>49</v>
      </c>
      <c r="D46" s="92" t="s">
        <v>182</v>
      </c>
      <c r="E46" s="92" t="s">
        <v>182</v>
      </c>
      <c r="F46" s="93" t="s">
        <v>183</v>
      </c>
      <c r="G46" s="84" t="s">
        <v>54</v>
      </c>
      <c r="H46" s="83" t="s">
        <v>184</v>
      </c>
      <c r="I46" s="85" t="s">
        <v>33</v>
      </c>
      <c r="J46" s="83" t="s">
        <v>55</v>
      </c>
      <c r="K46" s="83" t="s">
        <v>185</v>
      </c>
      <c r="L46" s="83" t="s">
        <v>186</v>
      </c>
      <c r="M46" s="95">
        <f t="shared" si="0"/>
        <v>41.4</v>
      </c>
      <c r="N46" s="84"/>
      <c r="O46" s="84"/>
      <c r="P46" s="84"/>
      <c r="Q46" s="83"/>
      <c r="R46" s="83"/>
      <c r="S46" s="83" t="s">
        <v>187</v>
      </c>
      <c r="T46" s="83"/>
      <c r="U46" s="103"/>
      <c r="V46" s="103"/>
      <c r="W46" s="84" t="s">
        <v>38</v>
      </c>
      <c r="X46" s="84" t="s">
        <v>39</v>
      </c>
    </row>
    <row r="47" s="63" customFormat="1" ht="27.5" customHeight="1" spans="1:24">
      <c r="A47" s="74">
        <v>43</v>
      </c>
      <c r="B47" s="83" t="s">
        <v>188</v>
      </c>
      <c r="C47" s="83" t="s">
        <v>98</v>
      </c>
      <c r="D47" s="85" t="s">
        <v>99</v>
      </c>
      <c r="E47" s="85" t="s">
        <v>100</v>
      </c>
      <c r="F47" s="85">
        <v>18653531726</v>
      </c>
      <c r="G47" s="85" t="s">
        <v>96</v>
      </c>
      <c r="H47" s="83" t="s">
        <v>189</v>
      </c>
      <c r="I47" s="85" t="s">
        <v>33</v>
      </c>
      <c r="J47" s="88" t="s">
        <v>34</v>
      </c>
      <c r="K47" s="83" t="s">
        <v>190</v>
      </c>
      <c r="L47" s="95">
        <v>17.84</v>
      </c>
      <c r="M47" s="95">
        <f t="shared" si="0"/>
        <v>48</v>
      </c>
      <c r="N47" s="84"/>
      <c r="O47" s="84"/>
      <c r="P47" s="84"/>
      <c r="Q47" s="83"/>
      <c r="R47" s="83"/>
      <c r="S47" s="83" t="s">
        <v>191</v>
      </c>
      <c r="T47" s="83"/>
      <c r="U47" s="103"/>
      <c r="V47" s="103"/>
      <c r="W47" s="84" t="s">
        <v>38</v>
      </c>
      <c r="X47" s="84" t="s">
        <v>39</v>
      </c>
    </row>
    <row r="48" s="63" customFormat="1" ht="27.5" customHeight="1" spans="1:24">
      <c r="A48" s="74">
        <v>44</v>
      </c>
      <c r="B48" s="83" t="s">
        <v>192</v>
      </c>
      <c r="C48" s="83" t="s">
        <v>148</v>
      </c>
      <c r="D48" s="85" t="s">
        <v>74</v>
      </c>
      <c r="E48" s="85" t="s">
        <v>149</v>
      </c>
      <c r="F48" s="85">
        <v>18205220109</v>
      </c>
      <c r="G48" s="85" t="s">
        <v>74</v>
      </c>
      <c r="H48" s="85">
        <v>44229</v>
      </c>
      <c r="I48" s="85" t="s">
        <v>33</v>
      </c>
      <c r="J48" s="83" t="s">
        <v>34</v>
      </c>
      <c r="K48" s="85">
        <v>71.22</v>
      </c>
      <c r="L48" s="95">
        <v>19.86</v>
      </c>
      <c r="M48" s="95">
        <f t="shared" si="0"/>
        <v>50.8</v>
      </c>
      <c r="N48" s="84"/>
      <c r="O48" s="84"/>
      <c r="P48" s="84"/>
      <c r="Q48" s="95"/>
      <c r="R48" s="95"/>
      <c r="S48" s="95">
        <v>0.56</v>
      </c>
      <c r="T48" s="102"/>
      <c r="U48" s="95"/>
      <c r="V48" s="95"/>
      <c r="W48" s="84" t="s">
        <v>38</v>
      </c>
      <c r="X48" s="84" t="s">
        <v>39</v>
      </c>
    </row>
    <row r="49" s="63" customFormat="1" ht="27.5" customHeight="1" spans="1:24">
      <c r="A49" s="74">
        <v>45</v>
      </c>
      <c r="B49" s="83" t="s">
        <v>193</v>
      </c>
      <c r="C49" s="83" t="s">
        <v>102</v>
      </c>
      <c r="D49" s="85" t="s">
        <v>99</v>
      </c>
      <c r="E49" s="85" t="s">
        <v>103</v>
      </c>
      <c r="F49" s="85">
        <v>18369519329</v>
      </c>
      <c r="G49" s="85" t="s">
        <v>96</v>
      </c>
      <c r="H49" s="85">
        <v>44230</v>
      </c>
      <c r="I49" s="85" t="s">
        <v>33</v>
      </c>
      <c r="J49" s="83" t="s">
        <v>34</v>
      </c>
      <c r="K49" s="85">
        <v>63.2</v>
      </c>
      <c r="L49" s="95">
        <v>18.5</v>
      </c>
      <c r="M49" s="95">
        <f t="shared" si="0"/>
        <v>44.2</v>
      </c>
      <c r="N49" s="84"/>
      <c r="O49" s="84"/>
      <c r="P49" s="84"/>
      <c r="Q49" s="95"/>
      <c r="R49" s="84"/>
      <c r="S49" s="104">
        <v>0.5</v>
      </c>
      <c r="T49" s="95"/>
      <c r="U49" s="95"/>
      <c r="V49" s="95"/>
      <c r="W49" s="84" t="s">
        <v>38</v>
      </c>
      <c r="X49" s="84" t="s">
        <v>39</v>
      </c>
    </row>
    <row r="50" s="63" customFormat="1" ht="27.5" customHeight="1" spans="1:24">
      <c r="A50" s="74">
        <v>46</v>
      </c>
      <c r="B50" s="83" t="s">
        <v>194</v>
      </c>
      <c r="C50" s="83" t="s">
        <v>91</v>
      </c>
      <c r="D50" s="85" t="s">
        <v>74</v>
      </c>
      <c r="E50" s="85" t="s">
        <v>92</v>
      </c>
      <c r="F50" s="85">
        <v>18751672899</v>
      </c>
      <c r="G50" s="85" t="s">
        <v>74</v>
      </c>
      <c r="H50" s="85">
        <v>44233</v>
      </c>
      <c r="I50" s="85" t="s">
        <v>33</v>
      </c>
      <c r="J50" s="83" t="s">
        <v>34</v>
      </c>
      <c r="K50" s="85">
        <v>64.54</v>
      </c>
      <c r="L50" s="95">
        <v>18.4</v>
      </c>
      <c r="M50" s="95">
        <f t="shared" si="0"/>
        <v>45.6</v>
      </c>
      <c r="N50" s="84"/>
      <c r="O50" s="84"/>
      <c r="P50" s="84"/>
      <c r="Q50" s="95"/>
      <c r="R50" s="84"/>
      <c r="S50" s="104">
        <v>0.54</v>
      </c>
      <c r="T50" s="95"/>
      <c r="U50" s="95"/>
      <c r="V50" s="95"/>
      <c r="W50" s="84" t="s">
        <v>38</v>
      </c>
      <c r="X50" s="84" t="s">
        <v>39</v>
      </c>
    </row>
    <row r="51" s="63" customFormat="1" ht="27.5" customHeight="1" spans="1:24">
      <c r="A51" s="74">
        <v>47</v>
      </c>
      <c r="B51" s="83" t="s">
        <v>195</v>
      </c>
      <c r="C51" s="83" t="s">
        <v>196</v>
      </c>
      <c r="D51" s="85" t="s">
        <v>197</v>
      </c>
      <c r="E51" s="85" t="s">
        <v>197</v>
      </c>
      <c r="F51" s="85">
        <v>13921769600</v>
      </c>
      <c r="G51" s="84" t="s">
        <v>163</v>
      </c>
      <c r="H51" s="85">
        <v>44231</v>
      </c>
      <c r="I51" s="85" t="s">
        <v>33</v>
      </c>
      <c r="J51" s="83" t="s">
        <v>34</v>
      </c>
      <c r="K51" s="85">
        <v>93.9</v>
      </c>
      <c r="L51" s="95">
        <v>22.6</v>
      </c>
      <c r="M51" s="95">
        <f t="shared" si="0"/>
        <v>70.5</v>
      </c>
      <c r="N51" s="84"/>
      <c r="O51" s="84"/>
      <c r="P51" s="84"/>
      <c r="Q51" s="95"/>
      <c r="R51" s="84"/>
      <c r="S51" s="95">
        <v>0.8</v>
      </c>
      <c r="T51" s="95"/>
      <c r="U51" s="95"/>
      <c r="V51" s="95"/>
      <c r="W51" s="84" t="s">
        <v>38</v>
      </c>
      <c r="X51" s="84" t="s">
        <v>39</v>
      </c>
    </row>
    <row r="52" s="63" customFormat="1" ht="27.5" customHeight="1" spans="1:24">
      <c r="A52" s="74">
        <v>48</v>
      </c>
      <c r="B52" s="83" t="s">
        <v>198</v>
      </c>
      <c r="C52" s="83" t="s">
        <v>199</v>
      </c>
      <c r="D52" s="84" t="s">
        <v>200</v>
      </c>
      <c r="E52" s="84" t="s">
        <v>200</v>
      </c>
      <c r="F52" s="88" t="s">
        <v>201</v>
      </c>
      <c r="G52" s="84" t="s">
        <v>54</v>
      </c>
      <c r="H52" s="85">
        <v>44234</v>
      </c>
      <c r="I52" s="85" t="s">
        <v>33</v>
      </c>
      <c r="J52" s="83" t="s">
        <v>55</v>
      </c>
      <c r="K52" s="85">
        <v>68.28</v>
      </c>
      <c r="L52" s="95">
        <v>18.68</v>
      </c>
      <c r="M52" s="95">
        <f t="shared" si="0"/>
        <v>49</v>
      </c>
      <c r="N52" s="84"/>
      <c r="O52" s="84"/>
      <c r="P52" s="84"/>
      <c r="Q52" s="95"/>
      <c r="R52" s="84"/>
      <c r="S52" s="95">
        <v>0.6</v>
      </c>
      <c r="T52" s="95"/>
      <c r="U52" s="95"/>
      <c r="V52" s="95"/>
      <c r="W52" s="84" t="s">
        <v>38</v>
      </c>
      <c r="X52" s="84" t="s">
        <v>39</v>
      </c>
    </row>
    <row r="53" s="63" customFormat="1" ht="27.5" customHeight="1" spans="1:24">
      <c r="A53" s="74">
        <v>49</v>
      </c>
      <c r="B53" s="83" t="s">
        <v>202</v>
      </c>
      <c r="C53" s="83" t="s">
        <v>45</v>
      </c>
      <c r="D53" s="86" t="s">
        <v>46</v>
      </c>
      <c r="E53" s="86" t="s">
        <v>47</v>
      </c>
      <c r="F53" s="86">
        <v>18168677730</v>
      </c>
      <c r="G53" s="84" t="s">
        <v>32</v>
      </c>
      <c r="H53" s="85">
        <v>44236</v>
      </c>
      <c r="I53" s="85" t="s">
        <v>33</v>
      </c>
      <c r="J53" s="83" t="s">
        <v>34</v>
      </c>
      <c r="K53" s="85">
        <v>64.1</v>
      </c>
      <c r="L53" s="95">
        <v>18.54</v>
      </c>
      <c r="M53" s="95">
        <f t="shared" si="0"/>
        <v>45</v>
      </c>
      <c r="N53" s="84"/>
      <c r="O53" s="84"/>
      <c r="P53" s="84"/>
      <c r="Q53" s="95"/>
      <c r="R53" s="84"/>
      <c r="S53" s="95">
        <v>0.56</v>
      </c>
      <c r="T53" s="95"/>
      <c r="U53" s="95"/>
      <c r="V53" s="95"/>
      <c r="W53" s="84" t="s">
        <v>38</v>
      </c>
      <c r="X53" s="84" t="s">
        <v>39</v>
      </c>
    </row>
    <row r="54" s="63" customFormat="1" ht="27.5" customHeight="1" spans="1:24">
      <c r="A54" s="74">
        <v>50</v>
      </c>
      <c r="B54" s="83" t="s">
        <v>203</v>
      </c>
      <c r="C54" s="83" t="s">
        <v>204</v>
      </c>
      <c r="D54" s="84" t="s">
        <v>205</v>
      </c>
      <c r="E54" s="84" t="s">
        <v>205</v>
      </c>
      <c r="F54" s="88" t="s">
        <v>206</v>
      </c>
      <c r="G54" s="84" t="s">
        <v>54</v>
      </c>
      <c r="H54" s="85">
        <v>44237</v>
      </c>
      <c r="I54" s="85" t="s">
        <v>33</v>
      </c>
      <c r="J54" s="83" t="s">
        <v>55</v>
      </c>
      <c r="K54" s="85">
        <v>67.18</v>
      </c>
      <c r="L54" s="95">
        <v>17.02</v>
      </c>
      <c r="M54" s="95">
        <f t="shared" si="0"/>
        <v>49.5</v>
      </c>
      <c r="N54" s="84"/>
      <c r="O54" s="84"/>
      <c r="P54" s="84"/>
      <c r="Q54" s="95"/>
      <c r="R54" s="84"/>
      <c r="S54" s="95">
        <v>0.66</v>
      </c>
      <c r="T54" s="95"/>
      <c r="U54" s="95"/>
      <c r="V54" s="95"/>
      <c r="W54" s="84" t="s">
        <v>38</v>
      </c>
      <c r="X54" s="84" t="s">
        <v>39</v>
      </c>
    </row>
    <row r="55" s="63" customFormat="1" ht="27.5" customHeight="1" spans="1:24">
      <c r="A55" s="74">
        <v>51</v>
      </c>
      <c r="B55" s="83" t="s">
        <v>207</v>
      </c>
      <c r="C55" s="83" t="s">
        <v>64</v>
      </c>
      <c r="D55" s="85" t="s">
        <v>46</v>
      </c>
      <c r="E55" s="85" t="s">
        <v>65</v>
      </c>
      <c r="F55" s="85">
        <v>13805221433</v>
      </c>
      <c r="G55" s="84" t="s">
        <v>54</v>
      </c>
      <c r="H55" s="85">
        <v>44238</v>
      </c>
      <c r="I55" s="85" t="s">
        <v>33</v>
      </c>
      <c r="J55" s="83" t="s">
        <v>55</v>
      </c>
      <c r="K55" s="85">
        <v>63.62</v>
      </c>
      <c r="L55" s="95">
        <v>17.92</v>
      </c>
      <c r="M55" s="95">
        <f t="shared" si="0"/>
        <v>45.2</v>
      </c>
      <c r="N55" s="84"/>
      <c r="O55" s="84"/>
      <c r="P55" s="84"/>
      <c r="Q55" s="95"/>
      <c r="R55" s="84"/>
      <c r="S55" s="95">
        <v>0.5</v>
      </c>
      <c r="T55" s="95"/>
      <c r="U55" s="95"/>
      <c r="V55" s="95"/>
      <c r="W55" s="84" t="s">
        <v>38</v>
      </c>
      <c r="X55" s="84" t="s">
        <v>39</v>
      </c>
    </row>
    <row r="56" s="63" customFormat="1" ht="27.5" customHeight="1" spans="1:24">
      <c r="A56" s="74">
        <v>52</v>
      </c>
      <c r="B56" s="83" t="s">
        <v>208</v>
      </c>
      <c r="C56" s="83" t="s">
        <v>209</v>
      </c>
      <c r="D56" s="84" t="s">
        <v>210</v>
      </c>
      <c r="E56" s="84" t="s">
        <v>210</v>
      </c>
      <c r="F56" s="88" t="s">
        <v>211</v>
      </c>
      <c r="G56" s="84" t="s">
        <v>81</v>
      </c>
      <c r="H56" s="85">
        <v>44154</v>
      </c>
      <c r="I56" s="85" t="s">
        <v>212</v>
      </c>
      <c r="J56" s="85"/>
      <c r="K56" s="85">
        <v>54.76</v>
      </c>
      <c r="L56" s="85">
        <v>16.36</v>
      </c>
      <c r="M56" s="95">
        <f t="shared" si="0"/>
        <v>37.6</v>
      </c>
      <c r="N56" s="84">
        <v>5.7</v>
      </c>
      <c r="O56" s="84">
        <v>2.4</v>
      </c>
      <c r="P56" s="84">
        <v>2.4</v>
      </c>
      <c r="Q56" s="85"/>
      <c r="R56" s="84"/>
      <c r="S56" s="85">
        <v>0.8</v>
      </c>
      <c r="T56" s="85"/>
      <c r="U56" s="85"/>
      <c r="V56" s="95"/>
      <c r="W56" s="84" t="s">
        <v>38</v>
      </c>
      <c r="X56" s="84" t="s">
        <v>39</v>
      </c>
    </row>
    <row r="57" s="63" customFormat="1" ht="27.5" customHeight="1" spans="1:24">
      <c r="A57" s="74">
        <v>53</v>
      </c>
      <c r="B57" s="83" t="s">
        <v>213</v>
      </c>
      <c r="C57" s="83" t="s">
        <v>214</v>
      </c>
      <c r="D57" s="84" t="s">
        <v>215</v>
      </c>
      <c r="E57" s="84" t="s">
        <v>215</v>
      </c>
      <c r="F57" s="88" t="s">
        <v>216</v>
      </c>
      <c r="G57" s="84" t="s">
        <v>81</v>
      </c>
      <c r="H57" s="85">
        <v>44155</v>
      </c>
      <c r="I57" s="85" t="s">
        <v>212</v>
      </c>
      <c r="J57" s="85"/>
      <c r="K57" s="85">
        <v>63.56</v>
      </c>
      <c r="L57" s="85">
        <v>20.32</v>
      </c>
      <c r="M57" s="95">
        <f t="shared" si="0"/>
        <v>42.2</v>
      </c>
      <c r="N57" s="84">
        <v>5.7</v>
      </c>
      <c r="O57" s="84">
        <v>2.3</v>
      </c>
      <c r="P57" s="84">
        <v>2.6</v>
      </c>
      <c r="Q57" s="85"/>
      <c r="R57" s="84"/>
      <c r="S57" s="85">
        <v>1.04</v>
      </c>
      <c r="T57" s="85"/>
      <c r="U57" s="85"/>
      <c r="V57" s="95"/>
      <c r="W57" s="84" t="s">
        <v>38</v>
      </c>
      <c r="X57" s="84" t="s">
        <v>39</v>
      </c>
    </row>
    <row r="58" s="63" customFormat="1" ht="27.5" customHeight="1" spans="1:24">
      <c r="A58" s="74">
        <v>54</v>
      </c>
      <c r="B58" s="82">
        <v>0.380555555555556</v>
      </c>
      <c r="C58" s="83" t="s">
        <v>217</v>
      </c>
      <c r="D58" s="84" t="s">
        <v>218</v>
      </c>
      <c r="E58" s="84" t="s">
        <v>218</v>
      </c>
      <c r="F58" s="88" t="s">
        <v>219</v>
      </c>
      <c r="G58" s="84" t="s">
        <v>81</v>
      </c>
      <c r="H58" s="91">
        <v>44156</v>
      </c>
      <c r="I58" s="85" t="s">
        <v>212</v>
      </c>
      <c r="J58" s="91"/>
      <c r="K58" s="91">
        <v>56.04</v>
      </c>
      <c r="L58" s="91">
        <v>17.2</v>
      </c>
      <c r="M58" s="95">
        <f t="shared" si="0"/>
        <v>37.8</v>
      </c>
      <c r="N58" s="84">
        <v>5.9</v>
      </c>
      <c r="O58" s="84">
        <v>2.5</v>
      </c>
      <c r="P58" s="84">
        <v>2.7</v>
      </c>
      <c r="Q58" s="85"/>
      <c r="R58" s="84"/>
      <c r="S58" s="85">
        <v>1.04</v>
      </c>
      <c r="T58" s="85"/>
      <c r="U58" s="85"/>
      <c r="V58" s="95"/>
      <c r="W58" s="84" t="s">
        <v>38</v>
      </c>
      <c r="X58" s="84" t="s">
        <v>39</v>
      </c>
    </row>
    <row r="59" s="63" customFormat="1" ht="27.5" customHeight="1" spans="1:24">
      <c r="A59" s="74">
        <v>55</v>
      </c>
      <c r="B59" s="82">
        <v>0.395833333333333</v>
      </c>
      <c r="C59" s="83" t="s">
        <v>220</v>
      </c>
      <c r="D59" s="84" t="s">
        <v>221</v>
      </c>
      <c r="E59" s="84" t="s">
        <v>221</v>
      </c>
      <c r="F59" s="88" t="s">
        <v>222</v>
      </c>
      <c r="G59" s="84" t="s">
        <v>81</v>
      </c>
      <c r="H59" s="92">
        <v>44158</v>
      </c>
      <c r="I59" s="85" t="s">
        <v>212</v>
      </c>
      <c r="J59" s="92"/>
      <c r="K59" s="91">
        <v>55.32</v>
      </c>
      <c r="L59" s="91">
        <v>16.78</v>
      </c>
      <c r="M59" s="95">
        <f t="shared" si="0"/>
        <v>37.5</v>
      </c>
      <c r="N59" s="84">
        <v>5.3</v>
      </c>
      <c r="O59" s="84">
        <v>2.3</v>
      </c>
      <c r="P59" s="84">
        <v>2.3</v>
      </c>
      <c r="Q59" s="84"/>
      <c r="R59" s="84"/>
      <c r="S59" s="84">
        <v>1.04</v>
      </c>
      <c r="T59" s="85"/>
      <c r="U59" s="85"/>
      <c r="V59" s="95"/>
      <c r="W59" s="84" t="s">
        <v>38</v>
      </c>
      <c r="X59" s="84" t="s">
        <v>39</v>
      </c>
    </row>
    <row r="60" s="63" customFormat="1" ht="27.5" customHeight="1" spans="1:24">
      <c r="A60" s="74">
        <v>56</v>
      </c>
      <c r="B60" s="82">
        <v>0.399305555555556</v>
      </c>
      <c r="C60" s="83" t="s">
        <v>223</v>
      </c>
      <c r="D60" s="85" t="s">
        <v>224</v>
      </c>
      <c r="E60" s="85" t="s">
        <v>224</v>
      </c>
      <c r="F60" s="85">
        <v>13375498234</v>
      </c>
      <c r="G60" s="85" t="s">
        <v>225</v>
      </c>
      <c r="H60" s="92">
        <v>44159</v>
      </c>
      <c r="I60" s="85" t="s">
        <v>212</v>
      </c>
      <c r="J60" s="93"/>
      <c r="K60" s="91">
        <v>59.7</v>
      </c>
      <c r="L60" s="91">
        <v>17.8</v>
      </c>
      <c r="M60" s="95">
        <f t="shared" si="0"/>
        <v>41</v>
      </c>
      <c r="N60" s="84">
        <v>5.6</v>
      </c>
      <c r="O60" s="84">
        <v>2.5</v>
      </c>
      <c r="P60" s="84">
        <v>2.5</v>
      </c>
      <c r="Q60" s="85"/>
      <c r="R60" s="85"/>
      <c r="S60" s="85">
        <v>0.9</v>
      </c>
      <c r="T60" s="85"/>
      <c r="U60" s="85"/>
      <c r="V60" s="95"/>
      <c r="W60" s="84" t="s">
        <v>38</v>
      </c>
      <c r="X60" s="84" t="s">
        <v>39</v>
      </c>
    </row>
    <row r="61" s="63" customFormat="1" ht="27.5" customHeight="1" spans="1:24">
      <c r="A61" s="74">
        <v>57</v>
      </c>
      <c r="B61" s="82">
        <v>0.423611111111111</v>
      </c>
      <c r="C61" s="83" t="s">
        <v>226</v>
      </c>
      <c r="D61" s="85" t="s">
        <v>227</v>
      </c>
      <c r="E61" s="85" t="s">
        <v>228</v>
      </c>
      <c r="F61" s="85">
        <v>15152002008</v>
      </c>
      <c r="G61" s="85" t="s">
        <v>229</v>
      </c>
      <c r="H61" s="85">
        <v>44162</v>
      </c>
      <c r="I61" s="85" t="s">
        <v>212</v>
      </c>
      <c r="J61" s="88"/>
      <c r="K61" s="85">
        <v>56.84</v>
      </c>
      <c r="L61" s="85">
        <v>17.58</v>
      </c>
      <c r="M61" s="95">
        <f t="shared" si="0"/>
        <v>38.5</v>
      </c>
      <c r="N61" s="84">
        <v>5.9</v>
      </c>
      <c r="O61" s="84">
        <v>2.1</v>
      </c>
      <c r="P61" s="84">
        <v>2.3</v>
      </c>
      <c r="Q61" s="85"/>
      <c r="R61" s="85"/>
      <c r="S61" s="85">
        <v>0.76</v>
      </c>
      <c r="T61" s="85"/>
      <c r="U61" s="85"/>
      <c r="V61" s="95"/>
      <c r="W61" s="84" t="s">
        <v>38</v>
      </c>
      <c r="X61" s="84" t="s">
        <v>39</v>
      </c>
    </row>
    <row r="62" s="63" customFormat="1" ht="27.5" customHeight="1" spans="1:24">
      <c r="A62" s="74">
        <v>58</v>
      </c>
      <c r="B62" s="82">
        <v>0.427083333333333</v>
      </c>
      <c r="C62" s="83" t="s">
        <v>230</v>
      </c>
      <c r="D62" s="85" t="s">
        <v>231</v>
      </c>
      <c r="E62" s="85" t="s">
        <v>231</v>
      </c>
      <c r="F62" s="85">
        <v>13355019788</v>
      </c>
      <c r="G62" s="85" t="s">
        <v>229</v>
      </c>
      <c r="H62" s="85">
        <v>44163</v>
      </c>
      <c r="I62" s="85" t="s">
        <v>212</v>
      </c>
      <c r="J62" s="88"/>
      <c r="K62" s="85">
        <v>55.96</v>
      </c>
      <c r="L62" s="85">
        <v>17</v>
      </c>
      <c r="M62" s="95">
        <f t="shared" si="0"/>
        <v>38</v>
      </c>
      <c r="N62" s="84">
        <v>5.6</v>
      </c>
      <c r="O62" s="84">
        <v>2.4</v>
      </c>
      <c r="P62" s="84">
        <v>2.3</v>
      </c>
      <c r="Q62" s="85"/>
      <c r="R62" s="85"/>
      <c r="S62" s="85">
        <v>0.96</v>
      </c>
      <c r="T62" s="85"/>
      <c r="U62" s="85"/>
      <c r="V62" s="95"/>
      <c r="W62" s="84" t="s">
        <v>38</v>
      </c>
      <c r="X62" s="84" t="s">
        <v>39</v>
      </c>
    </row>
    <row r="63" s="63" customFormat="1" ht="27.5" customHeight="1" spans="1:24">
      <c r="A63" s="74">
        <v>59</v>
      </c>
      <c r="B63" s="82">
        <v>0.542361111111111</v>
      </c>
      <c r="C63" s="83" t="s">
        <v>232</v>
      </c>
      <c r="D63" s="85" t="s">
        <v>233</v>
      </c>
      <c r="E63" s="85" t="s">
        <v>234</v>
      </c>
      <c r="F63" s="85">
        <v>13913489206</v>
      </c>
      <c r="G63" s="85" t="s">
        <v>81</v>
      </c>
      <c r="H63" s="85">
        <v>44178</v>
      </c>
      <c r="I63" s="85" t="s">
        <v>212</v>
      </c>
      <c r="J63" s="88"/>
      <c r="K63" s="85">
        <v>62.42</v>
      </c>
      <c r="L63" s="85">
        <v>19.1</v>
      </c>
      <c r="M63" s="95">
        <f t="shared" si="0"/>
        <v>42.4</v>
      </c>
      <c r="N63" s="84">
        <v>5.8</v>
      </c>
      <c r="O63" s="84">
        <v>2.5</v>
      </c>
      <c r="P63" s="84">
        <v>2.3</v>
      </c>
      <c r="Q63" s="85"/>
      <c r="R63" s="85"/>
      <c r="S63" s="85">
        <v>0.92</v>
      </c>
      <c r="T63" s="85"/>
      <c r="U63" s="85"/>
      <c r="V63" s="95"/>
      <c r="W63" s="84" t="s">
        <v>38</v>
      </c>
      <c r="X63" s="84" t="s">
        <v>39</v>
      </c>
    </row>
    <row r="64" s="63" customFormat="1" ht="27.5" customHeight="1" spans="1:24">
      <c r="A64" s="74">
        <v>60</v>
      </c>
      <c r="B64" s="82">
        <v>0.659027777777778</v>
      </c>
      <c r="C64" s="83" t="s">
        <v>235</v>
      </c>
      <c r="D64" s="85" t="s">
        <v>236</v>
      </c>
      <c r="E64" s="85" t="s">
        <v>237</v>
      </c>
      <c r="F64" s="85">
        <v>15062043488</v>
      </c>
      <c r="G64" s="85" t="s">
        <v>81</v>
      </c>
      <c r="H64" s="85">
        <v>44186</v>
      </c>
      <c r="I64" s="85" t="s">
        <v>212</v>
      </c>
      <c r="J64" s="88"/>
      <c r="K64" s="85">
        <v>63.34</v>
      </c>
      <c r="L64" s="85">
        <v>17.32</v>
      </c>
      <c r="M64" s="95">
        <f t="shared" si="0"/>
        <v>45.2</v>
      </c>
      <c r="N64" s="98">
        <v>5.7</v>
      </c>
      <c r="O64" s="98">
        <v>2.3</v>
      </c>
      <c r="P64" s="98">
        <v>2.9</v>
      </c>
      <c r="Q64" s="85"/>
      <c r="R64" s="85"/>
      <c r="S64" s="85">
        <v>0.82</v>
      </c>
      <c r="T64" s="85"/>
      <c r="U64" s="85"/>
      <c r="V64" s="95"/>
      <c r="W64" s="84" t="s">
        <v>38</v>
      </c>
      <c r="X64" s="84" t="s">
        <v>39</v>
      </c>
    </row>
    <row r="65" s="63" customFormat="1" ht="27.5" customHeight="1" spans="1:24">
      <c r="A65" s="74">
        <v>61</v>
      </c>
      <c r="B65" s="82">
        <v>0.6875</v>
      </c>
      <c r="C65" s="83" t="s">
        <v>238</v>
      </c>
      <c r="D65" s="85" t="s">
        <v>239</v>
      </c>
      <c r="E65" s="85" t="s">
        <v>239</v>
      </c>
      <c r="F65" s="85">
        <v>15312654439</v>
      </c>
      <c r="G65" s="84" t="s">
        <v>81</v>
      </c>
      <c r="H65" s="85">
        <v>44187</v>
      </c>
      <c r="I65" s="85" t="s">
        <v>212</v>
      </c>
      <c r="J65" s="88"/>
      <c r="K65" s="85">
        <v>57.66</v>
      </c>
      <c r="L65" s="85">
        <v>17.98</v>
      </c>
      <c r="M65" s="95">
        <f t="shared" si="0"/>
        <v>38.8</v>
      </c>
      <c r="N65" s="84">
        <v>5.5</v>
      </c>
      <c r="O65" s="84">
        <v>2</v>
      </c>
      <c r="P65" s="84">
        <v>2.3</v>
      </c>
      <c r="Q65" s="85"/>
      <c r="R65" s="85"/>
      <c r="S65" s="85">
        <v>0.88</v>
      </c>
      <c r="T65" s="85"/>
      <c r="U65" s="85"/>
      <c r="V65" s="95"/>
      <c r="W65" s="84" t="s">
        <v>38</v>
      </c>
      <c r="X65" s="84" t="s">
        <v>39</v>
      </c>
    </row>
    <row r="66" s="63" customFormat="1" ht="27.5" customHeight="1" spans="1:24">
      <c r="A66" s="74">
        <v>62</v>
      </c>
      <c r="B66" s="82">
        <v>0.704861111111111</v>
      </c>
      <c r="C66" s="83" t="s">
        <v>240</v>
      </c>
      <c r="D66" s="85" t="s">
        <v>241</v>
      </c>
      <c r="E66" s="85" t="s">
        <v>242</v>
      </c>
      <c r="F66" s="85">
        <v>18251759261</v>
      </c>
      <c r="G66" s="84" t="s">
        <v>81</v>
      </c>
      <c r="H66" s="85">
        <v>44191</v>
      </c>
      <c r="I66" s="85" t="s">
        <v>212</v>
      </c>
      <c r="J66" s="88"/>
      <c r="K66" s="85">
        <v>58.38</v>
      </c>
      <c r="L66" s="85">
        <v>18</v>
      </c>
      <c r="M66" s="95">
        <f t="shared" si="0"/>
        <v>39.6</v>
      </c>
      <c r="N66" s="84">
        <v>5.8</v>
      </c>
      <c r="O66" s="84">
        <v>2.3</v>
      </c>
      <c r="P66" s="84">
        <v>2.2</v>
      </c>
      <c r="Q66" s="85"/>
      <c r="R66" s="85"/>
      <c r="S66" s="85">
        <v>0.78</v>
      </c>
      <c r="T66" s="85"/>
      <c r="U66" s="85"/>
      <c r="V66" s="95"/>
      <c r="W66" s="84" t="s">
        <v>38</v>
      </c>
      <c r="X66" s="84" t="s">
        <v>39</v>
      </c>
    </row>
    <row r="67" s="63" customFormat="1" ht="27.5" customHeight="1" spans="1:24">
      <c r="A67" s="74">
        <v>63</v>
      </c>
      <c r="B67" s="82">
        <v>0.706944444444444</v>
      </c>
      <c r="C67" s="83" t="s">
        <v>243</v>
      </c>
      <c r="D67" s="85" t="s">
        <v>227</v>
      </c>
      <c r="E67" s="85" t="s">
        <v>228</v>
      </c>
      <c r="F67" s="85">
        <v>15152002008</v>
      </c>
      <c r="G67" s="84" t="s">
        <v>81</v>
      </c>
      <c r="H67" s="85">
        <v>44192</v>
      </c>
      <c r="I67" s="85" t="s">
        <v>212</v>
      </c>
      <c r="J67" s="85"/>
      <c r="K67" s="85">
        <v>56.66</v>
      </c>
      <c r="L67" s="85">
        <v>17.12</v>
      </c>
      <c r="M67" s="95">
        <f t="shared" si="0"/>
        <v>38.7</v>
      </c>
      <c r="N67" s="92">
        <v>5.8</v>
      </c>
      <c r="O67" s="92">
        <v>2.5</v>
      </c>
      <c r="P67" s="84">
        <v>2.6</v>
      </c>
      <c r="Q67" s="85"/>
      <c r="R67" s="85"/>
      <c r="S67" s="85">
        <v>0.84</v>
      </c>
      <c r="T67" s="85"/>
      <c r="U67" s="85"/>
      <c r="V67" s="95"/>
      <c r="W67" s="84" t="s">
        <v>38</v>
      </c>
      <c r="X67" s="84" t="s">
        <v>39</v>
      </c>
    </row>
    <row r="68" s="63" customFormat="1" ht="27.5" customHeight="1" spans="1:24">
      <c r="A68" s="74">
        <v>64</v>
      </c>
      <c r="B68" s="82">
        <v>0.708333333333333</v>
      </c>
      <c r="C68" s="83" t="s">
        <v>244</v>
      </c>
      <c r="D68" s="85" t="s">
        <v>245</v>
      </c>
      <c r="E68" s="85" t="s">
        <v>246</v>
      </c>
      <c r="F68" s="85">
        <v>13805221198</v>
      </c>
      <c r="G68" s="84" t="s">
        <v>81</v>
      </c>
      <c r="H68" s="85">
        <v>44193</v>
      </c>
      <c r="I68" s="85" t="s">
        <v>212</v>
      </c>
      <c r="J68" s="85"/>
      <c r="K68" s="85">
        <v>61.48</v>
      </c>
      <c r="L68" s="85">
        <v>17.28</v>
      </c>
      <c r="M68" s="95">
        <f t="shared" si="0"/>
        <v>43.6</v>
      </c>
      <c r="N68" s="92">
        <v>5.2</v>
      </c>
      <c r="O68" s="92">
        <v>1.75</v>
      </c>
      <c r="P68" s="84">
        <v>2.4</v>
      </c>
      <c r="Q68" s="85"/>
      <c r="R68" s="85"/>
      <c r="S68" s="85">
        <v>0.6</v>
      </c>
      <c r="T68" s="85"/>
      <c r="U68" s="85"/>
      <c r="V68" s="95"/>
      <c r="W68" s="84" t="s">
        <v>38</v>
      </c>
      <c r="X68" s="84" t="s">
        <v>39</v>
      </c>
    </row>
    <row r="69" s="63" customFormat="1" ht="27.5" customHeight="1" spans="1:24">
      <c r="A69" s="74">
        <v>65</v>
      </c>
      <c r="B69" s="82">
        <v>0.715277777777778</v>
      </c>
      <c r="C69" s="83" t="s">
        <v>247</v>
      </c>
      <c r="D69" s="85" t="s">
        <v>248</v>
      </c>
      <c r="E69" s="85" t="s">
        <v>248</v>
      </c>
      <c r="F69" s="85">
        <v>13605222731</v>
      </c>
      <c r="G69" s="85" t="s">
        <v>81</v>
      </c>
      <c r="H69" s="85">
        <v>44195</v>
      </c>
      <c r="I69" s="85" t="s">
        <v>212</v>
      </c>
      <c r="J69" s="85"/>
      <c r="K69" s="85">
        <v>64.78</v>
      </c>
      <c r="L69" s="85">
        <v>20.56</v>
      </c>
      <c r="M69" s="95">
        <f t="shared" ref="M69:M93" si="1">+K69-L69-S69</f>
        <v>43.4</v>
      </c>
      <c r="N69" s="92">
        <v>5.9</v>
      </c>
      <c r="O69" s="92">
        <v>1.5</v>
      </c>
      <c r="P69" s="84">
        <v>2.3</v>
      </c>
      <c r="Q69" s="85"/>
      <c r="R69" s="85"/>
      <c r="S69" s="85">
        <v>0.82</v>
      </c>
      <c r="T69" s="85"/>
      <c r="U69" s="85"/>
      <c r="V69" s="95"/>
      <c r="W69" s="84" t="s">
        <v>38</v>
      </c>
      <c r="X69" s="84" t="s">
        <v>39</v>
      </c>
    </row>
    <row r="70" s="63" customFormat="1" ht="27.5" customHeight="1" spans="1:24">
      <c r="A70" s="74">
        <v>66</v>
      </c>
      <c r="B70" s="82">
        <v>0.7375</v>
      </c>
      <c r="C70" s="83" t="s">
        <v>249</v>
      </c>
      <c r="D70" s="84" t="s">
        <v>79</v>
      </c>
      <c r="E70" s="84" t="s">
        <v>79</v>
      </c>
      <c r="F70" s="88" t="s">
        <v>80</v>
      </c>
      <c r="G70" s="84" t="s">
        <v>81</v>
      </c>
      <c r="H70" s="85">
        <v>44198</v>
      </c>
      <c r="I70" s="85" t="s">
        <v>212</v>
      </c>
      <c r="J70" s="85"/>
      <c r="K70" s="85">
        <v>55.62</v>
      </c>
      <c r="L70" s="85">
        <v>17.2</v>
      </c>
      <c r="M70" s="95">
        <f t="shared" si="1"/>
        <v>37.7</v>
      </c>
      <c r="N70" s="84">
        <v>5.8</v>
      </c>
      <c r="O70" s="84">
        <v>2.5</v>
      </c>
      <c r="P70" s="84">
        <v>2.3</v>
      </c>
      <c r="Q70" s="85"/>
      <c r="R70" s="85"/>
      <c r="S70" s="85">
        <v>0.72</v>
      </c>
      <c r="T70" s="85"/>
      <c r="U70" s="85"/>
      <c r="V70" s="95"/>
      <c r="W70" s="84" t="s">
        <v>38</v>
      </c>
      <c r="X70" s="84" t="s">
        <v>39</v>
      </c>
    </row>
    <row r="71" s="63" customFormat="1" ht="27.5" customHeight="1" spans="1:24">
      <c r="A71" s="74">
        <v>67</v>
      </c>
      <c r="B71" s="82">
        <v>0.738194444444444</v>
      </c>
      <c r="C71" s="83" t="s">
        <v>250</v>
      </c>
      <c r="D71" s="84" t="s">
        <v>251</v>
      </c>
      <c r="E71" s="84" t="s">
        <v>251</v>
      </c>
      <c r="F71" s="88" t="s">
        <v>252</v>
      </c>
      <c r="G71" s="84" t="s">
        <v>81</v>
      </c>
      <c r="H71" s="85">
        <v>44200</v>
      </c>
      <c r="I71" s="85" t="s">
        <v>212</v>
      </c>
      <c r="J71" s="85"/>
      <c r="K71" s="85">
        <v>58.04</v>
      </c>
      <c r="L71" s="85">
        <v>16.46</v>
      </c>
      <c r="M71" s="95">
        <f t="shared" si="1"/>
        <v>40.7</v>
      </c>
      <c r="N71" s="84">
        <v>5.8</v>
      </c>
      <c r="O71" s="84">
        <v>2.5</v>
      </c>
      <c r="P71" s="84">
        <v>2.3</v>
      </c>
      <c r="Q71" s="85"/>
      <c r="R71" s="85"/>
      <c r="S71" s="85">
        <v>0.88</v>
      </c>
      <c r="T71" s="85"/>
      <c r="U71" s="85"/>
      <c r="V71" s="95"/>
      <c r="W71" s="84" t="s">
        <v>38</v>
      </c>
      <c r="X71" s="84" t="s">
        <v>39</v>
      </c>
    </row>
    <row r="72" s="63" customFormat="1" ht="27.5" customHeight="1" spans="1:24">
      <c r="A72" s="74">
        <v>68</v>
      </c>
      <c r="B72" s="82">
        <v>0.903472222222222</v>
      </c>
      <c r="C72" s="83" t="s">
        <v>253</v>
      </c>
      <c r="D72" s="84" t="s">
        <v>254</v>
      </c>
      <c r="E72" s="84" t="s">
        <v>255</v>
      </c>
      <c r="F72" s="88" t="s">
        <v>256</v>
      </c>
      <c r="G72" s="84" t="s">
        <v>257</v>
      </c>
      <c r="H72" s="85">
        <v>44213</v>
      </c>
      <c r="I72" s="85" t="s">
        <v>212</v>
      </c>
      <c r="J72" s="85"/>
      <c r="K72" s="85">
        <v>60.46</v>
      </c>
      <c r="L72" s="85">
        <v>19.44</v>
      </c>
      <c r="M72" s="95">
        <f t="shared" si="1"/>
        <v>40.5</v>
      </c>
      <c r="N72" s="84">
        <v>5.8</v>
      </c>
      <c r="O72" s="84">
        <v>2.3</v>
      </c>
      <c r="P72" s="84">
        <v>2.5</v>
      </c>
      <c r="Q72" s="85"/>
      <c r="R72" s="85"/>
      <c r="S72" s="85">
        <v>0.52</v>
      </c>
      <c r="T72" s="85"/>
      <c r="U72" s="85"/>
      <c r="V72" s="95"/>
      <c r="W72" s="84" t="s">
        <v>38</v>
      </c>
      <c r="X72" s="84" t="s">
        <v>39</v>
      </c>
    </row>
    <row r="73" s="63" customFormat="1" ht="27.5" customHeight="1" spans="1:24">
      <c r="A73" s="74">
        <v>69</v>
      </c>
      <c r="B73" s="82">
        <v>0.904861111111111</v>
      </c>
      <c r="C73" s="83" t="s">
        <v>258</v>
      </c>
      <c r="D73" s="84" t="s">
        <v>254</v>
      </c>
      <c r="E73" s="84" t="s">
        <v>259</v>
      </c>
      <c r="F73" s="88" t="s">
        <v>260</v>
      </c>
      <c r="G73" s="84" t="s">
        <v>257</v>
      </c>
      <c r="H73" s="85">
        <v>44214</v>
      </c>
      <c r="I73" s="85" t="s">
        <v>212</v>
      </c>
      <c r="J73" s="85"/>
      <c r="K73" s="85">
        <v>60.44</v>
      </c>
      <c r="L73" s="85">
        <v>19.86</v>
      </c>
      <c r="M73" s="95">
        <f t="shared" si="1"/>
        <v>40</v>
      </c>
      <c r="N73" s="84">
        <v>5.8</v>
      </c>
      <c r="O73" s="84">
        <v>2</v>
      </c>
      <c r="P73" s="84">
        <v>2.3</v>
      </c>
      <c r="Q73" s="85"/>
      <c r="R73" s="85"/>
      <c r="S73" s="85">
        <v>0.58</v>
      </c>
      <c r="T73" s="85"/>
      <c r="U73" s="85"/>
      <c r="V73" s="95"/>
      <c r="W73" s="84" t="s">
        <v>38</v>
      </c>
      <c r="X73" s="84" t="s">
        <v>39</v>
      </c>
    </row>
    <row r="74" s="63" customFormat="1" ht="27.5" customHeight="1" spans="1:24">
      <c r="A74" s="74">
        <v>70</v>
      </c>
      <c r="B74" s="82">
        <v>0.9375</v>
      </c>
      <c r="C74" s="83" t="s">
        <v>226</v>
      </c>
      <c r="D74" s="85" t="s">
        <v>227</v>
      </c>
      <c r="E74" s="85" t="s">
        <v>228</v>
      </c>
      <c r="F74" s="85">
        <v>15152002008</v>
      </c>
      <c r="G74" s="85" t="s">
        <v>229</v>
      </c>
      <c r="H74" s="85">
        <v>44220</v>
      </c>
      <c r="I74" s="85" t="s">
        <v>212</v>
      </c>
      <c r="J74" s="85"/>
      <c r="K74" s="85">
        <v>55.14</v>
      </c>
      <c r="L74" s="85">
        <v>17.46</v>
      </c>
      <c r="M74" s="95">
        <f t="shared" si="1"/>
        <v>36.9</v>
      </c>
      <c r="N74" s="84">
        <v>5.5</v>
      </c>
      <c r="O74" s="84">
        <v>2.3</v>
      </c>
      <c r="P74" s="84">
        <v>2.5</v>
      </c>
      <c r="Q74" s="85"/>
      <c r="R74" s="85"/>
      <c r="S74" s="85">
        <v>0.78</v>
      </c>
      <c r="T74" s="85"/>
      <c r="U74" s="85"/>
      <c r="V74" s="95"/>
      <c r="W74" s="84" t="s">
        <v>38</v>
      </c>
      <c r="X74" s="84" t="s">
        <v>39</v>
      </c>
    </row>
    <row r="75" s="63" customFormat="1" ht="27.5" customHeight="1" spans="1:24">
      <c r="A75" s="74">
        <v>71</v>
      </c>
      <c r="B75" s="82">
        <v>0.990972222222222</v>
      </c>
      <c r="C75" s="83" t="s">
        <v>247</v>
      </c>
      <c r="D75" s="85" t="s">
        <v>261</v>
      </c>
      <c r="E75" s="85" t="s">
        <v>261</v>
      </c>
      <c r="F75" s="85">
        <v>13815334019</v>
      </c>
      <c r="G75" s="85" t="s">
        <v>81</v>
      </c>
      <c r="H75" s="85">
        <v>44224</v>
      </c>
      <c r="I75" s="85" t="s">
        <v>212</v>
      </c>
      <c r="J75" s="85"/>
      <c r="K75" s="85">
        <v>66.1</v>
      </c>
      <c r="L75" s="85">
        <v>20.38</v>
      </c>
      <c r="M75" s="95">
        <f t="shared" si="1"/>
        <v>44.8</v>
      </c>
      <c r="N75" s="84">
        <v>5.7</v>
      </c>
      <c r="O75" s="84">
        <v>2</v>
      </c>
      <c r="P75" s="84">
        <v>2.6</v>
      </c>
      <c r="Q75" s="85"/>
      <c r="R75" s="85"/>
      <c r="S75" s="85">
        <v>0.92</v>
      </c>
      <c r="T75" s="85"/>
      <c r="U75" s="85"/>
      <c r="V75" s="95"/>
      <c r="W75" s="84" t="s">
        <v>38</v>
      </c>
      <c r="X75" s="84" t="s">
        <v>39</v>
      </c>
    </row>
    <row r="76" s="63" customFormat="1" ht="27.5" customHeight="1" spans="1:24">
      <c r="A76" s="74">
        <v>72</v>
      </c>
      <c r="B76" s="82">
        <v>0.25</v>
      </c>
      <c r="C76" s="83" t="s">
        <v>243</v>
      </c>
      <c r="D76" s="85" t="s">
        <v>248</v>
      </c>
      <c r="E76" s="85" t="s">
        <v>248</v>
      </c>
      <c r="F76" s="85">
        <v>13605222731</v>
      </c>
      <c r="G76" s="85" t="s">
        <v>81</v>
      </c>
      <c r="H76" s="85">
        <v>44228</v>
      </c>
      <c r="I76" s="85" t="s">
        <v>212</v>
      </c>
      <c r="J76" s="85"/>
      <c r="K76" s="85">
        <v>55.76</v>
      </c>
      <c r="L76" s="85">
        <v>17.02</v>
      </c>
      <c r="M76" s="95">
        <f t="shared" si="1"/>
        <v>38</v>
      </c>
      <c r="N76" s="84">
        <v>5.8</v>
      </c>
      <c r="O76" s="84">
        <v>2.3</v>
      </c>
      <c r="P76" s="84">
        <v>2.3</v>
      </c>
      <c r="Q76" s="85"/>
      <c r="R76" s="85"/>
      <c r="S76" s="85">
        <v>0.74</v>
      </c>
      <c r="T76" s="85"/>
      <c r="U76" s="85"/>
      <c r="V76" s="95"/>
      <c r="W76" s="84" t="s">
        <v>38</v>
      </c>
      <c r="X76" s="84" t="s">
        <v>39</v>
      </c>
    </row>
    <row r="77" s="63" customFormat="1" ht="27.5" customHeight="1" spans="1:24">
      <c r="A77" s="85">
        <v>22</v>
      </c>
      <c r="B77" s="82"/>
      <c r="C77" s="83"/>
      <c r="D77" s="84"/>
      <c r="E77" s="84"/>
      <c r="F77" s="88"/>
      <c r="G77" s="84"/>
      <c r="H77" s="85"/>
      <c r="I77" s="85"/>
      <c r="J77" s="85"/>
      <c r="K77" s="85"/>
      <c r="L77" s="85"/>
      <c r="M77" s="95">
        <f t="shared" si="1"/>
        <v>0</v>
      </c>
      <c r="N77" s="84"/>
      <c r="O77" s="84"/>
      <c r="P77" s="84"/>
      <c r="Q77" s="85"/>
      <c r="R77" s="85"/>
      <c r="S77" s="85"/>
      <c r="T77" s="85"/>
      <c r="U77" s="85"/>
      <c r="V77" s="95"/>
      <c r="W77" s="84"/>
      <c r="X77" s="84"/>
    </row>
    <row r="78" s="63" customFormat="1" ht="27.5" customHeight="1" spans="1:24">
      <c r="A78" s="85">
        <v>23</v>
      </c>
      <c r="B78" s="82"/>
      <c r="C78" s="83"/>
      <c r="D78" s="84"/>
      <c r="E78" s="84"/>
      <c r="F78" s="88"/>
      <c r="G78" s="84"/>
      <c r="H78" s="85"/>
      <c r="I78" s="85"/>
      <c r="J78" s="85"/>
      <c r="K78" s="85"/>
      <c r="L78" s="85"/>
      <c r="M78" s="95">
        <f t="shared" si="1"/>
        <v>0</v>
      </c>
      <c r="N78" s="84"/>
      <c r="O78" s="84"/>
      <c r="P78" s="84"/>
      <c r="Q78" s="85"/>
      <c r="R78" s="85"/>
      <c r="S78" s="85"/>
      <c r="T78" s="85"/>
      <c r="U78" s="85"/>
      <c r="V78" s="95"/>
      <c r="W78" s="84"/>
      <c r="X78" s="84"/>
    </row>
    <row r="79" s="63" customFormat="1" ht="27.5" customHeight="1" spans="1:24">
      <c r="A79" s="85">
        <v>24</v>
      </c>
      <c r="B79" s="82"/>
      <c r="C79" s="83"/>
      <c r="D79" s="84"/>
      <c r="E79" s="84"/>
      <c r="F79" s="88"/>
      <c r="G79" s="84"/>
      <c r="H79" s="85"/>
      <c r="I79" s="85"/>
      <c r="J79" s="85"/>
      <c r="K79" s="85"/>
      <c r="L79" s="85"/>
      <c r="M79" s="95">
        <f t="shared" si="1"/>
        <v>0</v>
      </c>
      <c r="N79" s="84"/>
      <c r="O79" s="84"/>
      <c r="P79" s="84"/>
      <c r="Q79" s="85"/>
      <c r="R79" s="85"/>
      <c r="S79" s="85"/>
      <c r="T79" s="85"/>
      <c r="U79" s="85"/>
      <c r="V79" s="95"/>
      <c r="W79" s="84"/>
      <c r="X79" s="84"/>
    </row>
    <row r="80" s="63" customFormat="1" ht="27.5" customHeight="1" spans="1:24">
      <c r="A80" s="85">
        <v>25</v>
      </c>
      <c r="B80" s="82"/>
      <c r="C80" s="83"/>
      <c r="D80" s="85"/>
      <c r="E80" s="85"/>
      <c r="F80" s="85"/>
      <c r="G80" s="84"/>
      <c r="H80" s="85"/>
      <c r="I80" s="85"/>
      <c r="J80" s="85"/>
      <c r="K80" s="85"/>
      <c r="L80" s="85"/>
      <c r="M80" s="95">
        <f t="shared" si="1"/>
        <v>0</v>
      </c>
      <c r="N80" s="84"/>
      <c r="O80" s="84"/>
      <c r="P80" s="84"/>
      <c r="Q80" s="85"/>
      <c r="R80" s="85"/>
      <c r="S80" s="85"/>
      <c r="T80" s="85"/>
      <c r="U80" s="85"/>
      <c r="V80" s="95"/>
      <c r="W80" s="84"/>
      <c r="X80" s="84"/>
    </row>
    <row r="81" s="63" customFormat="1" ht="27.5" customHeight="1" spans="1:24">
      <c r="A81" s="85">
        <v>26</v>
      </c>
      <c r="B81" s="82"/>
      <c r="C81" s="83"/>
      <c r="D81" s="85"/>
      <c r="E81" s="85"/>
      <c r="F81" s="85"/>
      <c r="G81" s="84"/>
      <c r="H81" s="85"/>
      <c r="I81" s="85"/>
      <c r="J81" s="85"/>
      <c r="K81" s="85"/>
      <c r="L81" s="85"/>
      <c r="M81" s="95">
        <f t="shared" si="1"/>
        <v>0</v>
      </c>
      <c r="N81" s="84"/>
      <c r="O81" s="84"/>
      <c r="P81" s="84"/>
      <c r="Q81" s="85"/>
      <c r="R81" s="85"/>
      <c r="S81" s="85"/>
      <c r="T81" s="85"/>
      <c r="U81" s="85"/>
      <c r="V81" s="95"/>
      <c r="W81" s="84"/>
      <c r="X81" s="84"/>
    </row>
    <row r="82" s="63" customFormat="1" ht="27.5" customHeight="1" spans="1:24">
      <c r="A82" s="85">
        <v>27</v>
      </c>
      <c r="B82" s="82"/>
      <c r="C82" s="83"/>
      <c r="D82" s="84"/>
      <c r="E82" s="84"/>
      <c r="F82" s="88"/>
      <c r="G82" s="84"/>
      <c r="H82" s="85"/>
      <c r="I82" s="85"/>
      <c r="J82" s="85"/>
      <c r="K82" s="85"/>
      <c r="L82" s="85"/>
      <c r="M82" s="95">
        <f t="shared" si="1"/>
        <v>0</v>
      </c>
      <c r="N82" s="84"/>
      <c r="O82" s="84"/>
      <c r="P82" s="84"/>
      <c r="Q82" s="85"/>
      <c r="R82" s="85"/>
      <c r="S82" s="85"/>
      <c r="T82" s="85"/>
      <c r="U82" s="85"/>
      <c r="V82" s="95"/>
      <c r="W82" s="84"/>
      <c r="X82" s="84"/>
    </row>
    <row r="83" s="63" customFormat="1" ht="27.5" customHeight="1" spans="1:24">
      <c r="A83" s="85">
        <v>28</v>
      </c>
      <c r="B83" s="82"/>
      <c r="C83" s="83"/>
      <c r="D83" s="84"/>
      <c r="E83" s="84"/>
      <c r="F83" s="88"/>
      <c r="G83" s="84"/>
      <c r="H83" s="85"/>
      <c r="I83" s="85"/>
      <c r="J83" s="85"/>
      <c r="K83" s="85"/>
      <c r="L83" s="85"/>
      <c r="M83" s="95">
        <f t="shared" si="1"/>
        <v>0</v>
      </c>
      <c r="N83" s="84"/>
      <c r="O83" s="84"/>
      <c r="P83" s="84"/>
      <c r="Q83" s="85"/>
      <c r="R83" s="85"/>
      <c r="S83" s="85"/>
      <c r="T83" s="85"/>
      <c r="U83" s="85"/>
      <c r="V83" s="95"/>
      <c r="W83" s="84"/>
      <c r="X83" s="84"/>
    </row>
    <row r="84" s="63" customFormat="1" ht="27.5" customHeight="1" spans="1:24">
      <c r="A84" s="85">
        <v>29</v>
      </c>
      <c r="B84" s="82"/>
      <c r="C84" s="83"/>
      <c r="D84" s="85"/>
      <c r="E84" s="85"/>
      <c r="F84" s="85"/>
      <c r="G84" s="84"/>
      <c r="H84" s="85"/>
      <c r="I84" s="85"/>
      <c r="J84" s="85"/>
      <c r="K84" s="85"/>
      <c r="L84" s="85"/>
      <c r="M84" s="95">
        <f t="shared" si="1"/>
        <v>0</v>
      </c>
      <c r="N84" s="84"/>
      <c r="O84" s="84"/>
      <c r="P84" s="84"/>
      <c r="Q84" s="85"/>
      <c r="R84" s="85"/>
      <c r="S84" s="85"/>
      <c r="T84" s="85"/>
      <c r="U84" s="85"/>
      <c r="V84" s="95"/>
      <c r="W84" s="84"/>
      <c r="X84" s="84"/>
    </row>
    <row r="85" s="63" customFormat="1" ht="27.5" customHeight="1" spans="1:24">
      <c r="A85" s="85">
        <v>30</v>
      </c>
      <c r="B85" s="82"/>
      <c r="C85" s="83"/>
      <c r="D85" s="85"/>
      <c r="E85" s="85"/>
      <c r="F85" s="85"/>
      <c r="G85" s="84"/>
      <c r="H85" s="85"/>
      <c r="I85" s="85"/>
      <c r="J85" s="85"/>
      <c r="K85" s="85"/>
      <c r="L85" s="85"/>
      <c r="M85" s="95">
        <f t="shared" si="1"/>
        <v>0</v>
      </c>
      <c r="N85" s="84"/>
      <c r="O85" s="84"/>
      <c r="P85" s="84"/>
      <c r="Q85" s="85"/>
      <c r="R85" s="85"/>
      <c r="S85" s="85"/>
      <c r="T85" s="85"/>
      <c r="U85" s="85"/>
      <c r="V85" s="95"/>
      <c r="W85" s="84"/>
      <c r="X85" s="84"/>
    </row>
    <row r="86" s="63" customFormat="1" ht="27.5" customHeight="1" spans="1:24">
      <c r="A86" s="85">
        <v>31</v>
      </c>
      <c r="B86" s="82"/>
      <c r="C86" s="83"/>
      <c r="D86" s="85"/>
      <c r="E86" s="85"/>
      <c r="F86" s="85"/>
      <c r="G86" s="85"/>
      <c r="H86" s="85"/>
      <c r="I86" s="85"/>
      <c r="J86" s="85"/>
      <c r="K86" s="85"/>
      <c r="L86" s="85"/>
      <c r="M86" s="95">
        <f t="shared" si="1"/>
        <v>0</v>
      </c>
      <c r="N86" s="84"/>
      <c r="O86" s="84"/>
      <c r="P86" s="84"/>
      <c r="Q86" s="85"/>
      <c r="R86" s="85"/>
      <c r="S86" s="85"/>
      <c r="T86" s="85"/>
      <c r="U86" s="85"/>
      <c r="V86" s="95"/>
      <c r="W86" s="84"/>
      <c r="X86" s="84"/>
    </row>
    <row r="87" s="63" customFormat="1" ht="27.5" customHeight="1" spans="1:24">
      <c r="A87" s="83"/>
      <c r="B87" s="85"/>
      <c r="C87" s="83"/>
      <c r="D87" s="85"/>
      <c r="E87" s="85"/>
      <c r="F87" s="85"/>
      <c r="G87" s="85"/>
      <c r="H87" s="85"/>
      <c r="I87" s="85"/>
      <c r="J87" s="85"/>
      <c r="K87" s="85"/>
      <c r="L87" s="85"/>
      <c r="M87" s="95">
        <f t="shared" si="1"/>
        <v>0</v>
      </c>
      <c r="N87" s="84"/>
      <c r="O87" s="84"/>
      <c r="P87" s="84"/>
      <c r="Q87" s="85"/>
      <c r="R87" s="85"/>
      <c r="S87" s="85"/>
      <c r="T87" s="85"/>
      <c r="U87" s="85"/>
      <c r="V87" s="95"/>
      <c r="W87" s="84"/>
      <c r="X87" s="84"/>
    </row>
    <row r="88" s="63" customFormat="1" ht="27.5" customHeight="1" spans="1:24">
      <c r="A88" s="83"/>
      <c r="B88" s="95"/>
      <c r="C88" s="103"/>
      <c r="D88" s="95"/>
      <c r="E88" s="95"/>
      <c r="F88" s="95"/>
      <c r="G88" s="95"/>
      <c r="H88" s="95"/>
      <c r="I88" s="95"/>
      <c r="J88" s="95"/>
      <c r="K88" s="95"/>
      <c r="L88" s="95"/>
      <c r="M88" s="95">
        <f t="shared" si="1"/>
        <v>0</v>
      </c>
      <c r="N88" s="84"/>
      <c r="O88" s="84"/>
      <c r="P88" s="84"/>
      <c r="Q88" s="95"/>
      <c r="R88" s="95"/>
      <c r="S88" s="95"/>
      <c r="T88" s="95"/>
      <c r="U88" s="95"/>
      <c r="V88" s="95"/>
      <c r="W88" s="84"/>
      <c r="X88" s="84"/>
    </row>
    <row r="89" s="63" customFormat="1" ht="27.5" customHeight="1" spans="1:24">
      <c r="A89" s="83"/>
      <c r="B89" s="95"/>
      <c r="C89" s="103"/>
      <c r="D89" s="95"/>
      <c r="E89" s="95"/>
      <c r="F89" s="95"/>
      <c r="G89" s="95"/>
      <c r="H89" s="95"/>
      <c r="I89" s="95"/>
      <c r="J89" s="95"/>
      <c r="K89" s="95"/>
      <c r="L89" s="95"/>
      <c r="M89" s="95">
        <f t="shared" si="1"/>
        <v>0</v>
      </c>
      <c r="N89" s="84"/>
      <c r="O89" s="84"/>
      <c r="P89" s="84"/>
      <c r="Q89" s="95"/>
      <c r="R89" s="95"/>
      <c r="S89" s="95"/>
      <c r="T89" s="95"/>
      <c r="U89" s="95"/>
      <c r="V89" s="95"/>
      <c r="W89" s="84"/>
      <c r="X89" s="84"/>
    </row>
    <row r="90" s="63" customFormat="1" ht="27.5" customHeight="1" spans="1:24">
      <c r="A90" s="83"/>
      <c r="B90" s="95"/>
      <c r="C90" s="103"/>
      <c r="D90" s="95"/>
      <c r="E90" s="95"/>
      <c r="F90" s="95"/>
      <c r="G90" s="95"/>
      <c r="H90" s="95"/>
      <c r="I90" s="95"/>
      <c r="J90" s="95"/>
      <c r="K90" s="95"/>
      <c r="L90" s="95"/>
      <c r="M90" s="95">
        <f t="shared" si="1"/>
        <v>0</v>
      </c>
      <c r="N90" s="84"/>
      <c r="O90" s="84"/>
      <c r="P90" s="84"/>
      <c r="Q90" s="95"/>
      <c r="R90" s="95"/>
      <c r="S90" s="95"/>
      <c r="T90" s="95"/>
      <c r="U90" s="95"/>
      <c r="V90" s="95"/>
      <c r="W90" s="84"/>
      <c r="X90" s="84"/>
    </row>
    <row r="91" s="63" customFormat="1" ht="27.5" customHeight="1" spans="1:24">
      <c r="A91" s="83"/>
      <c r="B91" s="95"/>
      <c r="C91" s="103"/>
      <c r="D91" s="95"/>
      <c r="E91" s="95"/>
      <c r="F91" s="95"/>
      <c r="G91" s="95"/>
      <c r="H91" s="95"/>
      <c r="I91" s="95"/>
      <c r="J91" s="95"/>
      <c r="K91" s="95"/>
      <c r="L91" s="95"/>
      <c r="M91" s="95">
        <f t="shared" si="1"/>
        <v>0</v>
      </c>
      <c r="N91" s="84"/>
      <c r="O91" s="84"/>
      <c r="P91" s="84"/>
      <c r="Q91" s="95"/>
      <c r="R91" s="95"/>
      <c r="S91" s="95"/>
      <c r="T91" s="95"/>
      <c r="U91" s="95"/>
      <c r="V91" s="95"/>
      <c r="W91" s="84"/>
      <c r="X91" s="84"/>
    </row>
    <row r="92" s="63" customFormat="1" ht="27.5" customHeight="1" spans="1:24">
      <c r="A92" s="83"/>
      <c r="B92" s="95"/>
      <c r="C92" s="103"/>
      <c r="D92" s="95"/>
      <c r="E92" s="95"/>
      <c r="F92" s="95"/>
      <c r="G92" s="95"/>
      <c r="H92" s="95"/>
      <c r="I92" s="95"/>
      <c r="J92" s="95"/>
      <c r="K92" s="95"/>
      <c r="L92" s="95"/>
      <c r="M92" s="95">
        <f t="shared" si="1"/>
        <v>0</v>
      </c>
      <c r="N92" s="84"/>
      <c r="O92" s="84"/>
      <c r="P92" s="84"/>
      <c r="Q92" s="95"/>
      <c r="R92" s="95"/>
      <c r="S92" s="95"/>
      <c r="T92" s="95"/>
      <c r="U92" s="95"/>
      <c r="V92" s="95"/>
      <c r="W92" s="84"/>
      <c r="X92" s="84"/>
    </row>
    <row r="93" s="63" customFormat="1" ht="27.5" customHeight="1" spans="1:24">
      <c r="A93" s="85">
        <v>117</v>
      </c>
      <c r="B93" s="95"/>
      <c r="C93" s="103"/>
      <c r="D93" s="95"/>
      <c r="E93" s="95"/>
      <c r="F93" s="95"/>
      <c r="G93" s="95"/>
      <c r="H93" s="95"/>
      <c r="I93" s="95"/>
      <c r="J93" s="95"/>
      <c r="K93" s="95"/>
      <c r="L93" s="95"/>
      <c r="M93" s="95">
        <f t="shared" si="1"/>
        <v>0</v>
      </c>
      <c r="N93" s="84"/>
      <c r="O93" s="84"/>
      <c r="P93" s="84"/>
      <c r="Q93" s="95"/>
      <c r="R93" s="95"/>
      <c r="S93" s="95"/>
      <c r="T93" s="95"/>
      <c r="U93" s="95"/>
      <c r="V93" s="95"/>
      <c r="W93" s="84"/>
      <c r="X93" s="84"/>
    </row>
    <row r="94" s="63" customFormat="1" ht="27.5" customHeight="1" spans="1:24">
      <c r="A94" s="85"/>
      <c r="B94" s="95" t="s">
        <v>262</v>
      </c>
      <c r="C94" s="103"/>
      <c r="D94" s="95"/>
      <c r="E94" s="95"/>
      <c r="F94" s="95"/>
      <c r="G94" s="95"/>
      <c r="H94" s="95"/>
      <c r="I94" s="95"/>
      <c r="J94" s="95"/>
      <c r="K94" s="95"/>
      <c r="L94" s="95"/>
      <c r="M94" s="95"/>
      <c r="N94" s="84"/>
      <c r="O94" s="84"/>
      <c r="P94" s="84"/>
      <c r="Q94" s="95"/>
      <c r="R94" s="95"/>
      <c r="S94" s="95"/>
      <c r="T94" s="95"/>
      <c r="U94" s="95"/>
      <c r="V94" s="95"/>
      <c r="W94" s="95"/>
      <c r="X94" s="95"/>
    </row>
    <row r="95" s="63" customFormat="1" ht="27.5" customHeight="1" spans="1:16">
      <c r="A95" s="66"/>
      <c r="B95" s="63" t="s">
        <v>263</v>
      </c>
      <c r="C95" s="67"/>
      <c r="N95" s="84"/>
      <c r="O95" s="84"/>
      <c r="P95" s="84"/>
    </row>
    <row r="96" s="63" customFormat="1" spans="1:16">
      <c r="A96" s="66"/>
      <c r="C96" s="67"/>
      <c r="N96" s="85"/>
      <c r="O96" s="85"/>
      <c r="P96" s="85"/>
    </row>
    <row r="97" s="63" customFormat="1" spans="1:16">
      <c r="A97" s="66"/>
      <c r="C97" s="67"/>
      <c r="N97" s="84"/>
      <c r="O97" s="84"/>
      <c r="P97" s="84"/>
    </row>
    <row r="98" s="63" customFormat="1" spans="1:16">
      <c r="A98" s="66"/>
      <c r="C98" s="67"/>
      <c r="N98" s="84"/>
      <c r="O98" s="84"/>
      <c r="P98" s="84"/>
    </row>
    <row r="99" s="63" customFormat="1" spans="1:16">
      <c r="A99" s="66"/>
      <c r="C99" s="67"/>
      <c r="N99" s="84"/>
      <c r="O99" s="84"/>
      <c r="P99" s="84"/>
    </row>
    <row r="100" s="63" customFormat="1" spans="1:16">
      <c r="A100" s="66"/>
      <c r="C100" s="67"/>
      <c r="N100" s="84"/>
      <c r="O100" s="84"/>
      <c r="P100" s="84"/>
    </row>
    <row r="101" s="63" customFormat="1" spans="1:16">
      <c r="A101" s="66"/>
      <c r="C101" s="67"/>
      <c r="N101" s="84"/>
      <c r="O101" s="84"/>
      <c r="P101" s="84"/>
    </row>
    <row r="102" s="63" customFormat="1" spans="1:16">
      <c r="A102" s="66"/>
      <c r="C102" s="67"/>
      <c r="N102" s="84"/>
      <c r="O102" s="84"/>
      <c r="P102" s="84"/>
    </row>
    <row r="103" s="63" customFormat="1" spans="1:16">
      <c r="A103" s="66"/>
      <c r="C103" s="67"/>
      <c r="N103" s="84"/>
      <c r="O103" s="84"/>
      <c r="P103" s="84"/>
    </row>
    <row r="104" s="63" customFormat="1" spans="1:16">
      <c r="A104" s="66"/>
      <c r="C104" s="67"/>
      <c r="N104" s="84"/>
      <c r="O104" s="84"/>
      <c r="P104" s="84"/>
    </row>
    <row r="105" s="63" customFormat="1" spans="1:16">
      <c r="A105" s="66"/>
      <c r="C105" s="67"/>
      <c r="N105" s="84"/>
      <c r="O105" s="84"/>
      <c r="P105" s="84"/>
    </row>
    <row r="106" s="63" customFormat="1" spans="1:16">
      <c r="A106" s="66"/>
      <c r="C106" s="67"/>
      <c r="N106" s="84"/>
      <c r="O106" s="84"/>
      <c r="P106" s="84"/>
    </row>
    <row r="107" s="63" customFormat="1" spans="1:16">
      <c r="A107" s="66"/>
      <c r="C107" s="67"/>
      <c r="N107" s="84"/>
      <c r="O107" s="84"/>
      <c r="P107" s="84"/>
    </row>
    <row r="108" s="63" customFormat="1" spans="1:16">
      <c r="A108" s="66"/>
      <c r="C108" s="67"/>
      <c r="N108" s="84"/>
      <c r="O108" s="84"/>
      <c r="P108" s="84"/>
    </row>
    <row r="109" s="63" customFormat="1" spans="1:16">
      <c r="A109" s="66"/>
      <c r="C109" s="67"/>
      <c r="N109" s="84"/>
      <c r="O109" s="84"/>
      <c r="P109" s="84"/>
    </row>
    <row r="110" s="63" customFormat="1" spans="1:16">
      <c r="A110" s="66"/>
      <c r="C110" s="67"/>
      <c r="N110" s="84"/>
      <c r="O110" s="84"/>
      <c r="P110" s="84"/>
    </row>
    <row r="111" s="63" customFormat="1" spans="1:16">
      <c r="A111" s="66"/>
      <c r="C111" s="67"/>
      <c r="N111" s="84"/>
      <c r="O111" s="84"/>
      <c r="P111" s="84"/>
    </row>
    <row r="112" s="63" customFormat="1" spans="1:16">
      <c r="A112" s="66"/>
      <c r="C112" s="67"/>
      <c r="N112" s="84"/>
      <c r="O112" s="84"/>
      <c r="P112" s="84"/>
    </row>
    <row r="113" s="63" customFormat="1" spans="1:16">
      <c r="A113" s="66"/>
      <c r="C113" s="67"/>
      <c r="N113" s="84"/>
      <c r="O113" s="84"/>
      <c r="P113" s="84"/>
    </row>
    <row r="114" s="63" customFormat="1" spans="1:16">
      <c r="A114" s="66"/>
      <c r="C114" s="67"/>
      <c r="N114" s="84"/>
      <c r="O114" s="84"/>
      <c r="P114" s="84"/>
    </row>
    <row r="115" s="63" customFormat="1" spans="1:16">
      <c r="A115" s="66"/>
      <c r="C115" s="67"/>
      <c r="N115" s="84"/>
      <c r="O115" s="84"/>
      <c r="P115" s="84"/>
    </row>
    <row r="116" s="63" customFormat="1" spans="1:16">
      <c r="A116" s="66"/>
      <c r="C116" s="67"/>
      <c r="N116" s="85"/>
      <c r="O116" s="85"/>
      <c r="P116" s="85"/>
    </row>
    <row r="117" s="63" customFormat="1" spans="1:16">
      <c r="A117" s="66"/>
      <c r="C117" s="67"/>
      <c r="N117" s="84"/>
      <c r="O117" s="84"/>
      <c r="P117" s="84"/>
    </row>
    <row r="118" s="63" customFormat="1" spans="1:16">
      <c r="A118" s="66"/>
      <c r="C118" s="67"/>
      <c r="N118" s="84"/>
      <c r="O118" s="84"/>
      <c r="P118" s="84"/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35"/>
  <sheetViews>
    <sheetView workbookViewId="0">
      <selection activeCell="E12" sqref="E12"/>
    </sheetView>
  </sheetViews>
  <sheetFormatPr defaultColWidth="9" defaultRowHeight="13.5"/>
  <cols>
    <col min="6" max="6" width="12.625" customWidth="1"/>
    <col min="17" max="17" width="17.25" customWidth="1"/>
  </cols>
  <sheetData>
    <row r="1" ht="41" customHeight="1" spans="1:25">
      <c r="A1" s="1" t="s">
        <v>264</v>
      </c>
      <c r="B1" s="47"/>
      <c r="C1" s="1"/>
      <c r="D1" s="1"/>
      <c r="E1" s="1"/>
      <c r="F1" s="1"/>
      <c r="G1" s="1"/>
      <c r="H1" s="1"/>
      <c r="I1" s="1"/>
      <c r="J1" s="1"/>
      <c r="K1" s="1"/>
      <c r="L1" s="1"/>
      <c r="M1" s="52"/>
      <c r="N1" s="1"/>
      <c r="O1" s="53"/>
      <c r="P1" s="1"/>
      <c r="Q1" s="1"/>
      <c r="R1" s="1"/>
      <c r="S1" s="1"/>
      <c r="T1" s="53"/>
      <c r="U1" s="1"/>
      <c r="V1" s="53"/>
      <c r="W1" s="1"/>
      <c r="X1" s="1"/>
      <c r="Y1" s="1"/>
    </row>
    <row r="2" ht="14.25" spans="1:24">
      <c r="A2" s="2"/>
      <c r="B2" s="48" t="s">
        <v>265</v>
      </c>
      <c r="C2" s="3"/>
      <c r="D2" s="49"/>
      <c r="E2" s="49"/>
      <c r="F2" s="49"/>
      <c r="G2" s="3"/>
      <c r="H2" s="3"/>
      <c r="I2" s="3"/>
      <c r="J2" s="3"/>
      <c r="K2" s="49"/>
      <c r="L2" s="49"/>
      <c r="M2" s="54"/>
      <c r="N2" s="3"/>
      <c r="O2" s="55"/>
      <c r="P2" s="3"/>
      <c r="Q2" s="3"/>
      <c r="R2" s="49"/>
      <c r="S2" s="49"/>
      <c r="T2" s="55"/>
      <c r="U2" s="3"/>
      <c r="V2" s="55"/>
      <c r="W2" s="2"/>
      <c r="X2" s="2"/>
    </row>
    <row r="3" spans="1:25">
      <c r="A3" s="4" t="s">
        <v>2</v>
      </c>
      <c r="B3" s="45" t="s">
        <v>3</v>
      </c>
      <c r="C3" s="4" t="s">
        <v>4</v>
      </c>
      <c r="D3" s="4"/>
      <c r="E3" s="4"/>
      <c r="F3" s="4"/>
      <c r="G3" s="4"/>
      <c r="H3" s="5" t="s">
        <v>5</v>
      </c>
      <c r="I3" s="11"/>
      <c r="J3" s="11"/>
      <c r="K3" s="11"/>
      <c r="L3" s="11"/>
      <c r="M3" s="56"/>
      <c r="N3" s="11"/>
      <c r="O3" s="57"/>
      <c r="P3" s="11"/>
      <c r="Q3" s="11"/>
      <c r="R3" s="11"/>
      <c r="S3" s="13"/>
      <c r="T3" s="59" t="s">
        <v>6</v>
      </c>
      <c r="U3" s="4"/>
      <c r="V3" s="59"/>
      <c r="W3" s="4" t="s">
        <v>7</v>
      </c>
      <c r="X3" s="14" t="s">
        <v>8</v>
      </c>
      <c r="Y3" s="4" t="s">
        <v>266</v>
      </c>
    </row>
    <row r="4" ht="27" spans="1:25">
      <c r="A4" s="4"/>
      <c r="B4" s="45" t="s">
        <v>9</v>
      </c>
      <c r="C4" s="4" t="s">
        <v>10</v>
      </c>
      <c r="D4" s="6" t="s">
        <v>11</v>
      </c>
      <c r="E4" s="4" t="s">
        <v>12</v>
      </c>
      <c r="F4" s="4" t="s">
        <v>13</v>
      </c>
      <c r="G4" s="4" t="s">
        <v>14</v>
      </c>
      <c r="H4" s="4" t="s">
        <v>15</v>
      </c>
      <c r="I4" s="4" t="s">
        <v>16</v>
      </c>
      <c r="J4" s="4" t="s">
        <v>17</v>
      </c>
      <c r="K4" s="4" t="s">
        <v>18</v>
      </c>
      <c r="L4" s="4" t="s">
        <v>19</v>
      </c>
      <c r="M4" s="58" t="s">
        <v>20</v>
      </c>
      <c r="N4" s="4" t="s">
        <v>21</v>
      </c>
      <c r="O4" s="59" t="s">
        <v>22</v>
      </c>
      <c r="P4" s="4" t="s">
        <v>23</v>
      </c>
      <c r="Q4" s="4" t="s">
        <v>267</v>
      </c>
      <c r="R4" s="4" t="s">
        <v>268</v>
      </c>
      <c r="S4" s="4" t="s">
        <v>26</v>
      </c>
      <c r="T4" s="59" t="s">
        <v>27</v>
      </c>
      <c r="U4" s="4" t="s">
        <v>269</v>
      </c>
      <c r="V4" s="59" t="s">
        <v>270</v>
      </c>
      <c r="W4" s="4"/>
      <c r="X4" s="15"/>
      <c r="Y4" s="4"/>
    </row>
    <row r="5" spans="1:25">
      <c r="A5" s="7">
        <v>1</v>
      </c>
      <c r="B5" s="8">
        <v>0.230555555555556</v>
      </c>
      <c r="C5" s="50" t="s">
        <v>271</v>
      </c>
      <c r="D5" s="50" t="s">
        <v>272</v>
      </c>
      <c r="E5" s="50" t="s">
        <v>273</v>
      </c>
      <c r="F5" s="7">
        <v>15062088816</v>
      </c>
      <c r="G5" s="50" t="s">
        <v>81</v>
      </c>
      <c r="H5" s="7" t="s">
        <v>274</v>
      </c>
      <c r="I5" s="50" t="s">
        <v>275</v>
      </c>
      <c r="J5" s="60" t="s">
        <v>276</v>
      </c>
      <c r="K5" s="61">
        <v>57.54</v>
      </c>
      <c r="L5" s="7">
        <v>17.54</v>
      </c>
      <c r="M5" s="7">
        <v>40</v>
      </c>
      <c r="N5" s="7">
        <v>7</v>
      </c>
      <c r="O5" s="7">
        <v>2</v>
      </c>
      <c r="P5" s="7">
        <v>2.6</v>
      </c>
      <c r="Q5" s="62" t="s">
        <v>277</v>
      </c>
      <c r="R5" s="7"/>
      <c r="S5" s="7">
        <v>0.4</v>
      </c>
      <c r="T5" s="7">
        <v>39.6</v>
      </c>
      <c r="U5" s="7">
        <v>115</v>
      </c>
      <c r="V5" s="7">
        <f t="shared" ref="V5:V12" si="0">T5*U5</f>
        <v>4554</v>
      </c>
      <c r="W5" s="7" t="s">
        <v>278</v>
      </c>
      <c r="X5" s="50" t="s">
        <v>279</v>
      </c>
      <c r="Y5" s="50"/>
    </row>
    <row r="6" spans="1:25">
      <c r="A6" s="7">
        <v>2</v>
      </c>
      <c r="B6" s="8">
        <v>0.259027777777778</v>
      </c>
      <c r="C6" s="50" t="s">
        <v>280</v>
      </c>
      <c r="D6" s="50" t="s">
        <v>281</v>
      </c>
      <c r="E6" s="50" t="s">
        <v>281</v>
      </c>
      <c r="F6" s="7">
        <v>13585366558</v>
      </c>
      <c r="G6" s="50" t="s">
        <v>81</v>
      </c>
      <c r="H6" s="7" t="s">
        <v>274</v>
      </c>
      <c r="I6" s="50" t="s">
        <v>275</v>
      </c>
      <c r="J6" s="60" t="s">
        <v>276</v>
      </c>
      <c r="K6" s="61">
        <v>58.38</v>
      </c>
      <c r="L6" s="7">
        <v>18.24</v>
      </c>
      <c r="M6" s="7">
        <v>40.14</v>
      </c>
      <c r="N6" s="7">
        <v>7</v>
      </c>
      <c r="O6" s="7">
        <v>1.5</v>
      </c>
      <c r="P6" s="62">
        <v>2.7</v>
      </c>
      <c r="Q6" s="62" t="s">
        <v>277</v>
      </c>
      <c r="R6" s="7"/>
      <c r="S6" s="7">
        <v>0.44</v>
      </c>
      <c r="T6" s="7">
        <v>39.7</v>
      </c>
      <c r="U6" s="7">
        <v>115</v>
      </c>
      <c r="V6" s="7">
        <f t="shared" si="0"/>
        <v>4565.5</v>
      </c>
      <c r="W6" s="7" t="s">
        <v>278</v>
      </c>
      <c r="X6" s="50" t="s">
        <v>279</v>
      </c>
      <c r="Y6" s="50"/>
    </row>
    <row r="7" spans="1:25">
      <c r="A7" s="7">
        <v>3</v>
      </c>
      <c r="B7" s="8">
        <v>0.261111111111111</v>
      </c>
      <c r="C7" s="50" t="s">
        <v>282</v>
      </c>
      <c r="D7" s="50" t="s">
        <v>283</v>
      </c>
      <c r="E7" s="50" t="s">
        <v>283</v>
      </c>
      <c r="F7" s="7">
        <v>13805221198</v>
      </c>
      <c r="G7" s="50" t="s">
        <v>81</v>
      </c>
      <c r="H7" s="7" t="s">
        <v>274</v>
      </c>
      <c r="I7" s="50" t="s">
        <v>275</v>
      </c>
      <c r="J7" s="60" t="s">
        <v>276</v>
      </c>
      <c r="K7" s="61">
        <v>60.04</v>
      </c>
      <c r="L7" s="7">
        <v>18.18</v>
      </c>
      <c r="M7" s="7">
        <v>41.86</v>
      </c>
      <c r="N7" s="7">
        <v>7</v>
      </c>
      <c r="O7" s="7">
        <v>1.5</v>
      </c>
      <c r="P7" s="62">
        <v>2.7</v>
      </c>
      <c r="Q7" s="62" t="s">
        <v>277</v>
      </c>
      <c r="R7" s="7"/>
      <c r="S7" s="7">
        <v>0.46</v>
      </c>
      <c r="T7" s="7">
        <v>41.4</v>
      </c>
      <c r="U7" s="7">
        <v>115</v>
      </c>
      <c r="V7" s="7">
        <f t="shared" si="0"/>
        <v>4761</v>
      </c>
      <c r="W7" s="7" t="s">
        <v>284</v>
      </c>
      <c r="X7" s="50" t="s">
        <v>279</v>
      </c>
      <c r="Y7" s="50"/>
    </row>
    <row r="8" spans="1:25">
      <c r="A8" s="7">
        <v>4</v>
      </c>
      <c r="B8" s="8">
        <v>0.38125</v>
      </c>
      <c r="C8" s="50" t="s">
        <v>285</v>
      </c>
      <c r="D8" s="50" t="s">
        <v>170</v>
      </c>
      <c r="E8" s="50" t="s">
        <v>170</v>
      </c>
      <c r="F8" s="7">
        <v>13852238516</v>
      </c>
      <c r="G8" s="50" t="s">
        <v>32</v>
      </c>
      <c r="H8" s="7" t="s">
        <v>286</v>
      </c>
      <c r="I8" s="50" t="s">
        <v>275</v>
      </c>
      <c r="J8" s="60" t="s">
        <v>276</v>
      </c>
      <c r="K8" s="61">
        <v>54</v>
      </c>
      <c r="L8" s="7">
        <v>17.28</v>
      </c>
      <c r="M8" s="7">
        <v>36.72</v>
      </c>
      <c r="N8" s="7">
        <v>6</v>
      </c>
      <c r="O8" s="7">
        <v>1.8</v>
      </c>
      <c r="P8" s="62">
        <v>2.7</v>
      </c>
      <c r="Q8" s="62" t="s">
        <v>277</v>
      </c>
      <c r="R8" s="7"/>
      <c r="S8" s="7">
        <v>0.42</v>
      </c>
      <c r="T8" s="7">
        <v>36.3</v>
      </c>
      <c r="U8" s="7">
        <v>115</v>
      </c>
      <c r="V8" s="7">
        <f t="shared" si="0"/>
        <v>4174.5</v>
      </c>
      <c r="W8" s="7" t="s">
        <v>284</v>
      </c>
      <c r="X8" s="50" t="s">
        <v>279</v>
      </c>
      <c r="Y8" s="50"/>
    </row>
    <row r="9" spans="1:25">
      <c r="A9" s="7">
        <v>5</v>
      </c>
      <c r="B9" s="8">
        <v>0.383333333333333</v>
      </c>
      <c r="C9" s="50" t="s">
        <v>287</v>
      </c>
      <c r="D9" s="50" t="s">
        <v>288</v>
      </c>
      <c r="E9" s="50" t="s">
        <v>289</v>
      </c>
      <c r="F9" s="7">
        <v>18052216699</v>
      </c>
      <c r="G9" s="50" t="s">
        <v>32</v>
      </c>
      <c r="H9" s="7" t="s">
        <v>286</v>
      </c>
      <c r="I9" s="50" t="s">
        <v>275</v>
      </c>
      <c r="J9" s="60" t="s">
        <v>276</v>
      </c>
      <c r="K9" s="61">
        <v>57.06</v>
      </c>
      <c r="L9" s="7">
        <v>17.98</v>
      </c>
      <c r="M9" s="7">
        <v>39.08</v>
      </c>
      <c r="N9" s="7">
        <v>6</v>
      </c>
      <c r="O9" s="7">
        <v>1.8</v>
      </c>
      <c r="P9" s="62">
        <v>2.7</v>
      </c>
      <c r="Q9" s="62" t="s">
        <v>277</v>
      </c>
      <c r="R9" s="7"/>
      <c r="S9" s="7">
        <v>0.48</v>
      </c>
      <c r="T9" s="7">
        <v>38.6</v>
      </c>
      <c r="U9" s="7">
        <v>115</v>
      </c>
      <c r="V9" s="7">
        <f t="shared" si="0"/>
        <v>4439</v>
      </c>
      <c r="W9" s="7" t="s">
        <v>284</v>
      </c>
      <c r="X9" s="50" t="s">
        <v>279</v>
      </c>
      <c r="Y9" s="50"/>
    </row>
    <row r="10" spans="1:25">
      <c r="A10" s="7">
        <v>6</v>
      </c>
      <c r="B10" s="8">
        <v>0.386111111111111</v>
      </c>
      <c r="C10" s="50" t="s">
        <v>290</v>
      </c>
      <c r="D10" s="50" t="s">
        <v>291</v>
      </c>
      <c r="E10" s="50" t="s">
        <v>292</v>
      </c>
      <c r="F10" s="7">
        <v>18344884456</v>
      </c>
      <c r="G10" s="50" t="s">
        <v>32</v>
      </c>
      <c r="H10" s="7" t="s">
        <v>286</v>
      </c>
      <c r="I10" s="50" t="s">
        <v>275</v>
      </c>
      <c r="J10" s="60" t="s">
        <v>276</v>
      </c>
      <c r="K10" s="61">
        <v>57.1</v>
      </c>
      <c r="L10" s="7">
        <v>18.34</v>
      </c>
      <c r="M10" s="7">
        <v>38.76</v>
      </c>
      <c r="N10" s="7">
        <v>6</v>
      </c>
      <c r="O10" s="7">
        <v>1.8</v>
      </c>
      <c r="P10" s="62">
        <v>2.7</v>
      </c>
      <c r="Q10" s="62" t="s">
        <v>277</v>
      </c>
      <c r="R10" s="7"/>
      <c r="S10" s="7">
        <v>0.46</v>
      </c>
      <c r="T10" s="7">
        <v>38.3</v>
      </c>
      <c r="U10" s="7">
        <v>115</v>
      </c>
      <c r="V10" s="7">
        <f t="shared" si="0"/>
        <v>4404.5</v>
      </c>
      <c r="W10" s="7" t="s">
        <v>284</v>
      </c>
      <c r="X10" s="50" t="s">
        <v>279</v>
      </c>
      <c r="Y10" s="50"/>
    </row>
    <row r="11" spans="1:25">
      <c r="A11" s="7">
        <v>7</v>
      </c>
      <c r="B11" s="8">
        <v>0.390972222222222</v>
      </c>
      <c r="C11" s="50" t="s">
        <v>293</v>
      </c>
      <c r="D11" s="50" t="s">
        <v>294</v>
      </c>
      <c r="E11" s="50" t="s">
        <v>294</v>
      </c>
      <c r="F11" s="7">
        <v>15150096222</v>
      </c>
      <c r="G11" s="50" t="s">
        <v>32</v>
      </c>
      <c r="H11" s="7" t="s">
        <v>286</v>
      </c>
      <c r="I11" s="50" t="s">
        <v>275</v>
      </c>
      <c r="J11" s="60" t="s">
        <v>276</v>
      </c>
      <c r="K11" s="61">
        <v>56.82</v>
      </c>
      <c r="L11" s="7">
        <v>17.36</v>
      </c>
      <c r="M11" s="7">
        <v>39.46</v>
      </c>
      <c r="N11" s="7">
        <v>6</v>
      </c>
      <c r="O11" s="7">
        <v>1.8</v>
      </c>
      <c r="P11" s="62">
        <v>2.7</v>
      </c>
      <c r="Q11" s="62" t="s">
        <v>277</v>
      </c>
      <c r="R11" s="7"/>
      <c r="S11" s="7">
        <v>0.46</v>
      </c>
      <c r="T11" s="7">
        <v>39</v>
      </c>
      <c r="U11" s="7">
        <v>115</v>
      </c>
      <c r="V11" s="7">
        <f t="shared" si="0"/>
        <v>4485</v>
      </c>
      <c r="W11" s="7" t="s">
        <v>284</v>
      </c>
      <c r="X11" s="50" t="s">
        <v>279</v>
      </c>
      <c r="Y11" s="50"/>
    </row>
    <row r="12" spans="1:25">
      <c r="A12" s="7">
        <v>8</v>
      </c>
      <c r="B12" s="8">
        <v>0.411111111111111</v>
      </c>
      <c r="C12" s="50" t="s">
        <v>295</v>
      </c>
      <c r="D12" s="50" t="s">
        <v>296</v>
      </c>
      <c r="E12" s="50" t="s">
        <v>296</v>
      </c>
      <c r="F12" s="7">
        <v>13815384858</v>
      </c>
      <c r="G12" s="50" t="s">
        <v>32</v>
      </c>
      <c r="H12" s="7" t="s">
        <v>286</v>
      </c>
      <c r="I12" s="50" t="s">
        <v>275</v>
      </c>
      <c r="J12" s="60" t="s">
        <v>276</v>
      </c>
      <c r="K12" s="61">
        <v>56.8</v>
      </c>
      <c r="L12" s="7">
        <v>18.18</v>
      </c>
      <c r="M12" s="7">
        <v>38.62</v>
      </c>
      <c r="N12" s="7">
        <v>6</v>
      </c>
      <c r="O12" s="7">
        <v>1.8</v>
      </c>
      <c r="P12" s="62">
        <v>2.7</v>
      </c>
      <c r="Q12" s="62" t="s">
        <v>277</v>
      </c>
      <c r="R12" s="7"/>
      <c r="S12" s="7">
        <v>0.42</v>
      </c>
      <c r="T12" s="7">
        <v>38.2</v>
      </c>
      <c r="U12" s="7">
        <v>115</v>
      </c>
      <c r="V12" s="7">
        <f t="shared" si="0"/>
        <v>4393</v>
      </c>
      <c r="W12" s="7" t="s">
        <v>284</v>
      </c>
      <c r="X12" s="50" t="s">
        <v>279</v>
      </c>
      <c r="Y12" s="50"/>
    </row>
    <row r="13" spans="1:25">
      <c r="A13" s="7">
        <v>9</v>
      </c>
      <c r="B13" s="8">
        <v>0.496527777777778</v>
      </c>
      <c r="C13" s="50" t="s">
        <v>297</v>
      </c>
      <c r="D13" s="50" t="s">
        <v>298</v>
      </c>
      <c r="E13" s="50" t="s">
        <v>299</v>
      </c>
      <c r="F13" s="7">
        <v>15862101331</v>
      </c>
      <c r="G13" s="50" t="s">
        <v>81</v>
      </c>
      <c r="H13" s="50" t="s">
        <v>300</v>
      </c>
      <c r="I13" s="50" t="s">
        <v>275</v>
      </c>
      <c r="J13" s="60" t="s">
        <v>276</v>
      </c>
      <c r="K13" s="61">
        <v>0</v>
      </c>
      <c r="L13" s="7">
        <v>0</v>
      </c>
      <c r="M13" s="7">
        <v>0</v>
      </c>
      <c r="N13" s="7">
        <v>0</v>
      </c>
      <c r="O13" s="7">
        <v>3</v>
      </c>
      <c r="P13" s="7"/>
      <c r="Q13" s="7"/>
      <c r="R13" s="7"/>
      <c r="S13" s="7">
        <v>0</v>
      </c>
      <c r="T13" s="7">
        <v>0</v>
      </c>
      <c r="U13" s="7"/>
      <c r="V13" s="7"/>
      <c r="W13" s="7" t="s">
        <v>301</v>
      </c>
      <c r="X13" s="50" t="s">
        <v>279</v>
      </c>
      <c r="Y13" s="50" t="s">
        <v>302</v>
      </c>
    </row>
    <row r="14" spans="1:25">
      <c r="A14" s="7">
        <v>10</v>
      </c>
      <c r="B14" s="8">
        <v>0.499305555555556</v>
      </c>
      <c r="C14" s="50" t="s">
        <v>303</v>
      </c>
      <c r="D14" s="50" t="s">
        <v>304</v>
      </c>
      <c r="E14" s="50" t="s">
        <v>233</v>
      </c>
      <c r="F14" s="7">
        <v>18751667158</v>
      </c>
      <c r="G14" s="50" t="s">
        <v>81</v>
      </c>
      <c r="H14" s="7" t="s">
        <v>274</v>
      </c>
      <c r="I14" s="50" t="s">
        <v>275</v>
      </c>
      <c r="J14" s="60" t="s">
        <v>276</v>
      </c>
      <c r="K14" s="61">
        <v>59.46</v>
      </c>
      <c r="L14" s="7">
        <v>18.54</v>
      </c>
      <c r="M14" s="7">
        <v>40.92</v>
      </c>
      <c r="N14" s="7">
        <v>7</v>
      </c>
      <c r="O14" s="7">
        <v>2</v>
      </c>
      <c r="P14" s="62">
        <v>2.7</v>
      </c>
      <c r="Q14" s="62" t="s">
        <v>277</v>
      </c>
      <c r="R14" s="7"/>
      <c r="S14" s="7">
        <v>0.42</v>
      </c>
      <c r="T14" s="7">
        <v>40.5</v>
      </c>
      <c r="U14" s="7">
        <v>115</v>
      </c>
      <c r="V14" s="7">
        <f t="shared" ref="V14:V16" si="1">T14*U14</f>
        <v>4657.5</v>
      </c>
      <c r="W14" s="7" t="s">
        <v>284</v>
      </c>
      <c r="X14" s="50" t="s">
        <v>279</v>
      </c>
      <c r="Y14" s="50"/>
    </row>
    <row r="15" spans="1:25">
      <c r="A15" s="7">
        <v>11</v>
      </c>
      <c r="B15" s="8">
        <v>0.501388888888889</v>
      </c>
      <c r="C15" s="50" t="s">
        <v>305</v>
      </c>
      <c r="D15" s="50" t="s">
        <v>306</v>
      </c>
      <c r="E15" s="50" t="s">
        <v>306</v>
      </c>
      <c r="F15" s="7">
        <v>18913466222</v>
      </c>
      <c r="G15" s="50" t="s">
        <v>81</v>
      </c>
      <c r="H15" s="7" t="s">
        <v>274</v>
      </c>
      <c r="I15" s="50" t="s">
        <v>275</v>
      </c>
      <c r="J15" s="60" t="s">
        <v>276</v>
      </c>
      <c r="K15" s="61">
        <v>60.78</v>
      </c>
      <c r="L15" s="7">
        <v>17.7</v>
      </c>
      <c r="M15" s="7">
        <v>43.08</v>
      </c>
      <c r="N15" s="7">
        <v>7</v>
      </c>
      <c r="O15" s="7">
        <v>2.4</v>
      </c>
      <c r="P15" s="62">
        <v>2.7</v>
      </c>
      <c r="Q15" s="62" t="s">
        <v>277</v>
      </c>
      <c r="R15" s="7"/>
      <c r="S15" s="7">
        <v>0.48</v>
      </c>
      <c r="T15" s="7">
        <v>42.6</v>
      </c>
      <c r="U15" s="7">
        <v>115</v>
      </c>
      <c r="V15" s="7">
        <f t="shared" si="1"/>
        <v>4899</v>
      </c>
      <c r="W15" s="7" t="s">
        <v>284</v>
      </c>
      <c r="X15" s="50" t="s">
        <v>279</v>
      </c>
      <c r="Y15" s="50"/>
    </row>
    <row r="16" spans="1:25">
      <c r="A16" s="7">
        <v>12</v>
      </c>
      <c r="B16" s="8">
        <v>0.507638888888889</v>
      </c>
      <c r="C16" s="50" t="s">
        <v>307</v>
      </c>
      <c r="D16" s="50" t="s">
        <v>308</v>
      </c>
      <c r="E16" s="50" t="s">
        <v>309</v>
      </c>
      <c r="F16" s="7">
        <v>18251775388</v>
      </c>
      <c r="G16" s="50" t="s">
        <v>32</v>
      </c>
      <c r="H16" s="7" t="s">
        <v>310</v>
      </c>
      <c r="I16" s="50" t="s">
        <v>33</v>
      </c>
      <c r="J16" s="60" t="s">
        <v>311</v>
      </c>
      <c r="K16" s="61">
        <v>87.88</v>
      </c>
      <c r="L16" s="7">
        <v>22.78</v>
      </c>
      <c r="M16" s="7">
        <v>65.1</v>
      </c>
      <c r="N16" s="7"/>
      <c r="O16" s="7"/>
      <c r="P16" s="7"/>
      <c r="Q16" s="7" t="s">
        <v>312</v>
      </c>
      <c r="R16" s="7">
        <v>7</v>
      </c>
      <c r="S16" s="7">
        <v>0.5</v>
      </c>
      <c r="T16" s="7">
        <v>64.6</v>
      </c>
      <c r="U16" s="7">
        <v>109</v>
      </c>
      <c r="V16" s="7">
        <f t="shared" si="1"/>
        <v>7041.4</v>
      </c>
      <c r="W16" s="7" t="s">
        <v>284</v>
      </c>
      <c r="X16" s="50" t="s">
        <v>279</v>
      </c>
      <c r="Y16" s="50"/>
    </row>
    <row r="17" spans="1:25">
      <c r="A17" s="7">
        <v>13</v>
      </c>
      <c r="B17" s="8">
        <v>0.527777777777778</v>
      </c>
      <c r="C17" s="50" t="s">
        <v>271</v>
      </c>
      <c r="D17" s="50" t="s">
        <v>272</v>
      </c>
      <c r="E17" s="50" t="s">
        <v>272</v>
      </c>
      <c r="F17" s="7">
        <v>15062088816</v>
      </c>
      <c r="G17" s="50" t="s">
        <v>81</v>
      </c>
      <c r="H17" s="50" t="s">
        <v>300</v>
      </c>
      <c r="I17" s="50" t="s">
        <v>275</v>
      </c>
      <c r="J17" s="60" t="s">
        <v>276</v>
      </c>
      <c r="K17" s="61">
        <v>0</v>
      </c>
      <c r="L17" s="7">
        <v>0</v>
      </c>
      <c r="M17" s="7">
        <v>0</v>
      </c>
      <c r="N17" s="7">
        <v>0</v>
      </c>
      <c r="O17" s="7">
        <v>2.8</v>
      </c>
      <c r="P17" s="7"/>
      <c r="Q17" s="7"/>
      <c r="R17" s="7"/>
      <c r="S17" s="7">
        <v>0</v>
      </c>
      <c r="T17" s="7">
        <v>0</v>
      </c>
      <c r="U17" s="7"/>
      <c r="V17" s="7"/>
      <c r="W17" s="7" t="s">
        <v>284</v>
      </c>
      <c r="X17" s="50" t="s">
        <v>279</v>
      </c>
      <c r="Y17" s="50" t="s">
        <v>302</v>
      </c>
    </row>
    <row r="18" spans="1:25">
      <c r="A18" s="7">
        <v>14</v>
      </c>
      <c r="B18" s="8">
        <v>0.538194444444444</v>
      </c>
      <c r="C18" s="50" t="s">
        <v>313</v>
      </c>
      <c r="D18" s="50" t="s">
        <v>308</v>
      </c>
      <c r="E18" s="50" t="s">
        <v>314</v>
      </c>
      <c r="F18" s="7">
        <v>15252226712</v>
      </c>
      <c r="G18" s="50" t="s">
        <v>32</v>
      </c>
      <c r="H18" s="7" t="s">
        <v>310</v>
      </c>
      <c r="I18" s="50" t="s">
        <v>33</v>
      </c>
      <c r="J18" s="60" t="s">
        <v>311</v>
      </c>
      <c r="K18" s="61">
        <v>87.78</v>
      </c>
      <c r="L18" s="7">
        <v>22.44</v>
      </c>
      <c r="M18" s="7">
        <v>65.34</v>
      </c>
      <c r="N18" s="7"/>
      <c r="O18" s="7"/>
      <c r="P18" s="7"/>
      <c r="Q18" s="7" t="s">
        <v>312</v>
      </c>
      <c r="R18" s="7">
        <v>7</v>
      </c>
      <c r="S18" s="7">
        <v>0.54</v>
      </c>
      <c r="T18" s="7">
        <v>64.8</v>
      </c>
      <c r="U18" s="7">
        <v>109</v>
      </c>
      <c r="V18" s="7">
        <f t="shared" ref="V18:V32" si="2">T18*U18</f>
        <v>7063.2</v>
      </c>
      <c r="W18" s="7" t="s">
        <v>315</v>
      </c>
      <c r="X18" s="50" t="s">
        <v>279</v>
      </c>
      <c r="Y18" s="50"/>
    </row>
    <row r="19" spans="1:25">
      <c r="A19" s="7">
        <v>15</v>
      </c>
      <c r="B19" s="8">
        <v>0.625694444444444</v>
      </c>
      <c r="C19" s="50" t="s">
        <v>316</v>
      </c>
      <c r="D19" s="50" t="s">
        <v>317</v>
      </c>
      <c r="E19" s="50" t="s">
        <v>318</v>
      </c>
      <c r="F19" s="7">
        <v>17798818188</v>
      </c>
      <c r="G19" s="50" t="s">
        <v>81</v>
      </c>
      <c r="H19" s="50" t="s">
        <v>300</v>
      </c>
      <c r="I19" s="50" t="s">
        <v>275</v>
      </c>
      <c r="J19" s="60" t="s">
        <v>276</v>
      </c>
      <c r="K19" s="61">
        <v>0</v>
      </c>
      <c r="L19" s="7">
        <v>0</v>
      </c>
      <c r="M19" s="7">
        <v>0</v>
      </c>
      <c r="N19" s="7">
        <v>0</v>
      </c>
      <c r="O19" s="7">
        <v>3</v>
      </c>
      <c r="P19" s="7"/>
      <c r="Q19" s="7"/>
      <c r="R19" s="7"/>
      <c r="S19" s="7">
        <v>0</v>
      </c>
      <c r="T19" s="7">
        <v>0</v>
      </c>
      <c r="U19" s="7"/>
      <c r="V19" s="7"/>
      <c r="W19" s="7" t="s">
        <v>315</v>
      </c>
      <c r="X19" s="50" t="s">
        <v>279</v>
      </c>
      <c r="Y19" s="50" t="s">
        <v>302</v>
      </c>
    </row>
    <row r="20" spans="1:25">
      <c r="A20" s="7">
        <v>16</v>
      </c>
      <c r="B20" s="8">
        <v>0.655555555555556</v>
      </c>
      <c r="C20" s="50" t="s">
        <v>319</v>
      </c>
      <c r="D20" s="50" t="s">
        <v>320</v>
      </c>
      <c r="E20" s="50" t="s">
        <v>321</v>
      </c>
      <c r="F20" s="7">
        <v>18136361877</v>
      </c>
      <c r="G20" s="50" t="s">
        <v>81</v>
      </c>
      <c r="H20" s="7" t="s">
        <v>274</v>
      </c>
      <c r="I20" s="50" t="s">
        <v>275</v>
      </c>
      <c r="J20" s="60" t="s">
        <v>276</v>
      </c>
      <c r="K20" s="61">
        <v>62.92</v>
      </c>
      <c r="L20" s="7">
        <v>17.28</v>
      </c>
      <c r="M20" s="7">
        <v>45.64</v>
      </c>
      <c r="N20" s="7">
        <v>7</v>
      </c>
      <c r="O20" s="7">
        <v>1.8</v>
      </c>
      <c r="P20" s="62">
        <v>2.7</v>
      </c>
      <c r="Q20" s="62" t="s">
        <v>277</v>
      </c>
      <c r="R20" s="7"/>
      <c r="S20" s="7">
        <v>0.54</v>
      </c>
      <c r="T20" s="7">
        <v>45.1</v>
      </c>
      <c r="U20" s="7">
        <v>115</v>
      </c>
      <c r="V20" s="7">
        <f t="shared" si="2"/>
        <v>5186.5</v>
      </c>
      <c r="W20" s="7" t="s">
        <v>315</v>
      </c>
      <c r="X20" s="50" t="s">
        <v>279</v>
      </c>
      <c r="Y20" s="50"/>
    </row>
    <row r="21" spans="1:25">
      <c r="A21" s="7">
        <v>17</v>
      </c>
      <c r="B21" s="8">
        <v>0.706944444444444</v>
      </c>
      <c r="C21" s="50" t="s">
        <v>322</v>
      </c>
      <c r="D21" s="50" t="s">
        <v>323</v>
      </c>
      <c r="E21" s="50" t="s">
        <v>324</v>
      </c>
      <c r="F21" s="7">
        <v>15396813275</v>
      </c>
      <c r="G21" s="50" t="s">
        <v>32</v>
      </c>
      <c r="H21" s="7" t="s">
        <v>310</v>
      </c>
      <c r="I21" s="50" t="s">
        <v>33</v>
      </c>
      <c r="J21" s="60" t="s">
        <v>311</v>
      </c>
      <c r="K21" s="61">
        <v>78.36</v>
      </c>
      <c r="L21" s="7">
        <v>20.28</v>
      </c>
      <c r="M21" s="7">
        <v>58.08</v>
      </c>
      <c r="N21" s="7"/>
      <c r="O21" s="7"/>
      <c r="P21" s="7"/>
      <c r="Q21" s="7" t="s">
        <v>312</v>
      </c>
      <c r="R21" s="7">
        <v>7</v>
      </c>
      <c r="S21" s="7">
        <v>0.58</v>
      </c>
      <c r="T21" s="7">
        <v>57.5</v>
      </c>
      <c r="U21" s="7">
        <v>109</v>
      </c>
      <c r="V21" s="7">
        <f t="shared" si="2"/>
        <v>6267.5</v>
      </c>
      <c r="W21" s="7" t="s">
        <v>301</v>
      </c>
      <c r="X21" s="50" t="s">
        <v>279</v>
      </c>
      <c r="Y21" s="50"/>
    </row>
    <row r="22" spans="1:25">
      <c r="A22" s="7">
        <v>18</v>
      </c>
      <c r="B22" s="8">
        <v>0.929861111111111</v>
      </c>
      <c r="C22" s="50" t="s">
        <v>322</v>
      </c>
      <c r="D22" s="50" t="s">
        <v>323</v>
      </c>
      <c r="E22" s="50" t="s">
        <v>324</v>
      </c>
      <c r="F22" s="7">
        <v>15396813275</v>
      </c>
      <c r="G22" s="50" t="s">
        <v>32</v>
      </c>
      <c r="H22" s="7" t="s">
        <v>310</v>
      </c>
      <c r="I22" s="50" t="s">
        <v>33</v>
      </c>
      <c r="J22" s="60" t="s">
        <v>311</v>
      </c>
      <c r="K22" s="61">
        <v>77.26</v>
      </c>
      <c r="L22" s="7">
        <v>20.26</v>
      </c>
      <c r="M22" s="7">
        <v>57</v>
      </c>
      <c r="N22" s="7"/>
      <c r="O22" s="7"/>
      <c r="P22" s="7"/>
      <c r="Q22" s="7" t="s">
        <v>312</v>
      </c>
      <c r="R22" s="7">
        <v>7</v>
      </c>
      <c r="S22" s="7">
        <v>0.5</v>
      </c>
      <c r="T22" s="7">
        <v>56.5</v>
      </c>
      <c r="U22" s="7">
        <v>109</v>
      </c>
      <c r="V22" s="7">
        <f t="shared" si="2"/>
        <v>6158.5</v>
      </c>
      <c r="W22" s="7" t="s">
        <v>325</v>
      </c>
      <c r="X22" s="50" t="s">
        <v>279</v>
      </c>
      <c r="Y22" s="7"/>
    </row>
    <row r="23" spans="1:25">
      <c r="A23" s="7">
        <v>19</v>
      </c>
      <c r="B23" s="8">
        <v>0.94375</v>
      </c>
      <c r="C23" s="50" t="s">
        <v>326</v>
      </c>
      <c r="D23" s="50" t="s">
        <v>42</v>
      </c>
      <c r="E23" s="50" t="s">
        <v>327</v>
      </c>
      <c r="F23" s="7">
        <v>15852109575</v>
      </c>
      <c r="G23" s="50" t="s">
        <v>32</v>
      </c>
      <c r="H23" s="7" t="s">
        <v>310</v>
      </c>
      <c r="I23" s="50" t="s">
        <v>33</v>
      </c>
      <c r="J23" s="60" t="s">
        <v>311</v>
      </c>
      <c r="K23" s="61">
        <v>70.18</v>
      </c>
      <c r="L23" s="7">
        <v>18.08</v>
      </c>
      <c r="M23" s="7">
        <v>52.1</v>
      </c>
      <c r="N23" s="7"/>
      <c r="O23" s="7"/>
      <c r="P23" s="7"/>
      <c r="Q23" s="7" t="s">
        <v>312</v>
      </c>
      <c r="R23" s="7">
        <v>7</v>
      </c>
      <c r="S23" s="7">
        <v>0.5</v>
      </c>
      <c r="T23" s="7">
        <v>51.6</v>
      </c>
      <c r="U23" s="7">
        <v>109</v>
      </c>
      <c r="V23" s="7">
        <f t="shared" si="2"/>
        <v>5624.4</v>
      </c>
      <c r="W23" s="7" t="s">
        <v>325</v>
      </c>
      <c r="X23" s="50" t="s">
        <v>279</v>
      </c>
      <c r="Y23" s="7"/>
    </row>
    <row r="24" spans="1:25">
      <c r="A24" s="7">
        <v>20</v>
      </c>
      <c r="B24" s="51">
        <v>0.979861111111111</v>
      </c>
      <c r="C24" s="50" t="s">
        <v>328</v>
      </c>
      <c r="D24" s="50" t="s">
        <v>329</v>
      </c>
      <c r="E24" s="50" t="s">
        <v>330</v>
      </c>
      <c r="F24" s="7">
        <v>18061493988</v>
      </c>
      <c r="G24" s="50" t="s">
        <v>32</v>
      </c>
      <c r="H24" s="7" t="s">
        <v>310</v>
      </c>
      <c r="I24" s="50" t="s">
        <v>33</v>
      </c>
      <c r="J24" s="60" t="s">
        <v>311</v>
      </c>
      <c r="K24" s="61">
        <v>62.3</v>
      </c>
      <c r="L24" s="7">
        <v>18.36</v>
      </c>
      <c r="M24" s="7">
        <v>43.94</v>
      </c>
      <c r="N24" s="7"/>
      <c r="O24" s="7"/>
      <c r="P24" s="7"/>
      <c r="Q24" s="7" t="s">
        <v>312</v>
      </c>
      <c r="R24" s="7">
        <v>7</v>
      </c>
      <c r="S24" s="7">
        <v>0.54</v>
      </c>
      <c r="T24" s="7">
        <v>43.4</v>
      </c>
      <c r="U24" s="7">
        <v>109</v>
      </c>
      <c r="V24" s="7">
        <f t="shared" si="2"/>
        <v>4730.6</v>
      </c>
      <c r="W24" s="7" t="s">
        <v>325</v>
      </c>
      <c r="X24" s="50" t="s">
        <v>279</v>
      </c>
      <c r="Y24" s="7"/>
    </row>
    <row r="25" spans="1:25">
      <c r="A25" s="7">
        <v>21</v>
      </c>
      <c r="B25" s="51">
        <v>0.0368055555555556</v>
      </c>
      <c r="C25" s="50" t="s">
        <v>331</v>
      </c>
      <c r="D25" s="50" t="s">
        <v>332</v>
      </c>
      <c r="E25" s="50" t="s">
        <v>333</v>
      </c>
      <c r="F25" s="7">
        <v>15240471108</v>
      </c>
      <c r="G25" s="50" t="s">
        <v>32</v>
      </c>
      <c r="H25" s="7" t="s">
        <v>310</v>
      </c>
      <c r="I25" s="50" t="s">
        <v>33</v>
      </c>
      <c r="J25" s="60" t="s">
        <v>311</v>
      </c>
      <c r="K25" s="61">
        <v>76.28</v>
      </c>
      <c r="L25" s="7">
        <v>21.3</v>
      </c>
      <c r="M25" s="7">
        <v>54.98</v>
      </c>
      <c r="N25" s="7"/>
      <c r="O25" s="7"/>
      <c r="P25" s="7"/>
      <c r="Q25" s="7" t="s">
        <v>312</v>
      </c>
      <c r="R25" s="7">
        <v>7</v>
      </c>
      <c r="S25" s="7">
        <v>0.58</v>
      </c>
      <c r="T25" s="7">
        <v>54.4</v>
      </c>
      <c r="U25" s="7">
        <v>109</v>
      </c>
      <c r="V25" s="7">
        <f t="shared" si="2"/>
        <v>5929.6</v>
      </c>
      <c r="W25" s="7" t="s">
        <v>325</v>
      </c>
      <c r="X25" s="50" t="s">
        <v>279</v>
      </c>
      <c r="Y25" s="7"/>
    </row>
    <row r="26" spans="1:25">
      <c r="A26" s="7">
        <v>22</v>
      </c>
      <c r="B26" s="8">
        <v>0.114583333333333</v>
      </c>
      <c r="C26" s="50" t="s">
        <v>334</v>
      </c>
      <c r="D26" s="50" t="s">
        <v>335</v>
      </c>
      <c r="E26" s="50" t="s">
        <v>127</v>
      </c>
      <c r="F26" s="7">
        <v>15969736500</v>
      </c>
      <c r="G26" s="50" t="s">
        <v>335</v>
      </c>
      <c r="H26" s="7" t="s">
        <v>336</v>
      </c>
      <c r="I26" s="50" t="s">
        <v>33</v>
      </c>
      <c r="J26" s="60" t="s">
        <v>311</v>
      </c>
      <c r="K26" s="61">
        <v>67.9</v>
      </c>
      <c r="L26" s="7">
        <v>17.46</v>
      </c>
      <c r="M26" s="7">
        <v>50.44</v>
      </c>
      <c r="N26" s="7"/>
      <c r="O26" s="7"/>
      <c r="P26" s="7"/>
      <c r="Q26" s="7" t="s">
        <v>312</v>
      </c>
      <c r="R26" s="7">
        <v>7</v>
      </c>
      <c r="S26" s="7">
        <v>0.34</v>
      </c>
      <c r="T26" s="7">
        <v>50.1</v>
      </c>
      <c r="U26" s="7">
        <v>109</v>
      </c>
      <c r="V26" s="7">
        <f t="shared" si="2"/>
        <v>5460.9</v>
      </c>
      <c r="W26" s="7" t="s">
        <v>325</v>
      </c>
      <c r="X26" s="50" t="s">
        <v>279</v>
      </c>
      <c r="Y26" s="7"/>
    </row>
    <row r="27" spans="1:25">
      <c r="A27" s="7">
        <v>24</v>
      </c>
      <c r="B27" s="8">
        <v>0.126388888888889</v>
      </c>
      <c r="C27" s="50" t="s">
        <v>337</v>
      </c>
      <c r="D27" s="50" t="s">
        <v>335</v>
      </c>
      <c r="E27" s="50" t="s">
        <v>121</v>
      </c>
      <c r="F27" s="7">
        <v>15092868388</v>
      </c>
      <c r="G27" s="50" t="s">
        <v>335</v>
      </c>
      <c r="H27" s="7" t="s">
        <v>336</v>
      </c>
      <c r="I27" s="50" t="s">
        <v>33</v>
      </c>
      <c r="J27" s="60" t="s">
        <v>311</v>
      </c>
      <c r="K27" s="61">
        <v>67.44</v>
      </c>
      <c r="L27" s="7">
        <v>17.32</v>
      </c>
      <c r="M27" s="7">
        <v>50.12</v>
      </c>
      <c r="N27" s="7"/>
      <c r="O27" s="7"/>
      <c r="P27" s="7"/>
      <c r="Q27" s="7" t="s">
        <v>312</v>
      </c>
      <c r="R27" s="7">
        <v>7</v>
      </c>
      <c r="S27" s="7">
        <v>0.32</v>
      </c>
      <c r="T27" s="7">
        <v>49.8</v>
      </c>
      <c r="U27" s="7">
        <v>109</v>
      </c>
      <c r="V27" s="7">
        <f t="shared" si="2"/>
        <v>5428.2</v>
      </c>
      <c r="W27" s="7" t="s">
        <v>325</v>
      </c>
      <c r="X27" s="50" t="s">
        <v>279</v>
      </c>
      <c r="Y27" s="7"/>
    </row>
    <row r="28" spans="1:25">
      <c r="A28" s="7">
        <v>25</v>
      </c>
      <c r="B28" s="8">
        <v>0.140277777777778</v>
      </c>
      <c r="C28" s="50" t="s">
        <v>338</v>
      </c>
      <c r="D28" s="50" t="s">
        <v>335</v>
      </c>
      <c r="E28" s="50" t="s">
        <v>339</v>
      </c>
      <c r="F28" s="7">
        <v>15092985676</v>
      </c>
      <c r="G28" s="50" t="s">
        <v>335</v>
      </c>
      <c r="H28" s="7" t="s">
        <v>336</v>
      </c>
      <c r="I28" s="50" t="s">
        <v>33</v>
      </c>
      <c r="J28" s="60" t="s">
        <v>311</v>
      </c>
      <c r="K28" s="61">
        <v>66.52</v>
      </c>
      <c r="L28" s="7">
        <v>17.74</v>
      </c>
      <c r="M28" s="7">
        <v>48.78</v>
      </c>
      <c r="N28" s="7"/>
      <c r="O28" s="7"/>
      <c r="P28" s="7"/>
      <c r="Q28" s="7" t="s">
        <v>312</v>
      </c>
      <c r="R28" s="7">
        <v>7</v>
      </c>
      <c r="S28" s="7">
        <v>0.38</v>
      </c>
      <c r="T28" s="7">
        <v>48.4</v>
      </c>
      <c r="U28" s="7">
        <v>109</v>
      </c>
      <c r="V28" s="7">
        <f t="shared" si="2"/>
        <v>5275.6</v>
      </c>
      <c r="W28" s="7" t="s">
        <v>325</v>
      </c>
      <c r="X28" s="50" t="s">
        <v>279</v>
      </c>
      <c r="Y28" s="7"/>
    </row>
    <row r="29" spans="1:25">
      <c r="A29" s="7">
        <v>26</v>
      </c>
      <c r="B29" s="8">
        <v>0.158333333333333</v>
      </c>
      <c r="C29" s="50" t="s">
        <v>328</v>
      </c>
      <c r="D29" s="50" t="s">
        <v>329</v>
      </c>
      <c r="E29" s="50" t="s">
        <v>330</v>
      </c>
      <c r="F29" s="7">
        <v>18061493988</v>
      </c>
      <c r="G29" s="50" t="s">
        <v>32</v>
      </c>
      <c r="H29" s="7" t="s">
        <v>310</v>
      </c>
      <c r="I29" s="50" t="s">
        <v>33</v>
      </c>
      <c r="J29" s="60" t="s">
        <v>311</v>
      </c>
      <c r="K29" s="61">
        <v>64.66</v>
      </c>
      <c r="L29" s="7">
        <v>18.66</v>
      </c>
      <c r="M29" s="7">
        <v>46</v>
      </c>
      <c r="N29" s="7"/>
      <c r="O29" s="7"/>
      <c r="P29" s="7"/>
      <c r="Q29" s="7" t="s">
        <v>312</v>
      </c>
      <c r="R29" s="7">
        <v>7</v>
      </c>
      <c r="S29" s="7">
        <v>0.5</v>
      </c>
      <c r="T29" s="7">
        <v>45.5</v>
      </c>
      <c r="U29" s="7">
        <v>109</v>
      </c>
      <c r="V29" s="7">
        <f t="shared" si="2"/>
        <v>4959.5</v>
      </c>
      <c r="W29" s="7" t="s">
        <v>325</v>
      </c>
      <c r="X29" s="50" t="s">
        <v>279</v>
      </c>
      <c r="Y29" s="7"/>
    </row>
    <row r="30" spans="1:25">
      <c r="A30" s="7">
        <v>27</v>
      </c>
      <c r="B30" s="8">
        <v>0.1875</v>
      </c>
      <c r="C30" s="50" t="s">
        <v>326</v>
      </c>
      <c r="D30" s="50" t="s">
        <v>42</v>
      </c>
      <c r="E30" s="50" t="s">
        <v>327</v>
      </c>
      <c r="F30" s="7">
        <v>15852109575</v>
      </c>
      <c r="G30" s="50" t="s">
        <v>32</v>
      </c>
      <c r="H30" s="7" t="s">
        <v>310</v>
      </c>
      <c r="I30" s="50" t="s">
        <v>33</v>
      </c>
      <c r="J30" s="60" t="s">
        <v>311</v>
      </c>
      <c r="K30" s="61">
        <v>68.38</v>
      </c>
      <c r="L30" s="7">
        <v>17.92</v>
      </c>
      <c r="M30" s="7">
        <v>50.46</v>
      </c>
      <c r="N30" s="7"/>
      <c r="O30" s="7"/>
      <c r="P30" s="7"/>
      <c r="Q30" s="7" t="s">
        <v>312</v>
      </c>
      <c r="R30" s="7">
        <v>7</v>
      </c>
      <c r="S30" s="7">
        <v>0.56</v>
      </c>
      <c r="T30" s="7">
        <v>49.9</v>
      </c>
      <c r="U30" s="7">
        <v>109</v>
      </c>
      <c r="V30" s="7">
        <f t="shared" si="2"/>
        <v>5439.1</v>
      </c>
      <c r="W30" s="7" t="s">
        <v>325</v>
      </c>
      <c r="X30" s="50" t="s">
        <v>279</v>
      </c>
      <c r="Y30" s="7"/>
    </row>
    <row r="31" spans="1:25">
      <c r="A31" s="7">
        <v>28</v>
      </c>
      <c r="B31" s="8">
        <v>0.189583333333333</v>
      </c>
      <c r="C31" s="50" t="s">
        <v>340</v>
      </c>
      <c r="D31" s="50" t="s">
        <v>341</v>
      </c>
      <c r="E31" s="50" t="s">
        <v>342</v>
      </c>
      <c r="F31" s="7">
        <v>13355010691</v>
      </c>
      <c r="G31" s="50" t="s">
        <v>335</v>
      </c>
      <c r="H31" s="7" t="s">
        <v>336</v>
      </c>
      <c r="I31" s="50" t="s">
        <v>33</v>
      </c>
      <c r="J31" s="60" t="s">
        <v>311</v>
      </c>
      <c r="K31" s="61">
        <v>63.34</v>
      </c>
      <c r="L31" s="7">
        <v>17.76</v>
      </c>
      <c r="M31" s="7">
        <v>45.58</v>
      </c>
      <c r="N31" s="7"/>
      <c r="O31" s="7"/>
      <c r="P31" s="7"/>
      <c r="Q31" s="7" t="s">
        <v>312</v>
      </c>
      <c r="R31" s="7">
        <v>7</v>
      </c>
      <c r="S31" s="7">
        <v>0.38</v>
      </c>
      <c r="T31" s="7">
        <v>45.2</v>
      </c>
      <c r="U31" s="7">
        <v>109</v>
      </c>
      <c r="V31" s="7">
        <f t="shared" si="2"/>
        <v>4926.8</v>
      </c>
      <c r="W31" s="7" t="s">
        <v>325</v>
      </c>
      <c r="X31" s="50" t="s">
        <v>279</v>
      </c>
      <c r="Y31" s="7"/>
    </row>
    <row r="32" spans="1:25">
      <c r="A32" s="7">
        <v>29</v>
      </c>
      <c r="B32" s="8">
        <v>0.222222222222222</v>
      </c>
      <c r="C32" s="50" t="s">
        <v>343</v>
      </c>
      <c r="D32" s="50" t="s">
        <v>335</v>
      </c>
      <c r="E32" s="50" t="s">
        <v>124</v>
      </c>
      <c r="F32" s="7">
        <v>15376093576</v>
      </c>
      <c r="G32" s="50" t="s">
        <v>335</v>
      </c>
      <c r="H32" s="7" t="s">
        <v>336</v>
      </c>
      <c r="I32" s="50" t="s">
        <v>33</v>
      </c>
      <c r="J32" s="60" t="s">
        <v>311</v>
      </c>
      <c r="K32" s="61">
        <v>67.94</v>
      </c>
      <c r="L32" s="7">
        <v>17.76</v>
      </c>
      <c r="M32" s="7">
        <v>50.18</v>
      </c>
      <c r="N32" s="7"/>
      <c r="O32" s="7"/>
      <c r="P32" s="7"/>
      <c r="Q32" s="7" t="s">
        <v>312</v>
      </c>
      <c r="R32" s="7">
        <v>7</v>
      </c>
      <c r="S32" s="7">
        <v>0.38</v>
      </c>
      <c r="T32" s="7">
        <v>49.8</v>
      </c>
      <c r="U32" s="7">
        <v>109</v>
      </c>
      <c r="V32" s="7">
        <f t="shared" si="2"/>
        <v>5428.2</v>
      </c>
      <c r="W32" s="7" t="s">
        <v>325</v>
      </c>
      <c r="X32" s="50" t="s">
        <v>279</v>
      </c>
      <c r="Y32" s="7"/>
    </row>
    <row r="33" spans="1:25">
      <c r="A33" s="7"/>
      <c r="B33" s="8"/>
      <c r="C33" s="50"/>
      <c r="D33" s="50"/>
      <c r="E33" s="50"/>
      <c r="F33" s="7"/>
      <c r="G33" s="50"/>
      <c r="H33" s="50"/>
      <c r="I33" s="50"/>
      <c r="J33" s="60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50"/>
      <c r="X33" s="50"/>
      <c r="Y33" s="7"/>
    </row>
    <row r="34" spans="1:25">
      <c r="A34" s="7"/>
      <c r="B34" s="8"/>
      <c r="C34" s="50"/>
      <c r="D34" s="50"/>
      <c r="E34" s="50"/>
      <c r="F34" s="7"/>
      <c r="G34" s="50"/>
      <c r="H34" s="7"/>
      <c r="I34" s="50"/>
      <c r="J34" s="60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50"/>
      <c r="X34" s="50"/>
      <c r="Y34" s="7"/>
    </row>
    <row r="35" spans="1:25">
      <c r="A35" s="7"/>
      <c r="B35" s="8" t="s">
        <v>262</v>
      </c>
      <c r="C35" s="50"/>
      <c r="D35" s="50"/>
      <c r="E35" s="50"/>
      <c r="F35" s="7"/>
      <c r="G35" s="50"/>
      <c r="H35" s="7"/>
      <c r="I35" s="50"/>
      <c r="J35" s="60"/>
      <c r="K35" s="61"/>
      <c r="L35" s="7"/>
      <c r="M35" s="7">
        <f>SUM(M5:M34)</f>
        <v>1182.38</v>
      </c>
      <c r="N35" s="7"/>
      <c r="O35" s="7"/>
      <c r="P35" s="7"/>
      <c r="Q35" s="7"/>
      <c r="R35" s="7"/>
      <c r="S35" s="7"/>
      <c r="T35" s="7">
        <f>SUM(T5:T34)</f>
        <v>1170.8</v>
      </c>
      <c r="U35" s="7"/>
      <c r="V35" s="7">
        <f>SUM(V5:V34)</f>
        <v>130253</v>
      </c>
      <c r="W35" s="7"/>
      <c r="X35" s="50"/>
      <c r="Y35" s="7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699305555555556" right="0.699305555555556" top="0.75" bottom="0.75" header="0.3" footer="0.3"/>
  <pageSetup paperSize="9" orientation="portrait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66"/>
  <sheetViews>
    <sheetView workbookViewId="0">
      <selection activeCell="G11" sqref="G11"/>
    </sheetView>
  </sheetViews>
  <sheetFormatPr defaultColWidth="9" defaultRowHeight="13.5"/>
  <cols>
    <col min="6" max="6" width="13.875" customWidth="1"/>
  </cols>
  <sheetData>
    <row r="1" ht="40" customHeight="1" spans="1:25">
      <c r="A1" s="17" t="s">
        <v>344</v>
      </c>
      <c r="B1" s="18"/>
      <c r="C1" s="17"/>
      <c r="D1" s="17"/>
      <c r="E1" s="17"/>
      <c r="F1" s="17"/>
      <c r="G1" s="17"/>
      <c r="H1" s="17"/>
      <c r="I1" s="17"/>
      <c r="J1" s="30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40"/>
      <c r="X1" s="40"/>
      <c r="Y1" s="40"/>
    </row>
    <row r="2" ht="20.25" spans="1:25">
      <c r="A2" s="19"/>
      <c r="B2" s="20" t="s">
        <v>345</v>
      </c>
      <c r="C2" s="21"/>
      <c r="D2" s="21"/>
      <c r="E2" s="21"/>
      <c r="F2" s="21"/>
      <c r="G2" s="21"/>
      <c r="H2" s="21"/>
      <c r="I2" s="21"/>
      <c r="J2" s="31"/>
      <c r="K2" s="21"/>
      <c r="L2" s="32"/>
      <c r="M2" s="21"/>
      <c r="N2" s="21"/>
      <c r="O2" s="21"/>
      <c r="P2" s="21"/>
      <c r="Q2" s="21"/>
      <c r="R2" s="21"/>
      <c r="S2" s="21"/>
      <c r="T2" s="21"/>
      <c r="U2" s="21"/>
      <c r="V2" s="41"/>
      <c r="W2" s="40"/>
      <c r="X2" s="40"/>
      <c r="Y2" s="40"/>
    </row>
    <row r="3" ht="18.75" spans="1:25">
      <c r="A3" s="22" t="s">
        <v>2</v>
      </c>
      <c r="B3" s="23" t="s">
        <v>3</v>
      </c>
      <c r="C3" s="24" t="s">
        <v>4</v>
      </c>
      <c r="D3" s="24"/>
      <c r="E3" s="24"/>
      <c r="F3" s="24"/>
      <c r="G3" s="24"/>
      <c r="H3" s="24" t="s">
        <v>5</v>
      </c>
      <c r="I3" s="24"/>
      <c r="J3" s="33"/>
      <c r="K3" s="24"/>
      <c r="L3" s="24"/>
      <c r="M3" s="24"/>
      <c r="N3" s="24"/>
      <c r="O3" s="24"/>
      <c r="P3" s="24"/>
      <c r="Q3" s="24"/>
      <c r="R3" s="24"/>
      <c r="S3" s="24"/>
      <c r="T3" s="4" t="s">
        <v>6</v>
      </c>
      <c r="U3" s="4"/>
      <c r="V3" s="4"/>
      <c r="W3" s="4" t="s">
        <v>7</v>
      </c>
      <c r="X3" s="4" t="s">
        <v>8</v>
      </c>
      <c r="Y3" s="4" t="s">
        <v>266</v>
      </c>
    </row>
    <row r="4" ht="18.75" spans="1:25">
      <c r="A4" s="25"/>
      <c r="B4" s="23" t="s">
        <v>346</v>
      </c>
      <c r="C4" s="24" t="s">
        <v>10</v>
      </c>
      <c r="D4" s="24" t="s">
        <v>347</v>
      </c>
      <c r="E4" s="24" t="s">
        <v>12</v>
      </c>
      <c r="F4" s="24" t="s">
        <v>13</v>
      </c>
      <c r="G4" s="24" t="s">
        <v>14</v>
      </c>
      <c r="H4" s="24" t="s">
        <v>15</v>
      </c>
      <c r="I4" s="24" t="s">
        <v>16</v>
      </c>
      <c r="J4" s="33" t="s">
        <v>17</v>
      </c>
      <c r="K4" s="24" t="s">
        <v>348</v>
      </c>
      <c r="L4" s="24" t="s">
        <v>349</v>
      </c>
      <c r="M4" s="24" t="s">
        <v>350</v>
      </c>
      <c r="N4" s="34" t="s">
        <v>21</v>
      </c>
      <c r="O4" s="34" t="s">
        <v>22</v>
      </c>
      <c r="P4" s="34" t="s">
        <v>23</v>
      </c>
      <c r="Q4" s="34" t="s">
        <v>24</v>
      </c>
      <c r="R4" s="34" t="s">
        <v>25</v>
      </c>
      <c r="S4" s="34" t="s">
        <v>26</v>
      </c>
      <c r="T4" s="34" t="s">
        <v>27</v>
      </c>
      <c r="U4" s="34" t="s">
        <v>28</v>
      </c>
      <c r="V4" s="34" t="s">
        <v>29</v>
      </c>
      <c r="W4" s="34"/>
      <c r="X4" s="34"/>
      <c r="Y4" s="34"/>
    </row>
    <row r="5" ht="18.75" spans="1:25">
      <c r="A5" s="25">
        <v>1</v>
      </c>
      <c r="B5" s="26">
        <v>0.0166666666666667</v>
      </c>
      <c r="C5" s="27" t="s">
        <v>351</v>
      </c>
      <c r="D5" s="27" t="s">
        <v>352</v>
      </c>
      <c r="E5" s="27" t="s">
        <v>352</v>
      </c>
      <c r="F5" s="27">
        <v>18605309508</v>
      </c>
      <c r="G5" s="27" t="s">
        <v>353</v>
      </c>
      <c r="H5" s="27">
        <v>9534</v>
      </c>
      <c r="I5" s="27" t="s">
        <v>354</v>
      </c>
      <c r="J5" s="35" t="s">
        <v>355</v>
      </c>
      <c r="K5" s="27">
        <v>50.31</v>
      </c>
      <c r="L5" s="7">
        <v>16.37</v>
      </c>
      <c r="M5" s="27">
        <f t="shared" ref="M5:M65" si="0">K5-L5</f>
        <v>33.94</v>
      </c>
      <c r="N5" s="36"/>
      <c r="O5" s="36"/>
      <c r="P5" s="36"/>
      <c r="Q5" s="36"/>
      <c r="R5" s="36"/>
      <c r="S5" s="42" t="s">
        <v>356</v>
      </c>
      <c r="T5" s="27">
        <v>33.8</v>
      </c>
      <c r="U5" s="27">
        <v>137</v>
      </c>
      <c r="V5" s="27">
        <f t="shared" ref="V5:V65" si="1">T5*U5</f>
        <v>4630.6</v>
      </c>
      <c r="W5" s="27" t="s">
        <v>357</v>
      </c>
      <c r="X5" s="27" t="s">
        <v>358</v>
      </c>
      <c r="Y5" s="36"/>
    </row>
    <row r="6" ht="18.75" spans="1:25">
      <c r="A6" s="28">
        <v>2</v>
      </c>
      <c r="B6" s="26">
        <v>0.0208333333333333</v>
      </c>
      <c r="C6" s="27" t="s">
        <v>359</v>
      </c>
      <c r="D6" s="27" t="s">
        <v>360</v>
      </c>
      <c r="E6" s="27" t="s">
        <v>360</v>
      </c>
      <c r="F6" s="27">
        <v>13563855577</v>
      </c>
      <c r="G6" s="27" t="s">
        <v>353</v>
      </c>
      <c r="H6" s="27">
        <v>9535</v>
      </c>
      <c r="I6" s="27" t="s">
        <v>354</v>
      </c>
      <c r="J6" s="35" t="s">
        <v>355</v>
      </c>
      <c r="K6" s="27">
        <v>48.99</v>
      </c>
      <c r="L6" s="7">
        <v>15.95</v>
      </c>
      <c r="M6" s="27">
        <f t="shared" si="0"/>
        <v>33.04</v>
      </c>
      <c r="N6" s="36"/>
      <c r="O6" s="36"/>
      <c r="P6" s="36"/>
      <c r="Q6" s="36"/>
      <c r="R6" s="36"/>
      <c r="S6" s="42" t="s">
        <v>356</v>
      </c>
      <c r="T6" s="27">
        <v>32.9</v>
      </c>
      <c r="U6" s="27">
        <v>137</v>
      </c>
      <c r="V6" s="27">
        <f t="shared" si="1"/>
        <v>4507.3</v>
      </c>
      <c r="W6" s="27" t="s">
        <v>357</v>
      </c>
      <c r="X6" s="27" t="s">
        <v>358</v>
      </c>
      <c r="Y6" s="36"/>
    </row>
    <row r="7" ht="14.25" spans="1:25">
      <c r="A7" s="25">
        <v>3</v>
      </c>
      <c r="B7" s="26">
        <v>0.954861111111111</v>
      </c>
      <c r="C7" s="27" t="s">
        <v>361</v>
      </c>
      <c r="D7" s="27" t="s">
        <v>362</v>
      </c>
      <c r="E7" s="27" t="s">
        <v>363</v>
      </c>
      <c r="F7" s="27">
        <v>17753053016</v>
      </c>
      <c r="G7" s="27" t="s">
        <v>364</v>
      </c>
      <c r="H7" s="27">
        <v>9530</v>
      </c>
      <c r="I7" s="27" t="s">
        <v>365</v>
      </c>
      <c r="J7" s="37" t="s">
        <v>366</v>
      </c>
      <c r="K7" s="27">
        <v>96.2</v>
      </c>
      <c r="L7" s="7">
        <v>26.56</v>
      </c>
      <c r="M7" s="27">
        <f t="shared" si="0"/>
        <v>69.64</v>
      </c>
      <c r="N7" s="36"/>
      <c r="O7" s="36"/>
      <c r="P7" s="36"/>
      <c r="Q7" s="36"/>
      <c r="R7" s="36"/>
      <c r="S7" s="43">
        <v>0.003</v>
      </c>
      <c r="T7" s="27">
        <v>69.43</v>
      </c>
      <c r="U7" s="27">
        <v>495</v>
      </c>
      <c r="V7" s="27">
        <f t="shared" si="1"/>
        <v>34367.85</v>
      </c>
      <c r="W7" s="27" t="s">
        <v>357</v>
      </c>
      <c r="X7" s="27" t="s">
        <v>358</v>
      </c>
      <c r="Y7" s="36" t="s">
        <v>367</v>
      </c>
    </row>
    <row r="8" ht="14.25" spans="1:25">
      <c r="A8" s="28">
        <v>4</v>
      </c>
      <c r="B8" s="26">
        <v>0.956944444444444</v>
      </c>
      <c r="C8" s="27" t="s">
        <v>368</v>
      </c>
      <c r="D8" s="27" t="s">
        <v>362</v>
      </c>
      <c r="E8" s="27" t="s">
        <v>369</v>
      </c>
      <c r="F8" s="27">
        <v>17753053019</v>
      </c>
      <c r="G8" s="27" t="s">
        <v>364</v>
      </c>
      <c r="H8" s="27">
        <v>9531</v>
      </c>
      <c r="I8" s="27" t="s">
        <v>365</v>
      </c>
      <c r="J8" s="37" t="s">
        <v>366</v>
      </c>
      <c r="K8" s="27">
        <v>88.51</v>
      </c>
      <c r="L8" s="7">
        <v>25.04</v>
      </c>
      <c r="M8" s="27">
        <f t="shared" si="0"/>
        <v>63.47</v>
      </c>
      <c r="N8" s="36"/>
      <c r="O8" s="36"/>
      <c r="P8" s="36"/>
      <c r="Q8" s="36"/>
      <c r="R8" s="36"/>
      <c r="S8" s="43">
        <v>0.003</v>
      </c>
      <c r="T8" s="27">
        <v>63.28</v>
      </c>
      <c r="U8" s="27">
        <v>495</v>
      </c>
      <c r="V8" s="27">
        <f t="shared" si="1"/>
        <v>31323.6</v>
      </c>
      <c r="W8" s="27" t="s">
        <v>357</v>
      </c>
      <c r="X8" s="27" t="s">
        <v>358</v>
      </c>
      <c r="Y8" s="36" t="s">
        <v>367</v>
      </c>
    </row>
    <row r="9" ht="18.75" spans="1:25">
      <c r="A9" s="25">
        <v>5</v>
      </c>
      <c r="B9" s="26">
        <v>0.0319444444444444</v>
      </c>
      <c r="C9" s="27" t="s">
        <v>370</v>
      </c>
      <c r="D9" s="27" t="s">
        <v>371</v>
      </c>
      <c r="E9" s="27" t="s">
        <v>371</v>
      </c>
      <c r="F9" s="27">
        <v>13455449399</v>
      </c>
      <c r="G9" s="27" t="s">
        <v>353</v>
      </c>
      <c r="H9" s="27">
        <v>9536</v>
      </c>
      <c r="I9" s="27" t="s">
        <v>354</v>
      </c>
      <c r="J9" s="35" t="s">
        <v>355</v>
      </c>
      <c r="K9" s="27">
        <v>49.68</v>
      </c>
      <c r="L9" s="7">
        <v>16.07</v>
      </c>
      <c r="M9" s="27">
        <f t="shared" si="0"/>
        <v>33.61</v>
      </c>
      <c r="N9" s="36"/>
      <c r="O9" s="36"/>
      <c r="P9" s="36"/>
      <c r="Q9" s="36"/>
      <c r="R9" s="36"/>
      <c r="S9" s="42" t="s">
        <v>356</v>
      </c>
      <c r="T9" s="27">
        <v>33.5</v>
      </c>
      <c r="U9" s="27">
        <v>137</v>
      </c>
      <c r="V9" s="27">
        <f t="shared" si="1"/>
        <v>4589.5</v>
      </c>
      <c r="W9" s="27" t="s">
        <v>357</v>
      </c>
      <c r="X9" s="27" t="s">
        <v>358</v>
      </c>
      <c r="Y9" s="36"/>
    </row>
    <row r="10" ht="18.75" spans="1:25">
      <c r="A10" s="28">
        <v>6</v>
      </c>
      <c r="B10" s="26">
        <v>0.0340277777777778</v>
      </c>
      <c r="C10" s="27" t="s">
        <v>372</v>
      </c>
      <c r="D10" s="27" t="s">
        <v>373</v>
      </c>
      <c r="E10" s="27" t="s">
        <v>373</v>
      </c>
      <c r="F10" s="27">
        <v>18167511899</v>
      </c>
      <c r="G10" s="27" t="s">
        <v>353</v>
      </c>
      <c r="H10" s="27">
        <v>9537</v>
      </c>
      <c r="I10" s="27" t="s">
        <v>354</v>
      </c>
      <c r="J10" s="35" t="s">
        <v>355</v>
      </c>
      <c r="K10" s="27">
        <v>48.7</v>
      </c>
      <c r="L10" s="7">
        <v>16.87</v>
      </c>
      <c r="M10" s="27">
        <f t="shared" si="0"/>
        <v>31.83</v>
      </c>
      <c r="N10" s="36"/>
      <c r="O10" s="36"/>
      <c r="P10" s="36"/>
      <c r="Q10" s="36"/>
      <c r="R10" s="36"/>
      <c r="S10" s="42" t="s">
        <v>356</v>
      </c>
      <c r="T10" s="27">
        <v>31.7</v>
      </c>
      <c r="U10" s="27">
        <v>137</v>
      </c>
      <c r="V10" s="27">
        <f t="shared" si="1"/>
        <v>4342.9</v>
      </c>
      <c r="W10" s="27" t="s">
        <v>357</v>
      </c>
      <c r="X10" s="27" t="s">
        <v>358</v>
      </c>
      <c r="Y10" s="36"/>
    </row>
    <row r="11" ht="18.75" spans="1:25">
      <c r="A11" s="25">
        <v>7</v>
      </c>
      <c r="B11" s="26">
        <v>0.0375</v>
      </c>
      <c r="C11" s="27" t="s">
        <v>374</v>
      </c>
      <c r="D11" s="27" t="s">
        <v>375</v>
      </c>
      <c r="E11" s="27" t="s">
        <v>375</v>
      </c>
      <c r="F11" s="27">
        <v>18953005713</v>
      </c>
      <c r="G11" s="27" t="s">
        <v>353</v>
      </c>
      <c r="H11" s="27">
        <v>9538</v>
      </c>
      <c r="I11" s="27" t="s">
        <v>354</v>
      </c>
      <c r="J11" s="35" t="s">
        <v>355</v>
      </c>
      <c r="K11" s="27">
        <v>49.98</v>
      </c>
      <c r="L11" s="7">
        <v>16.3</v>
      </c>
      <c r="M11" s="27">
        <f t="shared" si="0"/>
        <v>33.68</v>
      </c>
      <c r="N11" s="36"/>
      <c r="O11" s="36"/>
      <c r="P11" s="36"/>
      <c r="Q11" s="36"/>
      <c r="R11" s="36"/>
      <c r="S11" s="42" t="s">
        <v>356</v>
      </c>
      <c r="T11" s="27">
        <v>33.5</v>
      </c>
      <c r="U11" s="27">
        <v>137</v>
      </c>
      <c r="V11" s="27">
        <f t="shared" si="1"/>
        <v>4589.5</v>
      </c>
      <c r="W11" s="27" t="s">
        <v>357</v>
      </c>
      <c r="X11" s="27" t="s">
        <v>358</v>
      </c>
      <c r="Y11" s="36"/>
    </row>
    <row r="12" ht="14.25" spans="1:25">
      <c r="A12" s="28">
        <v>8</v>
      </c>
      <c r="B12" s="26">
        <v>0.334722222222222</v>
      </c>
      <c r="C12" s="27" t="s">
        <v>376</v>
      </c>
      <c r="D12" s="27" t="s">
        <v>377</v>
      </c>
      <c r="E12" s="27" t="s">
        <v>377</v>
      </c>
      <c r="F12" s="27">
        <v>15264794444</v>
      </c>
      <c r="G12" s="27" t="s">
        <v>378</v>
      </c>
      <c r="H12" s="27">
        <v>9539</v>
      </c>
      <c r="I12" s="27" t="s">
        <v>33</v>
      </c>
      <c r="J12" s="38" t="s">
        <v>379</v>
      </c>
      <c r="K12" s="27">
        <v>49.69</v>
      </c>
      <c r="L12" s="7">
        <v>15.88</v>
      </c>
      <c r="M12" s="27">
        <f t="shared" si="0"/>
        <v>33.81</v>
      </c>
      <c r="N12" s="36"/>
      <c r="O12" s="36"/>
      <c r="P12" s="36"/>
      <c r="Q12" s="36"/>
      <c r="R12" s="36"/>
      <c r="S12" s="42" t="s">
        <v>380</v>
      </c>
      <c r="T12" s="27">
        <v>33.3</v>
      </c>
      <c r="U12" s="27">
        <v>108</v>
      </c>
      <c r="V12" s="27">
        <f t="shared" si="1"/>
        <v>3596.4</v>
      </c>
      <c r="W12" s="27" t="s">
        <v>357</v>
      </c>
      <c r="X12" s="27" t="s">
        <v>358</v>
      </c>
      <c r="Y12" s="36"/>
    </row>
    <row r="13" ht="14.25" spans="1:25">
      <c r="A13" s="25">
        <v>9</v>
      </c>
      <c r="B13" s="26">
        <v>0.3375</v>
      </c>
      <c r="C13" s="27" t="s">
        <v>381</v>
      </c>
      <c r="D13" s="27" t="s">
        <v>382</v>
      </c>
      <c r="E13" s="27" t="s">
        <v>382</v>
      </c>
      <c r="F13" s="27">
        <v>17753179081</v>
      </c>
      <c r="G13" s="27" t="s">
        <v>378</v>
      </c>
      <c r="H13" s="27">
        <v>9540</v>
      </c>
      <c r="I13" s="27" t="s">
        <v>33</v>
      </c>
      <c r="J13" s="38" t="s">
        <v>379</v>
      </c>
      <c r="K13" s="27">
        <v>49.62</v>
      </c>
      <c r="L13" s="7">
        <v>16.39</v>
      </c>
      <c r="M13" s="27">
        <f t="shared" si="0"/>
        <v>33.23</v>
      </c>
      <c r="N13" s="36"/>
      <c r="O13" s="36"/>
      <c r="P13" s="36"/>
      <c r="Q13" s="36"/>
      <c r="R13" s="36"/>
      <c r="S13" s="42" t="s">
        <v>383</v>
      </c>
      <c r="T13" s="27">
        <v>32.8</v>
      </c>
      <c r="U13" s="27">
        <v>108</v>
      </c>
      <c r="V13" s="27">
        <f t="shared" si="1"/>
        <v>3542.4</v>
      </c>
      <c r="W13" s="27" t="s">
        <v>357</v>
      </c>
      <c r="X13" s="27" t="s">
        <v>358</v>
      </c>
      <c r="Y13" s="36"/>
    </row>
    <row r="14" ht="14.25" spans="1:25">
      <c r="A14" s="28">
        <v>10</v>
      </c>
      <c r="B14" s="26">
        <v>0.339583333333333</v>
      </c>
      <c r="C14" s="27" t="s">
        <v>384</v>
      </c>
      <c r="D14" s="27" t="s">
        <v>385</v>
      </c>
      <c r="E14" s="27" t="s">
        <v>385</v>
      </c>
      <c r="F14" s="27">
        <v>18266830999</v>
      </c>
      <c r="G14" s="27" t="s">
        <v>378</v>
      </c>
      <c r="H14" s="27">
        <v>9541</v>
      </c>
      <c r="I14" s="27" t="s">
        <v>33</v>
      </c>
      <c r="J14" s="38" t="s">
        <v>379</v>
      </c>
      <c r="K14" s="27">
        <v>50.46</v>
      </c>
      <c r="L14" s="7">
        <v>15.75</v>
      </c>
      <c r="M14" s="27">
        <f t="shared" si="0"/>
        <v>34.71</v>
      </c>
      <c r="N14" s="36"/>
      <c r="O14" s="36"/>
      <c r="P14" s="36"/>
      <c r="Q14" s="36"/>
      <c r="R14" s="36"/>
      <c r="S14" s="42" t="s">
        <v>383</v>
      </c>
      <c r="T14" s="27">
        <v>34.3</v>
      </c>
      <c r="U14" s="27">
        <v>108</v>
      </c>
      <c r="V14" s="27">
        <f t="shared" si="1"/>
        <v>3704.4</v>
      </c>
      <c r="W14" s="27" t="s">
        <v>357</v>
      </c>
      <c r="X14" s="27" t="s">
        <v>358</v>
      </c>
      <c r="Y14" s="36"/>
    </row>
    <row r="15" ht="14.25" spans="1:25">
      <c r="A15" s="25">
        <v>11</v>
      </c>
      <c r="B15" s="26">
        <v>0.341666666666667</v>
      </c>
      <c r="C15" s="27" t="s">
        <v>386</v>
      </c>
      <c r="D15" s="27" t="s">
        <v>387</v>
      </c>
      <c r="E15" s="27" t="s">
        <v>387</v>
      </c>
      <c r="F15" s="27">
        <v>13396217663</v>
      </c>
      <c r="G15" s="27" t="s">
        <v>353</v>
      </c>
      <c r="H15" s="27">
        <v>9542</v>
      </c>
      <c r="I15" s="27" t="s">
        <v>33</v>
      </c>
      <c r="J15" s="38" t="s">
        <v>379</v>
      </c>
      <c r="K15" s="27">
        <v>46.92</v>
      </c>
      <c r="L15" s="7">
        <v>15.71</v>
      </c>
      <c r="M15" s="27">
        <f t="shared" si="0"/>
        <v>31.21</v>
      </c>
      <c r="N15" s="36"/>
      <c r="O15" s="36"/>
      <c r="P15" s="36"/>
      <c r="Q15" s="36"/>
      <c r="R15" s="36"/>
      <c r="S15" s="42" t="s">
        <v>383</v>
      </c>
      <c r="T15" s="27">
        <v>30.8</v>
      </c>
      <c r="U15" s="27">
        <v>108</v>
      </c>
      <c r="V15" s="27">
        <f t="shared" si="1"/>
        <v>3326.4</v>
      </c>
      <c r="W15" s="27" t="s">
        <v>357</v>
      </c>
      <c r="X15" s="27" t="s">
        <v>358</v>
      </c>
      <c r="Y15" s="36"/>
    </row>
    <row r="16" ht="14.25" spans="1:25">
      <c r="A16" s="28">
        <v>12</v>
      </c>
      <c r="B16" s="26">
        <v>0.344444444444444</v>
      </c>
      <c r="C16" s="27" t="s">
        <v>388</v>
      </c>
      <c r="D16" s="29" t="s">
        <v>389</v>
      </c>
      <c r="E16" s="29" t="s">
        <v>389</v>
      </c>
      <c r="F16" s="27">
        <v>13375470009</v>
      </c>
      <c r="G16" s="27" t="s">
        <v>378</v>
      </c>
      <c r="H16" s="27">
        <v>9543</v>
      </c>
      <c r="I16" s="27" t="s">
        <v>33</v>
      </c>
      <c r="J16" s="38" t="s">
        <v>379</v>
      </c>
      <c r="K16" s="27">
        <v>49.32</v>
      </c>
      <c r="L16" s="7">
        <v>15.31</v>
      </c>
      <c r="M16" s="27">
        <f t="shared" si="0"/>
        <v>34.01</v>
      </c>
      <c r="N16" s="36"/>
      <c r="O16" s="36"/>
      <c r="P16" s="36"/>
      <c r="Q16" s="36"/>
      <c r="R16" s="36"/>
      <c r="S16" s="42" t="s">
        <v>383</v>
      </c>
      <c r="T16" s="27">
        <v>33.6</v>
      </c>
      <c r="U16" s="27">
        <v>108</v>
      </c>
      <c r="V16" s="27">
        <f t="shared" si="1"/>
        <v>3628.8</v>
      </c>
      <c r="W16" s="27" t="s">
        <v>357</v>
      </c>
      <c r="X16" s="27" t="s">
        <v>358</v>
      </c>
      <c r="Y16" s="36"/>
    </row>
    <row r="17" ht="18.75" spans="1:25">
      <c r="A17" s="25">
        <v>13</v>
      </c>
      <c r="B17" s="26">
        <v>0.380555555555556</v>
      </c>
      <c r="C17" s="27" t="s">
        <v>390</v>
      </c>
      <c r="D17" s="27" t="s">
        <v>391</v>
      </c>
      <c r="E17" s="27" t="s">
        <v>391</v>
      </c>
      <c r="F17" s="27">
        <v>15668216788</v>
      </c>
      <c r="G17" s="27" t="s">
        <v>353</v>
      </c>
      <c r="H17" s="27">
        <v>9544</v>
      </c>
      <c r="I17" s="27" t="s">
        <v>354</v>
      </c>
      <c r="J17" s="35" t="s">
        <v>355</v>
      </c>
      <c r="K17" s="27">
        <v>44.96</v>
      </c>
      <c r="L17" s="7">
        <v>15.51</v>
      </c>
      <c r="M17" s="27">
        <f t="shared" si="0"/>
        <v>29.45</v>
      </c>
      <c r="N17" s="36"/>
      <c r="O17" s="36"/>
      <c r="P17" s="36"/>
      <c r="Q17" s="36"/>
      <c r="R17" s="36"/>
      <c r="S17" s="42" t="s">
        <v>356</v>
      </c>
      <c r="T17" s="27">
        <v>29.3</v>
      </c>
      <c r="U17" s="27">
        <v>137</v>
      </c>
      <c r="V17" s="27">
        <f t="shared" si="1"/>
        <v>4014.1</v>
      </c>
      <c r="W17" s="27" t="s">
        <v>357</v>
      </c>
      <c r="X17" s="27" t="s">
        <v>358</v>
      </c>
      <c r="Y17" s="36"/>
    </row>
    <row r="18" ht="18.75" spans="1:25">
      <c r="A18" s="28">
        <v>14</v>
      </c>
      <c r="B18" s="26">
        <v>0.384027777777778</v>
      </c>
      <c r="C18" s="27" t="s">
        <v>392</v>
      </c>
      <c r="D18" s="27" t="s">
        <v>393</v>
      </c>
      <c r="E18" s="27" t="s">
        <v>394</v>
      </c>
      <c r="F18" s="27">
        <v>18953078388</v>
      </c>
      <c r="G18" s="27" t="s">
        <v>395</v>
      </c>
      <c r="H18" s="27">
        <v>9545</v>
      </c>
      <c r="I18" s="27" t="s">
        <v>354</v>
      </c>
      <c r="J18" s="35" t="s">
        <v>355</v>
      </c>
      <c r="K18" s="27">
        <v>49.23</v>
      </c>
      <c r="L18" s="7">
        <v>15.24</v>
      </c>
      <c r="M18" s="27">
        <f t="shared" si="0"/>
        <v>33.99</v>
      </c>
      <c r="N18" s="36"/>
      <c r="O18" s="36"/>
      <c r="P18" s="36"/>
      <c r="Q18" s="36"/>
      <c r="R18" s="36"/>
      <c r="S18" s="42" t="s">
        <v>356</v>
      </c>
      <c r="T18" s="27">
        <v>33.8</v>
      </c>
      <c r="U18" s="27">
        <v>137</v>
      </c>
      <c r="V18" s="27">
        <f t="shared" si="1"/>
        <v>4630.6</v>
      </c>
      <c r="W18" s="27" t="s">
        <v>357</v>
      </c>
      <c r="X18" s="27" t="s">
        <v>358</v>
      </c>
      <c r="Y18" s="36"/>
    </row>
    <row r="19" ht="18.75" spans="1:25">
      <c r="A19" s="25">
        <v>15</v>
      </c>
      <c r="B19" s="26">
        <v>0.386111111111111</v>
      </c>
      <c r="C19" s="27" t="s">
        <v>396</v>
      </c>
      <c r="D19" s="27" t="s">
        <v>397</v>
      </c>
      <c r="E19" s="27" t="s">
        <v>397</v>
      </c>
      <c r="F19" s="27">
        <v>17854062228</v>
      </c>
      <c r="G19" s="27" t="s">
        <v>395</v>
      </c>
      <c r="H19" s="27">
        <v>9546</v>
      </c>
      <c r="I19" s="27" t="s">
        <v>354</v>
      </c>
      <c r="J19" s="35" t="s">
        <v>355</v>
      </c>
      <c r="K19" s="27">
        <v>48.19</v>
      </c>
      <c r="L19" s="7">
        <v>17.46</v>
      </c>
      <c r="M19" s="27">
        <f t="shared" si="0"/>
        <v>30.73</v>
      </c>
      <c r="N19" s="36"/>
      <c r="O19" s="36"/>
      <c r="P19" s="36"/>
      <c r="Q19" s="36"/>
      <c r="R19" s="36"/>
      <c r="S19" s="42" t="s">
        <v>356</v>
      </c>
      <c r="T19" s="27">
        <v>30.6</v>
      </c>
      <c r="U19" s="27">
        <v>137</v>
      </c>
      <c r="V19" s="27">
        <f t="shared" si="1"/>
        <v>4192.2</v>
      </c>
      <c r="W19" s="27" t="s">
        <v>357</v>
      </c>
      <c r="X19" s="27" t="s">
        <v>358</v>
      </c>
      <c r="Y19" s="36"/>
    </row>
    <row r="20" ht="18.75" spans="1:25">
      <c r="A20" s="28">
        <v>16</v>
      </c>
      <c r="B20" s="26">
        <v>0.3875</v>
      </c>
      <c r="C20" s="27" t="s">
        <v>398</v>
      </c>
      <c r="D20" s="27" t="s">
        <v>399</v>
      </c>
      <c r="E20" s="27" t="s">
        <v>399</v>
      </c>
      <c r="F20" s="27">
        <v>15550173959</v>
      </c>
      <c r="G20" s="27" t="s">
        <v>395</v>
      </c>
      <c r="H20" s="27">
        <v>9547</v>
      </c>
      <c r="I20" s="27" t="s">
        <v>354</v>
      </c>
      <c r="J20" s="35" t="s">
        <v>355</v>
      </c>
      <c r="K20" s="27">
        <v>50.3</v>
      </c>
      <c r="L20" s="7">
        <v>17.8</v>
      </c>
      <c r="M20" s="27">
        <f t="shared" si="0"/>
        <v>32.5</v>
      </c>
      <c r="N20" s="36"/>
      <c r="O20" s="36"/>
      <c r="P20" s="36"/>
      <c r="Q20" s="36"/>
      <c r="R20" s="36"/>
      <c r="S20" s="42" t="s">
        <v>356</v>
      </c>
      <c r="T20" s="27">
        <v>32.4</v>
      </c>
      <c r="U20" s="27">
        <v>137</v>
      </c>
      <c r="V20" s="27">
        <f t="shared" si="1"/>
        <v>4438.8</v>
      </c>
      <c r="W20" s="27" t="s">
        <v>357</v>
      </c>
      <c r="X20" s="27" t="s">
        <v>358</v>
      </c>
      <c r="Y20" s="36"/>
    </row>
    <row r="21" ht="14.25" spans="1:25">
      <c r="A21" s="25">
        <v>17</v>
      </c>
      <c r="B21" s="26">
        <v>0.390972222222222</v>
      </c>
      <c r="C21" s="27" t="s">
        <v>400</v>
      </c>
      <c r="D21" s="27" t="s">
        <v>401</v>
      </c>
      <c r="E21" s="27" t="s">
        <v>401</v>
      </c>
      <c r="F21" s="27">
        <v>13012622244</v>
      </c>
      <c r="G21" s="27" t="s">
        <v>401</v>
      </c>
      <c r="H21" s="27">
        <v>9548</v>
      </c>
      <c r="I21" s="27" t="s">
        <v>402</v>
      </c>
      <c r="J21" s="39" t="s">
        <v>403</v>
      </c>
      <c r="K21" s="27">
        <v>52.61</v>
      </c>
      <c r="L21" s="7">
        <v>17.12</v>
      </c>
      <c r="M21" s="27">
        <f t="shared" si="0"/>
        <v>35.49</v>
      </c>
      <c r="N21" s="36"/>
      <c r="O21" s="36"/>
      <c r="P21" s="36"/>
      <c r="Q21" s="36"/>
      <c r="R21" s="36"/>
      <c r="S21" s="42"/>
      <c r="T21" s="27">
        <v>35.49</v>
      </c>
      <c r="U21" s="27">
        <v>5280</v>
      </c>
      <c r="V21" s="27">
        <f t="shared" si="1"/>
        <v>187387.2</v>
      </c>
      <c r="W21" s="27" t="s">
        <v>357</v>
      </c>
      <c r="X21" s="27" t="s">
        <v>358</v>
      </c>
      <c r="Y21" s="36"/>
    </row>
    <row r="22" ht="18.75" spans="1:25">
      <c r="A22" s="28">
        <v>18</v>
      </c>
      <c r="B22" s="26">
        <v>0.39375</v>
      </c>
      <c r="C22" s="27" t="s">
        <v>374</v>
      </c>
      <c r="D22" s="27" t="s">
        <v>375</v>
      </c>
      <c r="E22" s="27" t="s">
        <v>375</v>
      </c>
      <c r="F22" s="27">
        <v>18953005713</v>
      </c>
      <c r="G22" s="27" t="s">
        <v>353</v>
      </c>
      <c r="H22" s="27">
        <v>9549</v>
      </c>
      <c r="I22" s="27" t="s">
        <v>354</v>
      </c>
      <c r="J22" s="35" t="s">
        <v>355</v>
      </c>
      <c r="K22" s="27">
        <v>48.64</v>
      </c>
      <c r="L22" s="7">
        <v>16.21</v>
      </c>
      <c r="M22" s="27">
        <f t="shared" si="0"/>
        <v>32.43</v>
      </c>
      <c r="N22" s="36"/>
      <c r="O22" s="36"/>
      <c r="P22" s="36"/>
      <c r="Q22" s="36"/>
      <c r="R22" s="36"/>
      <c r="S22" s="42" t="s">
        <v>356</v>
      </c>
      <c r="T22" s="27">
        <v>32.3</v>
      </c>
      <c r="U22" s="27">
        <v>137</v>
      </c>
      <c r="V22" s="27">
        <f t="shared" si="1"/>
        <v>4425.1</v>
      </c>
      <c r="W22" s="27" t="s">
        <v>357</v>
      </c>
      <c r="X22" s="27" t="s">
        <v>358</v>
      </c>
      <c r="Y22" s="36"/>
    </row>
    <row r="23" ht="14.25" spans="1:25">
      <c r="A23" s="25">
        <v>19</v>
      </c>
      <c r="B23" s="26">
        <v>0.395833333333333</v>
      </c>
      <c r="C23" s="27" t="s">
        <v>404</v>
      </c>
      <c r="D23" s="27" t="s">
        <v>405</v>
      </c>
      <c r="E23" s="27" t="s">
        <v>405</v>
      </c>
      <c r="F23" s="27">
        <v>18754005888</v>
      </c>
      <c r="G23" s="27" t="s">
        <v>353</v>
      </c>
      <c r="H23" s="27">
        <v>9550</v>
      </c>
      <c r="I23" s="27" t="s">
        <v>33</v>
      </c>
      <c r="J23" s="38" t="s">
        <v>379</v>
      </c>
      <c r="K23" s="27">
        <v>49.9</v>
      </c>
      <c r="L23" s="7">
        <v>15.69</v>
      </c>
      <c r="M23" s="27">
        <f t="shared" si="0"/>
        <v>34.21</v>
      </c>
      <c r="N23" s="36"/>
      <c r="O23" s="36"/>
      <c r="P23" s="36"/>
      <c r="Q23" s="36"/>
      <c r="R23" s="36"/>
      <c r="S23" s="42" t="s">
        <v>383</v>
      </c>
      <c r="T23" s="27">
        <v>33.8</v>
      </c>
      <c r="U23" s="27">
        <v>108</v>
      </c>
      <c r="V23" s="27">
        <f t="shared" si="1"/>
        <v>3650.4</v>
      </c>
      <c r="W23" s="27" t="s">
        <v>357</v>
      </c>
      <c r="X23" s="27" t="s">
        <v>358</v>
      </c>
      <c r="Y23" s="36"/>
    </row>
    <row r="24" ht="14.25" spans="1:25">
      <c r="A24" s="28">
        <v>20</v>
      </c>
      <c r="B24" s="26">
        <v>0.398611111111111</v>
      </c>
      <c r="C24" s="27" t="s">
        <v>406</v>
      </c>
      <c r="D24" s="27" t="s">
        <v>407</v>
      </c>
      <c r="E24" s="27" t="s">
        <v>407</v>
      </c>
      <c r="F24" s="7">
        <v>15552062966</v>
      </c>
      <c r="G24" s="27" t="s">
        <v>353</v>
      </c>
      <c r="H24" s="27">
        <v>9551</v>
      </c>
      <c r="I24" s="27" t="s">
        <v>33</v>
      </c>
      <c r="J24" s="38" t="s">
        <v>379</v>
      </c>
      <c r="K24" s="27">
        <v>50.1</v>
      </c>
      <c r="L24" s="7">
        <v>16.52</v>
      </c>
      <c r="M24" s="27">
        <f t="shared" si="0"/>
        <v>33.58</v>
      </c>
      <c r="N24" s="36"/>
      <c r="O24" s="36"/>
      <c r="P24" s="36"/>
      <c r="Q24" s="36"/>
      <c r="R24" s="36"/>
      <c r="S24" s="42" t="s">
        <v>383</v>
      </c>
      <c r="T24" s="27">
        <v>33.1</v>
      </c>
      <c r="U24" s="27">
        <v>108</v>
      </c>
      <c r="V24" s="27">
        <f t="shared" si="1"/>
        <v>3574.8</v>
      </c>
      <c r="W24" s="27" t="s">
        <v>357</v>
      </c>
      <c r="X24" s="27" t="s">
        <v>358</v>
      </c>
      <c r="Y24" s="36"/>
    </row>
    <row r="25" ht="14.25" spans="1:25">
      <c r="A25" s="25">
        <v>21</v>
      </c>
      <c r="B25" s="26">
        <v>0.434027777777778</v>
      </c>
      <c r="C25" s="27" t="s">
        <v>408</v>
      </c>
      <c r="D25" s="29" t="s">
        <v>389</v>
      </c>
      <c r="E25" s="29" t="s">
        <v>389</v>
      </c>
      <c r="F25" s="27">
        <v>13375470009</v>
      </c>
      <c r="G25" s="27" t="s">
        <v>378</v>
      </c>
      <c r="H25" s="27">
        <v>9552</v>
      </c>
      <c r="I25" s="27" t="s">
        <v>33</v>
      </c>
      <c r="J25" s="38" t="s">
        <v>379</v>
      </c>
      <c r="K25" s="27">
        <v>50.01</v>
      </c>
      <c r="L25" s="7">
        <v>14.48</v>
      </c>
      <c r="M25" s="27">
        <f t="shared" si="0"/>
        <v>35.53</v>
      </c>
      <c r="N25" s="36"/>
      <c r="O25" s="36"/>
      <c r="P25" s="36"/>
      <c r="Q25" s="36"/>
      <c r="R25" s="36"/>
      <c r="S25" s="42" t="s">
        <v>383</v>
      </c>
      <c r="T25" s="27">
        <v>35.1</v>
      </c>
      <c r="U25" s="27">
        <v>108</v>
      </c>
      <c r="V25" s="27">
        <f t="shared" si="1"/>
        <v>3790.8</v>
      </c>
      <c r="W25" s="27" t="s">
        <v>357</v>
      </c>
      <c r="X25" s="27" t="s">
        <v>358</v>
      </c>
      <c r="Y25" s="36"/>
    </row>
    <row r="26" ht="18.75" spans="1:25">
      <c r="A26" s="28">
        <v>22</v>
      </c>
      <c r="B26" s="26">
        <v>0.439583333333333</v>
      </c>
      <c r="C26" s="27" t="s">
        <v>409</v>
      </c>
      <c r="D26" s="27" t="s">
        <v>410</v>
      </c>
      <c r="E26" s="27" t="s">
        <v>411</v>
      </c>
      <c r="F26" s="27">
        <v>15653091998</v>
      </c>
      <c r="G26" s="27" t="s">
        <v>353</v>
      </c>
      <c r="H26" s="27">
        <v>9553</v>
      </c>
      <c r="I26" s="27" t="s">
        <v>354</v>
      </c>
      <c r="J26" s="35" t="s">
        <v>355</v>
      </c>
      <c r="K26" s="27">
        <v>48.5</v>
      </c>
      <c r="L26" s="7">
        <v>15.23</v>
      </c>
      <c r="M26" s="27">
        <f t="shared" si="0"/>
        <v>33.27</v>
      </c>
      <c r="N26" s="36"/>
      <c r="O26" s="36"/>
      <c r="P26" s="36"/>
      <c r="Q26" s="36"/>
      <c r="R26" s="36"/>
      <c r="S26" s="42" t="s">
        <v>356</v>
      </c>
      <c r="T26" s="27">
        <v>33.1</v>
      </c>
      <c r="U26" s="27">
        <v>137</v>
      </c>
      <c r="V26" s="27">
        <f t="shared" si="1"/>
        <v>4534.7</v>
      </c>
      <c r="W26" s="27" t="s">
        <v>357</v>
      </c>
      <c r="X26" s="27" t="s">
        <v>358</v>
      </c>
      <c r="Y26" s="36"/>
    </row>
    <row r="27" ht="18.75" spans="1:25">
      <c r="A27" s="25">
        <v>23</v>
      </c>
      <c r="B27" s="26">
        <v>0.441666666666667</v>
      </c>
      <c r="C27" s="27" t="s">
        <v>359</v>
      </c>
      <c r="D27" s="27" t="s">
        <v>360</v>
      </c>
      <c r="E27" s="27" t="s">
        <v>360</v>
      </c>
      <c r="F27" s="27">
        <v>13563855577</v>
      </c>
      <c r="G27" s="27" t="s">
        <v>353</v>
      </c>
      <c r="H27" s="27">
        <v>9554</v>
      </c>
      <c r="I27" s="27" t="s">
        <v>354</v>
      </c>
      <c r="J27" s="35" t="s">
        <v>355</v>
      </c>
      <c r="K27" s="27">
        <v>48.33</v>
      </c>
      <c r="L27" s="7">
        <v>15.93</v>
      </c>
      <c r="M27" s="27">
        <f t="shared" si="0"/>
        <v>32.4</v>
      </c>
      <c r="N27" s="36"/>
      <c r="O27" s="36"/>
      <c r="P27" s="36"/>
      <c r="Q27" s="36"/>
      <c r="R27" s="36"/>
      <c r="S27" s="42" t="s">
        <v>356</v>
      </c>
      <c r="T27" s="27">
        <v>32.3</v>
      </c>
      <c r="U27" s="27">
        <v>137</v>
      </c>
      <c r="V27" s="27">
        <f t="shared" si="1"/>
        <v>4425.1</v>
      </c>
      <c r="W27" s="27" t="s">
        <v>357</v>
      </c>
      <c r="X27" s="27" t="s">
        <v>358</v>
      </c>
      <c r="Y27" s="36"/>
    </row>
    <row r="28" ht="14.25" spans="1:25">
      <c r="A28" s="28">
        <v>24</v>
      </c>
      <c r="B28" s="26">
        <v>0.515972222222222</v>
      </c>
      <c r="C28" s="27" t="s">
        <v>400</v>
      </c>
      <c r="D28" s="27" t="s">
        <v>401</v>
      </c>
      <c r="E28" s="27" t="s">
        <v>401</v>
      </c>
      <c r="F28" s="27">
        <v>13012622244</v>
      </c>
      <c r="G28" s="27" t="s">
        <v>401</v>
      </c>
      <c r="H28" s="27">
        <v>9555</v>
      </c>
      <c r="I28" s="27" t="s">
        <v>412</v>
      </c>
      <c r="J28" s="37"/>
      <c r="K28" s="27">
        <v>17.15</v>
      </c>
      <c r="L28" s="7">
        <v>15.27</v>
      </c>
      <c r="M28" s="27">
        <f t="shared" si="0"/>
        <v>1.88</v>
      </c>
      <c r="N28" s="36"/>
      <c r="O28" s="36"/>
      <c r="P28" s="36"/>
      <c r="Q28" s="36"/>
      <c r="R28" s="36"/>
      <c r="S28" s="42"/>
      <c r="T28" s="27">
        <v>1.88</v>
      </c>
      <c r="U28" s="27"/>
      <c r="V28" s="27">
        <f t="shared" si="1"/>
        <v>0</v>
      </c>
      <c r="W28" s="27" t="s">
        <v>357</v>
      </c>
      <c r="X28" s="27" t="s">
        <v>358</v>
      </c>
      <c r="Y28" s="36" t="s">
        <v>413</v>
      </c>
    </row>
    <row r="29" ht="18.75" spans="1:25">
      <c r="A29" s="25">
        <v>25</v>
      </c>
      <c r="B29" s="26">
        <v>0.565972222222222</v>
      </c>
      <c r="C29" s="27" t="s">
        <v>370</v>
      </c>
      <c r="D29" s="27" t="s">
        <v>371</v>
      </c>
      <c r="E29" s="27" t="s">
        <v>371</v>
      </c>
      <c r="F29" s="27">
        <v>13455449399</v>
      </c>
      <c r="G29" s="27" t="s">
        <v>353</v>
      </c>
      <c r="H29" s="27">
        <v>9556</v>
      </c>
      <c r="I29" s="27" t="s">
        <v>354</v>
      </c>
      <c r="J29" s="35" t="s">
        <v>355</v>
      </c>
      <c r="K29" s="27">
        <v>48.45</v>
      </c>
      <c r="L29" s="7">
        <v>16.13</v>
      </c>
      <c r="M29" s="27">
        <f t="shared" si="0"/>
        <v>32.32</v>
      </c>
      <c r="N29" s="36"/>
      <c r="O29" s="36"/>
      <c r="P29" s="36"/>
      <c r="Q29" s="36"/>
      <c r="R29" s="36"/>
      <c r="S29" s="42" t="s">
        <v>356</v>
      </c>
      <c r="T29" s="27">
        <v>32.2</v>
      </c>
      <c r="U29" s="27">
        <v>137</v>
      </c>
      <c r="V29" s="27">
        <f t="shared" si="1"/>
        <v>4411.4</v>
      </c>
      <c r="W29" s="27" t="s">
        <v>357</v>
      </c>
      <c r="X29" s="27" t="s">
        <v>358</v>
      </c>
      <c r="Y29" s="36"/>
    </row>
    <row r="30" ht="18.75" spans="1:25">
      <c r="A30" s="28">
        <v>26</v>
      </c>
      <c r="B30" s="26">
        <v>0.569444444444444</v>
      </c>
      <c r="C30" s="27" t="s">
        <v>372</v>
      </c>
      <c r="D30" s="27" t="s">
        <v>373</v>
      </c>
      <c r="E30" s="27" t="s">
        <v>373</v>
      </c>
      <c r="F30" s="27">
        <v>18167511899</v>
      </c>
      <c r="G30" s="27" t="s">
        <v>353</v>
      </c>
      <c r="H30" s="27">
        <v>9557</v>
      </c>
      <c r="I30" s="27" t="s">
        <v>354</v>
      </c>
      <c r="J30" s="35" t="s">
        <v>355</v>
      </c>
      <c r="K30" s="27">
        <v>49.04</v>
      </c>
      <c r="L30" s="7">
        <v>16.81</v>
      </c>
      <c r="M30" s="27">
        <f t="shared" si="0"/>
        <v>32.23</v>
      </c>
      <c r="N30" s="36"/>
      <c r="O30" s="36"/>
      <c r="P30" s="36"/>
      <c r="Q30" s="36"/>
      <c r="R30" s="36"/>
      <c r="S30" s="42" t="s">
        <v>356</v>
      </c>
      <c r="T30" s="27">
        <v>32.1</v>
      </c>
      <c r="U30" s="27">
        <v>137</v>
      </c>
      <c r="V30" s="27">
        <f t="shared" si="1"/>
        <v>4397.7</v>
      </c>
      <c r="W30" s="27" t="s">
        <v>357</v>
      </c>
      <c r="X30" s="27" t="s">
        <v>358</v>
      </c>
      <c r="Y30" s="36"/>
    </row>
    <row r="31" ht="18.75" spans="1:25">
      <c r="A31" s="25">
        <v>27</v>
      </c>
      <c r="B31" s="26">
        <v>0.572222222222222</v>
      </c>
      <c r="C31" s="27" t="s">
        <v>414</v>
      </c>
      <c r="D31" s="29" t="s">
        <v>410</v>
      </c>
      <c r="E31" s="29" t="s">
        <v>415</v>
      </c>
      <c r="F31" s="27">
        <v>15002185133</v>
      </c>
      <c r="G31" s="27" t="s">
        <v>353</v>
      </c>
      <c r="H31" s="27">
        <v>9558</v>
      </c>
      <c r="I31" s="27" t="s">
        <v>354</v>
      </c>
      <c r="J31" s="35" t="s">
        <v>355</v>
      </c>
      <c r="K31" s="27">
        <v>48.36</v>
      </c>
      <c r="L31" s="7">
        <v>16.07</v>
      </c>
      <c r="M31" s="27">
        <f t="shared" si="0"/>
        <v>32.29</v>
      </c>
      <c r="N31" s="36"/>
      <c r="O31" s="36"/>
      <c r="P31" s="36"/>
      <c r="Q31" s="36"/>
      <c r="R31" s="36"/>
      <c r="S31" s="42" t="s">
        <v>356</v>
      </c>
      <c r="T31" s="27">
        <v>32.1</v>
      </c>
      <c r="U31" s="27">
        <v>137</v>
      </c>
      <c r="V31" s="27">
        <f t="shared" si="1"/>
        <v>4397.7</v>
      </c>
      <c r="W31" s="27" t="s">
        <v>357</v>
      </c>
      <c r="X31" s="27" t="s">
        <v>358</v>
      </c>
      <c r="Y31" s="36"/>
    </row>
    <row r="32" ht="18.75" spans="1:25">
      <c r="A32" s="28">
        <v>28</v>
      </c>
      <c r="B32" s="26">
        <v>0.573611111111111</v>
      </c>
      <c r="C32" s="27" t="s">
        <v>416</v>
      </c>
      <c r="D32" s="27" t="s">
        <v>417</v>
      </c>
      <c r="E32" s="27" t="s">
        <v>417</v>
      </c>
      <c r="F32" s="27">
        <v>17362263899</v>
      </c>
      <c r="G32" s="27" t="s">
        <v>395</v>
      </c>
      <c r="H32" s="27">
        <v>9559</v>
      </c>
      <c r="I32" s="27" t="s">
        <v>354</v>
      </c>
      <c r="J32" s="35" t="s">
        <v>355</v>
      </c>
      <c r="K32" s="27">
        <v>45.16</v>
      </c>
      <c r="L32" s="7">
        <v>14.72</v>
      </c>
      <c r="M32" s="27">
        <f t="shared" si="0"/>
        <v>30.44</v>
      </c>
      <c r="N32" s="36"/>
      <c r="O32" s="36"/>
      <c r="P32" s="36"/>
      <c r="Q32" s="36"/>
      <c r="R32" s="36"/>
      <c r="S32" s="42" t="s">
        <v>356</v>
      </c>
      <c r="T32" s="27">
        <v>30.3</v>
      </c>
      <c r="U32" s="27">
        <v>137</v>
      </c>
      <c r="V32" s="27">
        <f t="shared" si="1"/>
        <v>4151.1</v>
      </c>
      <c r="W32" s="27" t="s">
        <v>357</v>
      </c>
      <c r="X32" s="27" t="s">
        <v>358</v>
      </c>
      <c r="Y32" s="36"/>
    </row>
    <row r="33" ht="18.75" spans="1:25">
      <c r="A33" s="25">
        <v>29</v>
      </c>
      <c r="B33" s="26">
        <v>0.576388888888889</v>
      </c>
      <c r="C33" s="27" t="s">
        <v>418</v>
      </c>
      <c r="D33" s="27" t="s">
        <v>419</v>
      </c>
      <c r="E33" s="27" t="s">
        <v>420</v>
      </c>
      <c r="F33" s="27">
        <v>15215490396</v>
      </c>
      <c r="G33" s="27" t="s">
        <v>353</v>
      </c>
      <c r="H33" s="27">
        <v>9560</v>
      </c>
      <c r="I33" s="27" t="s">
        <v>354</v>
      </c>
      <c r="J33" s="35" t="s">
        <v>355</v>
      </c>
      <c r="K33" s="27">
        <v>44.7</v>
      </c>
      <c r="L33" s="7">
        <v>15.28</v>
      </c>
      <c r="M33" s="27">
        <f t="shared" si="0"/>
        <v>29.42</v>
      </c>
      <c r="N33" s="36"/>
      <c r="O33" s="36"/>
      <c r="P33" s="36"/>
      <c r="Q33" s="36"/>
      <c r="R33" s="36"/>
      <c r="S33" s="42" t="s">
        <v>356</v>
      </c>
      <c r="T33" s="27">
        <v>29.3</v>
      </c>
      <c r="U33" s="27">
        <v>137</v>
      </c>
      <c r="V33" s="27">
        <f t="shared" si="1"/>
        <v>4014.1</v>
      </c>
      <c r="W33" s="27" t="s">
        <v>357</v>
      </c>
      <c r="X33" s="27" t="s">
        <v>358</v>
      </c>
      <c r="Y33" s="36"/>
    </row>
    <row r="34" ht="18.75" spans="1:25">
      <c r="A34" s="28">
        <v>30</v>
      </c>
      <c r="B34" s="26">
        <v>0.590972222222222</v>
      </c>
      <c r="C34" s="27" t="s">
        <v>421</v>
      </c>
      <c r="D34" s="27" t="s">
        <v>410</v>
      </c>
      <c r="E34" s="29" t="s">
        <v>422</v>
      </c>
      <c r="F34" s="27">
        <v>13370002502</v>
      </c>
      <c r="G34" s="27" t="s">
        <v>353</v>
      </c>
      <c r="H34" s="27">
        <v>9561</v>
      </c>
      <c r="I34" s="27" t="s">
        <v>354</v>
      </c>
      <c r="J34" s="35" t="s">
        <v>355</v>
      </c>
      <c r="K34" s="27">
        <v>46.21</v>
      </c>
      <c r="L34" s="7">
        <v>13.87</v>
      </c>
      <c r="M34" s="27">
        <f t="shared" si="0"/>
        <v>32.34</v>
      </c>
      <c r="N34" s="36"/>
      <c r="O34" s="36"/>
      <c r="P34" s="36"/>
      <c r="Q34" s="36"/>
      <c r="R34" s="36"/>
      <c r="S34" s="42" t="s">
        <v>356</v>
      </c>
      <c r="T34" s="27">
        <v>32.2</v>
      </c>
      <c r="U34" s="27">
        <v>137</v>
      </c>
      <c r="V34" s="27">
        <f t="shared" si="1"/>
        <v>4411.4</v>
      </c>
      <c r="W34" s="27" t="s">
        <v>357</v>
      </c>
      <c r="X34" s="27" t="s">
        <v>358</v>
      </c>
      <c r="Y34" s="36"/>
    </row>
    <row r="35" ht="18.75" spans="1:25">
      <c r="A35" s="25">
        <v>31</v>
      </c>
      <c r="B35" s="26">
        <v>0.59375</v>
      </c>
      <c r="C35" s="27" t="s">
        <v>423</v>
      </c>
      <c r="D35" s="27" t="s">
        <v>424</v>
      </c>
      <c r="E35" s="27" t="s">
        <v>425</v>
      </c>
      <c r="F35" s="27">
        <v>13854010789</v>
      </c>
      <c r="G35" s="27" t="s">
        <v>353</v>
      </c>
      <c r="H35" s="27">
        <v>9562</v>
      </c>
      <c r="I35" s="27" t="s">
        <v>354</v>
      </c>
      <c r="J35" s="35" t="s">
        <v>355</v>
      </c>
      <c r="K35" s="27">
        <v>47.96</v>
      </c>
      <c r="L35" s="27">
        <v>15.93</v>
      </c>
      <c r="M35" s="27">
        <f t="shared" si="0"/>
        <v>32.03</v>
      </c>
      <c r="N35" s="36"/>
      <c r="O35" s="36"/>
      <c r="P35" s="36"/>
      <c r="Q35" s="36"/>
      <c r="R35" s="36"/>
      <c r="S35" s="42" t="s">
        <v>356</v>
      </c>
      <c r="T35" s="27">
        <v>31.9</v>
      </c>
      <c r="U35" s="27">
        <v>137</v>
      </c>
      <c r="V35" s="27">
        <f t="shared" si="1"/>
        <v>4370.3</v>
      </c>
      <c r="W35" s="27" t="s">
        <v>357</v>
      </c>
      <c r="X35" s="27" t="s">
        <v>358</v>
      </c>
      <c r="Y35" s="36"/>
    </row>
    <row r="36" ht="18.75" spans="1:25">
      <c r="A36" s="28">
        <v>32</v>
      </c>
      <c r="B36" s="26">
        <v>0.616666666666667</v>
      </c>
      <c r="C36" s="27" t="s">
        <v>351</v>
      </c>
      <c r="D36" s="27" t="s">
        <v>352</v>
      </c>
      <c r="E36" s="27" t="s">
        <v>352</v>
      </c>
      <c r="F36" s="27">
        <v>18605309508</v>
      </c>
      <c r="G36" s="27" t="s">
        <v>353</v>
      </c>
      <c r="H36" s="27">
        <v>9563</v>
      </c>
      <c r="I36" s="27" t="s">
        <v>354</v>
      </c>
      <c r="J36" s="35" t="s">
        <v>355</v>
      </c>
      <c r="K36" s="27">
        <v>49.58</v>
      </c>
      <c r="L36" s="27">
        <v>16.4</v>
      </c>
      <c r="M36" s="27">
        <f t="shared" si="0"/>
        <v>33.18</v>
      </c>
      <c r="N36" s="36"/>
      <c r="O36" s="36"/>
      <c r="P36" s="36"/>
      <c r="Q36" s="36"/>
      <c r="R36" s="36"/>
      <c r="S36" s="42" t="s">
        <v>356</v>
      </c>
      <c r="T36" s="27">
        <v>33</v>
      </c>
      <c r="U36" s="27">
        <v>137</v>
      </c>
      <c r="V36" s="27">
        <f t="shared" si="1"/>
        <v>4521</v>
      </c>
      <c r="W36" s="27" t="s">
        <v>357</v>
      </c>
      <c r="X36" s="27" t="s">
        <v>358</v>
      </c>
      <c r="Y36" s="36"/>
    </row>
    <row r="37" ht="18.75" spans="1:25">
      <c r="A37" s="25">
        <v>33</v>
      </c>
      <c r="B37" s="26">
        <v>0.629166666666667</v>
      </c>
      <c r="C37" s="27" t="s">
        <v>426</v>
      </c>
      <c r="D37" s="27" t="s">
        <v>427</v>
      </c>
      <c r="E37" s="27" t="s">
        <v>427</v>
      </c>
      <c r="F37" s="27">
        <v>15763527477</v>
      </c>
      <c r="G37" s="27" t="s">
        <v>353</v>
      </c>
      <c r="H37" s="27">
        <v>9564</v>
      </c>
      <c r="I37" s="27" t="s">
        <v>354</v>
      </c>
      <c r="J37" s="35" t="s">
        <v>355</v>
      </c>
      <c r="K37" s="27">
        <v>49.12</v>
      </c>
      <c r="L37" s="27">
        <v>15.74</v>
      </c>
      <c r="M37" s="27">
        <f t="shared" si="0"/>
        <v>33.38</v>
      </c>
      <c r="N37" s="27"/>
      <c r="O37" s="27"/>
      <c r="P37" s="27"/>
      <c r="Q37" s="27"/>
      <c r="R37" s="27"/>
      <c r="S37" s="42" t="s">
        <v>356</v>
      </c>
      <c r="T37" s="27">
        <v>33.2</v>
      </c>
      <c r="U37" s="27">
        <v>137</v>
      </c>
      <c r="V37" s="27">
        <f t="shared" si="1"/>
        <v>4548.4</v>
      </c>
      <c r="W37" s="27" t="s">
        <v>357</v>
      </c>
      <c r="X37" s="27" t="s">
        <v>358</v>
      </c>
      <c r="Y37" s="24"/>
    </row>
    <row r="38" ht="18.75" spans="1:25">
      <c r="A38" s="28">
        <v>34</v>
      </c>
      <c r="B38" s="26">
        <v>0.631944444444444</v>
      </c>
      <c r="C38" s="27" t="s">
        <v>428</v>
      </c>
      <c r="D38" s="27" t="s">
        <v>429</v>
      </c>
      <c r="E38" s="27" t="s">
        <v>430</v>
      </c>
      <c r="F38" s="27">
        <v>13583034566</v>
      </c>
      <c r="G38" s="27" t="s">
        <v>353</v>
      </c>
      <c r="H38" s="27">
        <v>9565</v>
      </c>
      <c r="I38" s="27" t="s">
        <v>354</v>
      </c>
      <c r="J38" s="35" t="s">
        <v>355</v>
      </c>
      <c r="K38" s="27">
        <v>49.58</v>
      </c>
      <c r="L38" s="27">
        <v>16.26</v>
      </c>
      <c r="M38" s="27">
        <f t="shared" si="0"/>
        <v>33.32</v>
      </c>
      <c r="N38" s="27"/>
      <c r="O38" s="27"/>
      <c r="P38" s="27"/>
      <c r="Q38" s="27"/>
      <c r="R38" s="27"/>
      <c r="S38" s="42" t="s">
        <v>356</v>
      </c>
      <c r="T38" s="27">
        <v>33.2</v>
      </c>
      <c r="U38" s="27">
        <v>137</v>
      </c>
      <c r="V38" s="27">
        <f t="shared" si="1"/>
        <v>4548.4</v>
      </c>
      <c r="W38" s="27" t="s">
        <v>357</v>
      </c>
      <c r="X38" s="27" t="s">
        <v>358</v>
      </c>
      <c r="Y38" s="24"/>
    </row>
    <row r="39" ht="18.75" spans="1:25">
      <c r="A39" s="25">
        <v>35</v>
      </c>
      <c r="B39" s="26">
        <v>0.634722222222222</v>
      </c>
      <c r="C39" s="27" t="s">
        <v>431</v>
      </c>
      <c r="D39" s="27" t="s">
        <v>432</v>
      </c>
      <c r="E39" s="27" t="s">
        <v>432</v>
      </c>
      <c r="F39" s="7">
        <v>18265401876</v>
      </c>
      <c r="G39" s="27" t="s">
        <v>353</v>
      </c>
      <c r="H39" s="27">
        <v>9566</v>
      </c>
      <c r="I39" s="27" t="s">
        <v>354</v>
      </c>
      <c r="J39" s="35" t="s">
        <v>355</v>
      </c>
      <c r="K39" s="27">
        <v>46.42</v>
      </c>
      <c r="L39" s="27">
        <v>15.69</v>
      </c>
      <c r="M39" s="27">
        <f t="shared" si="0"/>
        <v>30.73</v>
      </c>
      <c r="N39" s="27"/>
      <c r="O39" s="27"/>
      <c r="P39" s="27"/>
      <c r="Q39" s="27"/>
      <c r="R39" s="27"/>
      <c r="S39" s="42" t="s">
        <v>356</v>
      </c>
      <c r="T39" s="27">
        <v>30.6</v>
      </c>
      <c r="U39" s="27">
        <v>137</v>
      </c>
      <c r="V39" s="27">
        <f t="shared" si="1"/>
        <v>4192.2</v>
      </c>
      <c r="W39" s="27" t="s">
        <v>357</v>
      </c>
      <c r="X39" s="27" t="s">
        <v>358</v>
      </c>
      <c r="Y39" s="24"/>
    </row>
    <row r="40" ht="18.75" spans="1:25">
      <c r="A40" s="28">
        <v>36</v>
      </c>
      <c r="B40" s="26">
        <v>0.636805555555556</v>
      </c>
      <c r="C40" s="27" t="s">
        <v>433</v>
      </c>
      <c r="D40" s="27" t="s">
        <v>434</v>
      </c>
      <c r="E40" s="27" t="s">
        <v>434</v>
      </c>
      <c r="F40" s="7">
        <v>15605408855</v>
      </c>
      <c r="G40" s="27" t="s">
        <v>353</v>
      </c>
      <c r="H40" s="27">
        <v>9567</v>
      </c>
      <c r="I40" s="27" t="s">
        <v>354</v>
      </c>
      <c r="J40" s="35" t="s">
        <v>355</v>
      </c>
      <c r="K40" s="27">
        <v>49.57</v>
      </c>
      <c r="L40" s="27">
        <v>15.77</v>
      </c>
      <c r="M40" s="27">
        <f t="shared" si="0"/>
        <v>33.8</v>
      </c>
      <c r="N40" s="27"/>
      <c r="O40" s="27"/>
      <c r="P40" s="27"/>
      <c r="Q40" s="27"/>
      <c r="R40" s="27"/>
      <c r="S40" s="42" t="s">
        <v>356</v>
      </c>
      <c r="T40" s="27">
        <v>33.7</v>
      </c>
      <c r="U40" s="27">
        <v>137</v>
      </c>
      <c r="V40" s="27">
        <f t="shared" si="1"/>
        <v>4616.9</v>
      </c>
      <c r="W40" s="27" t="s">
        <v>357</v>
      </c>
      <c r="X40" s="27" t="s">
        <v>358</v>
      </c>
      <c r="Y40" s="24"/>
    </row>
    <row r="41" ht="18.75" spans="1:25">
      <c r="A41" s="25">
        <v>37</v>
      </c>
      <c r="B41" s="26">
        <v>0.663888888888889</v>
      </c>
      <c r="C41" s="27" t="s">
        <v>435</v>
      </c>
      <c r="D41" s="27" t="s">
        <v>424</v>
      </c>
      <c r="E41" s="27" t="s">
        <v>436</v>
      </c>
      <c r="F41" s="7">
        <v>15021821380</v>
      </c>
      <c r="G41" s="27" t="s">
        <v>353</v>
      </c>
      <c r="H41" s="27">
        <v>9568</v>
      </c>
      <c r="I41" s="27" t="s">
        <v>354</v>
      </c>
      <c r="J41" s="35" t="s">
        <v>355</v>
      </c>
      <c r="K41" s="27">
        <v>48.61</v>
      </c>
      <c r="L41" s="27">
        <v>16.42</v>
      </c>
      <c r="M41" s="27">
        <f t="shared" si="0"/>
        <v>32.19</v>
      </c>
      <c r="N41" s="27"/>
      <c r="O41" s="27"/>
      <c r="P41" s="27"/>
      <c r="Q41" s="27"/>
      <c r="R41" s="27"/>
      <c r="S41" s="42" t="s">
        <v>356</v>
      </c>
      <c r="T41" s="27">
        <v>32</v>
      </c>
      <c r="U41" s="27">
        <v>137</v>
      </c>
      <c r="V41" s="27">
        <f t="shared" si="1"/>
        <v>4384</v>
      </c>
      <c r="W41" s="27" t="s">
        <v>357</v>
      </c>
      <c r="X41" s="27" t="s">
        <v>358</v>
      </c>
      <c r="Y41" s="24"/>
    </row>
    <row r="42" ht="18.75" spans="1:25">
      <c r="A42" s="28">
        <v>38</v>
      </c>
      <c r="B42" s="26">
        <v>0.666666666666667</v>
      </c>
      <c r="C42" s="27" t="s">
        <v>437</v>
      </c>
      <c r="D42" s="27" t="s">
        <v>424</v>
      </c>
      <c r="E42" s="27" t="s">
        <v>438</v>
      </c>
      <c r="F42" s="7">
        <v>15562056902</v>
      </c>
      <c r="G42" s="27" t="s">
        <v>353</v>
      </c>
      <c r="H42" s="27">
        <v>9569</v>
      </c>
      <c r="I42" s="27" t="s">
        <v>354</v>
      </c>
      <c r="J42" s="35" t="s">
        <v>355</v>
      </c>
      <c r="K42" s="27">
        <v>49.15</v>
      </c>
      <c r="L42" s="27">
        <v>16.13</v>
      </c>
      <c r="M42" s="27">
        <f t="shared" si="0"/>
        <v>33.02</v>
      </c>
      <c r="N42" s="27"/>
      <c r="O42" s="27"/>
      <c r="P42" s="27"/>
      <c r="Q42" s="27"/>
      <c r="R42" s="27"/>
      <c r="S42" s="42" t="s">
        <v>356</v>
      </c>
      <c r="T42" s="27">
        <v>32.9</v>
      </c>
      <c r="U42" s="27">
        <v>137</v>
      </c>
      <c r="V42" s="27">
        <f t="shared" si="1"/>
        <v>4507.3</v>
      </c>
      <c r="W42" s="27" t="s">
        <v>357</v>
      </c>
      <c r="X42" s="27" t="s">
        <v>358</v>
      </c>
      <c r="Y42" s="24"/>
    </row>
    <row r="43" ht="18.75" spans="1:25">
      <c r="A43" s="25">
        <v>39</v>
      </c>
      <c r="B43" s="26">
        <v>0.784722222222222</v>
      </c>
      <c r="C43" s="27" t="s">
        <v>439</v>
      </c>
      <c r="D43" s="27" t="s">
        <v>440</v>
      </c>
      <c r="E43" s="27" t="s">
        <v>441</v>
      </c>
      <c r="F43" s="7">
        <v>15376861766</v>
      </c>
      <c r="G43" s="27" t="s">
        <v>395</v>
      </c>
      <c r="H43" s="27">
        <v>9570</v>
      </c>
      <c r="I43" s="27" t="s">
        <v>354</v>
      </c>
      <c r="J43" s="35" t="s">
        <v>355</v>
      </c>
      <c r="K43" s="27">
        <v>48.37</v>
      </c>
      <c r="L43" s="27">
        <v>15.91</v>
      </c>
      <c r="M43" s="27">
        <f t="shared" si="0"/>
        <v>32.46</v>
      </c>
      <c r="N43" s="27"/>
      <c r="O43" s="27"/>
      <c r="P43" s="27"/>
      <c r="Q43" s="27"/>
      <c r="R43" s="27"/>
      <c r="S43" s="42" t="s">
        <v>356</v>
      </c>
      <c r="T43" s="27">
        <v>32.3</v>
      </c>
      <c r="U43" s="27">
        <v>137</v>
      </c>
      <c r="V43" s="27">
        <f t="shared" si="1"/>
        <v>4425.1</v>
      </c>
      <c r="W43" s="27" t="s">
        <v>357</v>
      </c>
      <c r="X43" s="27" t="s">
        <v>358</v>
      </c>
      <c r="Y43" s="24"/>
    </row>
    <row r="44" ht="18.75" spans="1:25">
      <c r="A44" s="25">
        <v>40</v>
      </c>
      <c r="B44" s="26">
        <v>0.786805555555556</v>
      </c>
      <c r="C44" s="27" t="s">
        <v>442</v>
      </c>
      <c r="D44" s="27" t="s">
        <v>440</v>
      </c>
      <c r="E44" s="27" t="s">
        <v>443</v>
      </c>
      <c r="F44" s="7">
        <v>19853072087</v>
      </c>
      <c r="G44" s="27" t="s">
        <v>395</v>
      </c>
      <c r="H44" s="27">
        <v>9571</v>
      </c>
      <c r="I44" s="27" t="s">
        <v>354</v>
      </c>
      <c r="J44" s="35" t="s">
        <v>355</v>
      </c>
      <c r="K44" s="27">
        <v>47.88</v>
      </c>
      <c r="L44" s="27">
        <v>15.68</v>
      </c>
      <c r="M44" s="27">
        <f t="shared" si="0"/>
        <v>32.2</v>
      </c>
      <c r="N44" s="27"/>
      <c r="O44" s="27"/>
      <c r="P44" s="27"/>
      <c r="Q44" s="27"/>
      <c r="R44" s="27"/>
      <c r="S44" s="42" t="s">
        <v>356</v>
      </c>
      <c r="T44" s="27">
        <v>32.1</v>
      </c>
      <c r="U44" s="27">
        <v>137</v>
      </c>
      <c r="V44" s="27">
        <f t="shared" si="1"/>
        <v>4397.7</v>
      </c>
      <c r="W44" s="27" t="s">
        <v>357</v>
      </c>
      <c r="X44" s="27" t="s">
        <v>358</v>
      </c>
      <c r="Y44" s="24"/>
    </row>
    <row r="45" ht="18.75" spans="1:25">
      <c r="A45" s="28">
        <v>41</v>
      </c>
      <c r="B45" s="26">
        <v>0.788194444444444</v>
      </c>
      <c r="C45" s="27" t="s">
        <v>409</v>
      </c>
      <c r="D45" s="27" t="s">
        <v>410</v>
      </c>
      <c r="E45" s="27" t="s">
        <v>411</v>
      </c>
      <c r="F45" s="27">
        <v>15653091998</v>
      </c>
      <c r="G45" s="27" t="s">
        <v>353</v>
      </c>
      <c r="H45" s="27">
        <v>9572</v>
      </c>
      <c r="I45" s="27" t="s">
        <v>354</v>
      </c>
      <c r="J45" s="35" t="s">
        <v>355</v>
      </c>
      <c r="K45" s="27">
        <v>48.96</v>
      </c>
      <c r="L45" s="27">
        <v>15.18</v>
      </c>
      <c r="M45" s="27">
        <f t="shared" si="0"/>
        <v>33.78</v>
      </c>
      <c r="N45" s="27"/>
      <c r="O45" s="27"/>
      <c r="P45" s="27"/>
      <c r="Q45" s="27"/>
      <c r="R45" s="27"/>
      <c r="S45" s="42" t="s">
        <v>356</v>
      </c>
      <c r="T45" s="27">
        <v>33.6</v>
      </c>
      <c r="U45" s="27">
        <v>137</v>
      </c>
      <c r="V45" s="27">
        <f t="shared" si="1"/>
        <v>4603.2</v>
      </c>
      <c r="W45" s="27" t="s">
        <v>357</v>
      </c>
      <c r="X45" s="27" t="s">
        <v>358</v>
      </c>
      <c r="Y45" s="24"/>
    </row>
    <row r="46" ht="18.75" spans="1:25">
      <c r="A46" s="25">
        <v>42</v>
      </c>
      <c r="B46" s="26">
        <v>0.79375</v>
      </c>
      <c r="C46" s="27" t="s">
        <v>444</v>
      </c>
      <c r="D46" s="27" t="s">
        <v>445</v>
      </c>
      <c r="E46" s="27" t="s">
        <v>445</v>
      </c>
      <c r="F46" s="7">
        <v>15965695489</v>
      </c>
      <c r="G46" s="27" t="s">
        <v>378</v>
      </c>
      <c r="H46" s="27">
        <v>9573</v>
      </c>
      <c r="I46" s="27" t="s">
        <v>354</v>
      </c>
      <c r="J46" s="35" t="s">
        <v>355</v>
      </c>
      <c r="K46" s="27">
        <v>49.27</v>
      </c>
      <c r="L46" s="27">
        <v>16.54</v>
      </c>
      <c r="M46" s="27">
        <f t="shared" si="0"/>
        <v>32.73</v>
      </c>
      <c r="N46" s="27"/>
      <c r="O46" s="27"/>
      <c r="P46" s="27"/>
      <c r="Q46" s="27"/>
      <c r="R46" s="27"/>
      <c r="S46" s="42" t="s">
        <v>446</v>
      </c>
      <c r="T46" s="27">
        <v>32.4</v>
      </c>
      <c r="U46" s="27">
        <v>137</v>
      </c>
      <c r="V46" s="27">
        <f t="shared" si="1"/>
        <v>4438.8</v>
      </c>
      <c r="W46" s="27" t="s">
        <v>357</v>
      </c>
      <c r="X46" s="27" t="s">
        <v>358</v>
      </c>
      <c r="Y46" s="24"/>
    </row>
    <row r="47" ht="18.75" spans="1:25">
      <c r="A47" s="28">
        <v>43</v>
      </c>
      <c r="B47" s="26">
        <v>0.802083333333333</v>
      </c>
      <c r="C47" s="27" t="s">
        <v>390</v>
      </c>
      <c r="D47" s="27" t="s">
        <v>391</v>
      </c>
      <c r="E47" s="27" t="s">
        <v>391</v>
      </c>
      <c r="F47" s="27">
        <v>15668216788</v>
      </c>
      <c r="G47" s="27" t="s">
        <v>353</v>
      </c>
      <c r="H47" s="27">
        <v>9574</v>
      </c>
      <c r="I47" s="27" t="s">
        <v>354</v>
      </c>
      <c r="J47" s="35" t="s">
        <v>355</v>
      </c>
      <c r="K47" s="27">
        <v>46.29</v>
      </c>
      <c r="L47" s="27">
        <v>15.5</v>
      </c>
      <c r="M47" s="27">
        <f t="shared" si="0"/>
        <v>30.79</v>
      </c>
      <c r="N47" s="27"/>
      <c r="O47" s="27"/>
      <c r="P47" s="27"/>
      <c r="Q47" s="27"/>
      <c r="R47" s="27"/>
      <c r="S47" s="42" t="s">
        <v>446</v>
      </c>
      <c r="T47" s="27">
        <v>30.4</v>
      </c>
      <c r="U47" s="27">
        <v>137</v>
      </c>
      <c r="V47" s="27">
        <f t="shared" si="1"/>
        <v>4164.8</v>
      </c>
      <c r="W47" s="27" t="s">
        <v>357</v>
      </c>
      <c r="X47" s="27" t="s">
        <v>358</v>
      </c>
      <c r="Y47" s="24"/>
    </row>
    <row r="48" ht="18.75" spans="1:25">
      <c r="A48" s="25">
        <v>44</v>
      </c>
      <c r="B48" s="26">
        <v>0.804166666666667</v>
      </c>
      <c r="C48" s="27" t="s">
        <v>447</v>
      </c>
      <c r="D48" s="27" t="s">
        <v>410</v>
      </c>
      <c r="E48" s="27" t="s">
        <v>448</v>
      </c>
      <c r="F48" s="7">
        <v>18005303838</v>
      </c>
      <c r="G48" s="27" t="s">
        <v>353</v>
      </c>
      <c r="H48" s="27">
        <v>9575</v>
      </c>
      <c r="I48" s="27" t="s">
        <v>354</v>
      </c>
      <c r="J48" s="35" t="s">
        <v>355</v>
      </c>
      <c r="K48" s="27">
        <v>48.19</v>
      </c>
      <c r="L48" s="27">
        <v>15.55</v>
      </c>
      <c r="M48" s="27">
        <f t="shared" si="0"/>
        <v>32.64</v>
      </c>
      <c r="N48" s="27"/>
      <c r="O48" s="27"/>
      <c r="P48" s="27"/>
      <c r="Q48" s="27"/>
      <c r="R48" s="27"/>
      <c r="S48" s="42" t="s">
        <v>446</v>
      </c>
      <c r="T48" s="27">
        <v>32.3</v>
      </c>
      <c r="U48" s="27">
        <v>137</v>
      </c>
      <c r="V48" s="27">
        <f t="shared" si="1"/>
        <v>4425.1</v>
      </c>
      <c r="W48" s="27" t="s">
        <v>357</v>
      </c>
      <c r="X48" s="27" t="s">
        <v>358</v>
      </c>
      <c r="Y48" s="24"/>
    </row>
    <row r="49" ht="18.75" spans="1:25">
      <c r="A49" s="28">
        <v>45</v>
      </c>
      <c r="B49" s="26">
        <v>0.816666666666667</v>
      </c>
      <c r="C49" s="27" t="s">
        <v>396</v>
      </c>
      <c r="D49" s="27" t="s">
        <v>397</v>
      </c>
      <c r="E49" s="27" t="s">
        <v>397</v>
      </c>
      <c r="F49" s="27">
        <v>17854062228</v>
      </c>
      <c r="G49" s="27" t="s">
        <v>395</v>
      </c>
      <c r="H49" s="27">
        <v>9576</v>
      </c>
      <c r="I49" s="27" t="s">
        <v>354</v>
      </c>
      <c r="J49" s="35" t="s">
        <v>355</v>
      </c>
      <c r="K49" s="27">
        <v>49.5</v>
      </c>
      <c r="L49" s="27">
        <v>17.45</v>
      </c>
      <c r="M49" s="27">
        <f t="shared" si="0"/>
        <v>32.05</v>
      </c>
      <c r="N49" s="27"/>
      <c r="O49" s="27"/>
      <c r="P49" s="27"/>
      <c r="Q49" s="27"/>
      <c r="R49" s="27"/>
      <c r="S49" s="44">
        <v>0.025</v>
      </c>
      <c r="T49" s="27">
        <v>31.2</v>
      </c>
      <c r="U49" s="27">
        <v>137</v>
      </c>
      <c r="V49" s="27">
        <f t="shared" si="1"/>
        <v>4274.4</v>
      </c>
      <c r="W49" s="27" t="s">
        <v>357</v>
      </c>
      <c r="X49" s="27" t="s">
        <v>358</v>
      </c>
      <c r="Y49" s="24"/>
    </row>
    <row r="50" ht="18.75" spans="1:25">
      <c r="A50" s="25">
        <v>46</v>
      </c>
      <c r="B50" s="26">
        <v>0.819444444444444</v>
      </c>
      <c r="C50" s="27" t="s">
        <v>370</v>
      </c>
      <c r="D50" s="27" t="s">
        <v>371</v>
      </c>
      <c r="E50" s="27" t="s">
        <v>371</v>
      </c>
      <c r="F50" s="27">
        <v>13455449399</v>
      </c>
      <c r="G50" s="27" t="s">
        <v>353</v>
      </c>
      <c r="H50" s="27">
        <v>9577</v>
      </c>
      <c r="I50" s="27" t="s">
        <v>354</v>
      </c>
      <c r="J50" s="35" t="s">
        <v>355</v>
      </c>
      <c r="K50" s="27">
        <v>49.92</v>
      </c>
      <c r="L50" s="27">
        <v>15.96</v>
      </c>
      <c r="M50" s="27">
        <f t="shared" si="0"/>
        <v>33.96</v>
      </c>
      <c r="N50" s="27"/>
      <c r="O50" s="27"/>
      <c r="P50" s="27"/>
      <c r="Q50" s="27"/>
      <c r="R50" s="27"/>
      <c r="S50" s="42" t="s">
        <v>446</v>
      </c>
      <c r="T50" s="27">
        <v>33.6</v>
      </c>
      <c r="U50" s="27">
        <v>137</v>
      </c>
      <c r="V50" s="27">
        <f t="shared" si="1"/>
        <v>4603.2</v>
      </c>
      <c r="W50" s="27" t="s">
        <v>357</v>
      </c>
      <c r="X50" s="27" t="s">
        <v>358</v>
      </c>
      <c r="Y50" s="24"/>
    </row>
    <row r="51" ht="18.75" spans="1:25">
      <c r="A51" s="28">
        <v>47</v>
      </c>
      <c r="B51" s="26">
        <v>0.821527777777778</v>
      </c>
      <c r="C51" s="27" t="s">
        <v>392</v>
      </c>
      <c r="D51" s="27" t="s">
        <v>393</v>
      </c>
      <c r="E51" s="27" t="s">
        <v>394</v>
      </c>
      <c r="F51" s="27">
        <v>18953078388</v>
      </c>
      <c r="G51" s="27" t="s">
        <v>395</v>
      </c>
      <c r="H51" s="27">
        <v>9578</v>
      </c>
      <c r="I51" s="27" t="s">
        <v>354</v>
      </c>
      <c r="J51" s="35" t="s">
        <v>355</v>
      </c>
      <c r="K51" s="27">
        <v>49.93</v>
      </c>
      <c r="L51" s="27">
        <v>15.13</v>
      </c>
      <c r="M51" s="27">
        <f t="shared" si="0"/>
        <v>34.8</v>
      </c>
      <c r="N51" s="27"/>
      <c r="O51" s="27"/>
      <c r="P51" s="27"/>
      <c r="Q51" s="27"/>
      <c r="R51" s="27"/>
      <c r="S51" s="44">
        <v>0.025</v>
      </c>
      <c r="T51" s="27">
        <v>33.9</v>
      </c>
      <c r="U51" s="27">
        <v>137</v>
      </c>
      <c r="V51" s="27">
        <f t="shared" si="1"/>
        <v>4644.3</v>
      </c>
      <c r="W51" s="27" t="s">
        <v>357</v>
      </c>
      <c r="X51" s="27" t="s">
        <v>358</v>
      </c>
      <c r="Y51" s="24"/>
    </row>
    <row r="52" ht="18.75" spans="1:25">
      <c r="A52" s="25">
        <v>48</v>
      </c>
      <c r="B52" s="26">
        <v>0.836111111111111</v>
      </c>
      <c r="C52" s="27" t="s">
        <v>374</v>
      </c>
      <c r="D52" s="27" t="s">
        <v>375</v>
      </c>
      <c r="E52" s="27" t="s">
        <v>375</v>
      </c>
      <c r="F52" s="27">
        <v>18953005713</v>
      </c>
      <c r="G52" s="27" t="s">
        <v>353</v>
      </c>
      <c r="H52" s="27">
        <v>9579</v>
      </c>
      <c r="I52" s="27" t="s">
        <v>354</v>
      </c>
      <c r="J52" s="35" t="s">
        <v>355</v>
      </c>
      <c r="K52" s="27">
        <v>49.52</v>
      </c>
      <c r="L52" s="27">
        <v>16.38</v>
      </c>
      <c r="M52" s="27">
        <f t="shared" si="0"/>
        <v>33.14</v>
      </c>
      <c r="N52" s="27"/>
      <c r="O52" s="27"/>
      <c r="P52" s="27"/>
      <c r="Q52" s="27"/>
      <c r="R52" s="27"/>
      <c r="S52" s="42" t="s">
        <v>446</v>
      </c>
      <c r="T52" s="27">
        <v>32.8</v>
      </c>
      <c r="U52" s="27">
        <v>137</v>
      </c>
      <c r="V52" s="27">
        <f t="shared" si="1"/>
        <v>4493.6</v>
      </c>
      <c r="W52" s="27" t="s">
        <v>357</v>
      </c>
      <c r="X52" s="27" t="s">
        <v>358</v>
      </c>
      <c r="Y52" s="24"/>
    </row>
    <row r="53" ht="18.75" spans="1:25">
      <c r="A53" s="25">
        <v>49</v>
      </c>
      <c r="B53" s="26">
        <v>0.854166666666667</v>
      </c>
      <c r="C53" s="27" t="s">
        <v>449</v>
      </c>
      <c r="D53" s="27" t="s">
        <v>450</v>
      </c>
      <c r="E53" s="27" t="s">
        <v>450</v>
      </c>
      <c r="F53" s="7">
        <v>18854068893</v>
      </c>
      <c r="G53" s="27" t="s">
        <v>353</v>
      </c>
      <c r="H53" s="27">
        <v>9580</v>
      </c>
      <c r="I53" s="27" t="s">
        <v>354</v>
      </c>
      <c r="J53" s="35" t="s">
        <v>355</v>
      </c>
      <c r="K53" s="27">
        <v>46.17</v>
      </c>
      <c r="L53" s="27">
        <v>14.19</v>
      </c>
      <c r="M53" s="27">
        <f t="shared" si="0"/>
        <v>31.98</v>
      </c>
      <c r="N53" s="27"/>
      <c r="O53" s="27"/>
      <c r="P53" s="27"/>
      <c r="Q53" s="27"/>
      <c r="R53" s="27"/>
      <c r="S53" s="42" t="s">
        <v>446</v>
      </c>
      <c r="T53" s="27">
        <v>31.6</v>
      </c>
      <c r="U53" s="27">
        <v>137</v>
      </c>
      <c r="V53" s="27">
        <f t="shared" si="1"/>
        <v>4329.2</v>
      </c>
      <c r="W53" s="27" t="s">
        <v>357</v>
      </c>
      <c r="X53" s="27" t="s">
        <v>358</v>
      </c>
      <c r="Y53" s="24"/>
    </row>
    <row r="54" ht="18.75" spans="1:25">
      <c r="A54" s="28">
        <v>50</v>
      </c>
      <c r="B54" s="26">
        <v>0.861111111111111</v>
      </c>
      <c r="C54" s="27" t="s">
        <v>418</v>
      </c>
      <c r="D54" s="27" t="s">
        <v>419</v>
      </c>
      <c r="E54" s="27" t="s">
        <v>420</v>
      </c>
      <c r="F54" s="27">
        <v>15215490396</v>
      </c>
      <c r="G54" s="27" t="s">
        <v>353</v>
      </c>
      <c r="H54" s="27">
        <v>9581</v>
      </c>
      <c r="I54" s="27" t="s">
        <v>354</v>
      </c>
      <c r="J54" s="35" t="s">
        <v>355</v>
      </c>
      <c r="K54" s="27">
        <v>45.59</v>
      </c>
      <c r="L54" s="27">
        <v>15.2</v>
      </c>
      <c r="M54" s="27">
        <f t="shared" si="0"/>
        <v>30.39</v>
      </c>
      <c r="N54" s="27"/>
      <c r="O54" s="27"/>
      <c r="P54" s="27"/>
      <c r="Q54" s="27"/>
      <c r="R54" s="27"/>
      <c r="S54" s="42" t="s">
        <v>446</v>
      </c>
      <c r="T54" s="27">
        <v>30</v>
      </c>
      <c r="U54" s="27">
        <v>137</v>
      </c>
      <c r="V54" s="27">
        <f t="shared" si="1"/>
        <v>4110</v>
      </c>
      <c r="W54" s="27" t="s">
        <v>357</v>
      </c>
      <c r="X54" s="27" t="s">
        <v>358</v>
      </c>
      <c r="Y54" s="24"/>
    </row>
    <row r="55" ht="18.75" spans="1:25">
      <c r="A55" s="25">
        <v>51</v>
      </c>
      <c r="B55" s="26">
        <v>0.863194444444444</v>
      </c>
      <c r="C55" s="27" t="s">
        <v>372</v>
      </c>
      <c r="D55" s="27" t="s">
        <v>373</v>
      </c>
      <c r="E55" s="27" t="s">
        <v>373</v>
      </c>
      <c r="F55" s="27">
        <v>18167511899</v>
      </c>
      <c r="G55" s="27" t="s">
        <v>353</v>
      </c>
      <c r="H55" s="27">
        <v>9582</v>
      </c>
      <c r="I55" s="27" t="s">
        <v>354</v>
      </c>
      <c r="J55" s="35" t="s">
        <v>355</v>
      </c>
      <c r="K55" s="27">
        <v>49.49</v>
      </c>
      <c r="L55" s="27">
        <v>16.73</v>
      </c>
      <c r="M55" s="27">
        <f t="shared" si="0"/>
        <v>32.76</v>
      </c>
      <c r="N55" s="27"/>
      <c r="O55" s="27"/>
      <c r="P55" s="27"/>
      <c r="Q55" s="27"/>
      <c r="R55" s="27"/>
      <c r="S55" s="42" t="s">
        <v>446</v>
      </c>
      <c r="T55" s="27">
        <v>32.4</v>
      </c>
      <c r="U55" s="27">
        <v>137</v>
      </c>
      <c r="V55" s="27">
        <f t="shared" si="1"/>
        <v>4438.8</v>
      </c>
      <c r="W55" s="27" t="s">
        <v>357</v>
      </c>
      <c r="X55" s="27" t="s">
        <v>358</v>
      </c>
      <c r="Y55" s="24"/>
    </row>
    <row r="56" ht="18.75" spans="1:25">
      <c r="A56" s="28">
        <v>52</v>
      </c>
      <c r="B56" s="26">
        <v>0.891666666666667</v>
      </c>
      <c r="C56" s="27" t="s">
        <v>398</v>
      </c>
      <c r="D56" s="27" t="s">
        <v>451</v>
      </c>
      <c r="E56" s="27" t="s">
        <v>451</v>
      </c>
      <c r="F56" s="7">
        <v>15550173959</v>
      </c>
      <c r="G56" s="27" t="s">
        <v>395</v>
      </c>
      <c r="H56" s="27">
        <v>9583</v>
      </c>
      <c r="I56" s="27" t="s">
        <v>354</v>
      </c>
      <c r="J56" s="35" t="s">
        <v>355</v>
      </c>
      <c r="K56" s="27">
        <v>49.68</v>
      </c>
      <c r="L56" s="27">
        <v>17.73</v>
      </c>
      <c r="M56" s="27">
        <f t="shared" si="0"/>
        <v>31.95</v>
      </c>
      <c r="N56" s="27"/>
      <c r="O56" s="27"/>
      <c r="P56" s="27"/>
      <c r="Q56" s="27"/>
      <c r="R56" s="27"/>
      <c r="S56" s="42" t="s">
        <v>446</v>
      </c>
      <c r="T56" s="27">
        <v>31.6</v>
      </c>
      <c r="U56" s="27">
        <v>137</v>
      </c>
      <c r="V56" s="27">
        <f t="shared" si="1"/>
        <v>4329.2</v>
      </c>
      <c r="W56" s="27" t="s">
        <v>357</v>
      </c>
      <c r="X56" s="27" t="s">
        <v>358</v>
      </c>
      <c r="Y56" s="24"/>
    </row>
    <row r="57" ht="18.75" spans="1:25">
      <c r="A57" s="25">
        <v>53</v>
      </c>
      <c r="B57" s="26">
        <v>0.89375</v>
      </c>
      <c r="C57" s="27" t="s">
        <v>416</v>
      </c>
      <c r="D57" s="27" t="s">
        <v>417</v>
      </c>
      <c r="E57" s="27" t="s">
        <v>417</v>
      </c>
      <c r="F57" s="27">
        <v>17362263899</v>
      </c>
      <c r="G57" s="27" t="s">
        <v>395</v>
      </c>
      <c r="H57" s="27">
        <v>9584</v>
      </c>
      <c r="I57" s="27" t="s">
        <v>354</v>
      </c>
      <c r="J57" s="35" t="s">
        <v>355</v>
      </c>
      <c r="K57" s="27">
        <v>47.13</v>
      </c>
      <c r="L57" s="27">
        <v>14.62</v>
      </c>
      <c r="M57" s="27">
        <f t="shared" si="0"/>
        <v>32.51</v>
      </c>
      <c r="N57" s="27"/>
      <c r="O57" s="27"/>
      <c r="P57" s="27"/>
      <c r="Q57" s="27"/>
      <c r="R57" s="27"/>
      <c r="S57" s="42" t="s">
        <v>446</v>
      </c>
      <c r="T57" s="27">
        <v>32.2</v>
      </c>
      <c r="U57" s="27">
        <v>137</v>
      </c>
      <c r="V57" s="27">
        <f t="shared" si="1"/>
        <v>4411.4</v>
      </c>
      <c r="W57" s="27" t="s">
        <v>357</v>
      </c>
      <c r="X57" s="27" t="s">
        <v>358</v>
      </c>
      <c r="Y57" s="24"/>
    </row>
    <row r="58" ht="18.75" spans="1:25">
      <c r="A58" s="28">
        <v>54</v>
      </c>
      <c r="B58" s="26">
        <v>0.897222222222222</v>
      </c>
      <c r="C58" s="27" t="s">
        <v>421</v>
      </c>
      <c r="D58" s="27" t="s">
        <v>410</v>
      </c>
      <c r="E58" s="29" t="s">
        <v>422</v>
      </c>
      <c r="F58" s="27">
        <v>13370002502</v>
      </c>
      <c r="G58" s="27" t="s">
        <v>353</v>
      </c>
      <c r="H58" s="27">
        <v>9585</v>
      </c>
      <c r="I58" s="27" t="s">
        <v>354</v>
      </c>
      <c r="J58" s="35" t="s">
        <v>355</v>
      </c>
      <c r="K58" s="27">
        <v>45.85</v>
      </c>
      <c r="L58" s="27">
        <v>13.81</v>
      </c>
      <c r="M58" s="27">
        <f t="shared" si="0"/>
        <v>32.04</v>
      </c>
      <c r="N58" s="27"/>
      <c r="O58" s="27"/>
      <c r="P58" s="27"/>
      <c r="Q58" s="27"/>
      <c r="R58" s="27"/>
      <c r="S58" s="42" t="s">
        <v>446</v>
      </c>
      <c r="T58" s="27">
        <v>31.7</v>
      </c>
      <c r="U58" s="27">
        <v>137</v>
      </c>
      <c r="V58" s="27">
        <f t="shared" si="1"/>
        <v>4342.9</v>
      </c>
      <c r="W58" s="27" t="s">
        <v>357</v>
      </c>
      <c r="X58" s="27" t="s">
        <v>358</v>
      </c>
      <c r="Y58" s="24"/>
    </row>
    <row r="59" ht="18.75" spans="1:25">
      <c r="A59" s="25">
        <v>55</v>
      </c>
      <c r="B59" s="26">
        <v>0.899305555555556</v>
      </c>
      <c r="C59" s="27" t="s">
        <v>414</v>
      </c>
      <c r="D59" s="27" t="s">
        <v>410</v>
      </c>
      <c r="E59" s="27" t="s">
        <v>415</v>
      </c>
      <c r="F59" s="7">
        <v>15002185133</v>
      </c>
      <c r="G59" s="27" t="s">
        <v>353</v>
      </c>
      <c r="H59" s="27">
        <v>9586</v>
      </c>
      <c r="I59" s="27" t="s">
        <v>354</v>
      </c>
      <c r="J59" s="35" t="s">
        <v>355</v>
      </c>
      <c r="K59" s="27">
        <v>49.03</v>
      </c>
      <c r="L59" s="27">
        <v>16.07</v>
      </c>
      <c r="M59" s="27">
        <f t="shared" si="0"/>
        <v>32.96</v>
      </c>
      <c r="N59" s="27"/>
      <c r="O59" s="27"/>
      <c r="P59" s="27"/>
      <c r="Q59" s="27"/>
      <c r="R59" s="27"/>
      <c r="S59" s="42" t="s">
        <v>446</v>
      </c>
      <c r="T59" s="27">
        <v>32.6</v>
      </c>
      <c r="U59" s="27">
        <v>137</v>
      </c>
      <c r="V59" s="27">
        <f t="shared" si="1"/>
        <v>4466.2</v>
      </c>
      <c r="W59" s="27" t="s">
        <v>357</v>
      </c>
      <c r="X59" s="27" t="s">
        <v>358</v>
      </c>
      <c r="Y59" s="24"/>
    </row>
    <row r="60" ht="18.75" spans="1:25">
      <c r="A60" s="28">
        <v>56</v>
      </c>
      <c r="B60" s="26">
        <v>0.900694444444444</v>
      </c>
      <c r="C60" s="27" t="s">
        <v>386</v>
      </c>
      <c r="D60" s="27" t="s">
        <v>387</v>
      </c>
      <c r="E60" s="27" t="s">
        <v>387</v>
      </c>
      <c r="F60" s="27">
        <v>13396217663</v>
      </c>
      <c r="G60" s="27" t="s">
        <v>353</v>
      </c>
      <c r="H60" s="27">
        <v>9587</v>
      </c>
      <c r="I60" s="27" t="s">
        <v>33</v>
      </c>
      <c r="J60" s="38" t="s">
        <v>379</v>
      </c>
      <c r="K60" s="27">
        <v>47.04</v>
      </c>
      <c r="L60" s="27">
        <v>15.65</v>
      </c>
      <c r="M60" s="27">
        <f t="shared" si="0"/>
        <v>31.39</v>
      </c>
      <c r="N60" s="27"/>
      <c r="O60" s="27"/>
      <c r="P60" s="27"/>
      <c r="Q60" s="27"/>
      <c r="R60" s="27"/>
      <c r="S60" s="42" t="s">
        <v>356</v>
      </c>
      <c r="T60" s="27">
        <v>31.2</v>
      </c>
      <c r="U60" s="27">
        <v>108</v>
      </c>
      <c r="V60" s="27">
        <f t="shared" si="1"/>
        <v>3369.6</v>
      </c>
      <c r="W60" s="27" t="s">
        <v>357</v>
      </c>
      <c r="X60" s="27" t="s">
        <v>358</v>
      </c>
      <c r="Y60" s="24"/>
    </row>
    <row r="61" ht="18.75" spans="1:25">
      <c r="A61" s="25">
        <v>57</v>
      </c>
      <c r="B61" s="26">
        <v>0.902083333333333</v>
      </c>
      <c r="C61" s="27" t="s">
        <v>406</v>
      </c>
      <c r="D61" s="27" t="s">
        <v>407</v>
      </c>
      <c r="E61" s="27" t="s">
        <v>407</v>
      </c>
      <c r="F61" s="7">
        <v>15552062966</v>
      </c>
      <c r="G61" s="27" t="s">
        <v>353</v>
      </c>
      <c r="H61" s="27">
        <v>9588</v>
      </c>
      <c r="I61" s="27" t="s">
        <v>33</v>
      </c>
      <c r="J61" s="38" t="s">
        <v>379</v>
      </c>
      <c r="K61" s="27">
        <v>48.93</v>
      </c>
      <c r="L61" s="27">
        <v>16.45</v>
      </c>
      <c r="M61" s="27">
        <f t="shared" si="0"/>
        <v>32.48</v>
      </c>
      <c r="N61" s="27"/>
      <c r="O61" s="27"/>
      <c r="P61" s="27"/>
      <c r="Q61" s="27"/>
      <c r="R61" s="27"/>
      <c r="S61" s="42" t="s">
        <v>356</v>
      </c>
      <c r="T61" s="27">
        <v>32.3</v>
      </c>
      <c r="U61" s="27">
        <v>108</v>
      </c>
      <c r="V61" s="27">
        <f t="shared" si="1"/>
        <v>3488.4</v>
      </c>
      <c r="W61" s="27" t="s">
        <v>357</v>
      </c>
      <c r="X61" s="27" t="s">
        <v>358</v>
      </c>
      <c r="Y61" s="24"/>
    </row>
    <row r="62" ht="18.75" spans="1:25">
      <c r="A62" s="25">
        <v>58</v>
      </c>
      <c r="B62" s="26">
        <v>0.947916666666667</v>
      </c>
      <c r="C62" s="27" t="s">
        <v>452</v>
      </c>
      <c r="D62" s="27" t="s">
        <v>362</v>
      </c>
      <c r="E62" s="27" t="s">
        <v>453</v>
      </c>
      <c r="F62" s="7">
        <v>17753053005</v>
      </c>
      <c r="G62" s="27" t="s">
        <v>364</v>
      </c>
      <c r="H62" s="27"/>
      <c r="I62" s="27" t="s">
        <v>365</v>
      </c>
      <c r="J62" s="37" t="s">
        <v>366</v>
      </c>
      <c r="K62" s="27">
        <v>90.34</v>
      </c>
      <c r="L62" s="27"/>
      <c r="M62" s="27">
        <f t="shared" si="0"/>
        <v>90.34</v>
      </c>
      <c r="N62" s="27"/>
      <c r="O62" s="27"/>
      <c r="P62" s="27"/>
      <c r="Q62" s="27"/>
      <c r="R62" s="27"/>
      <c r="S62" s="42"/>
      <c r="T62" s="27"/>
      <c r="U62" s="27">
        <v>495</v>
      </c>
      <c r="V62" s="27">
        <f t="shared" si="1"/>
        <v>0</v>
      </c>
      <c r="W62" s="27"/>
      <c r="X62" s="27"/>
      <c r="Y62" s="24" t="s">
        <v>454</v>
      </c>
    </row>
    <row r="63" ht="18.75" spans="1:25">
      <c r="A63" s="28">
        <v>59</v>
      </c>
      <c r="B63" s="26">
        <v>0.977083333333333</v>
      </c>
      <c r="C63" s="27" t="s">
        <v>361</v>
      </c>
      <c r="D63" s="27" t="s">
        <v>362</v>
      </c>
      <c r="E63" s="27" t="s">
        <v>363</v>
      </c>
      <c r="F63" s="27">
        <v>17753053016</v>
      </c>
      <c r="G63" s="27" t="s">
        <v>364</v>
      </c>
      <c r="H63" s="27"/>
      <c r="I63" s="27" t="s">
        <v>365</v>
      </c>
      <c r="J63" s="37" t="s">
        <v>366</v>
      </c>
      <c r="K63" s="27">
        <v>91.6</v>
      </c>
      <c r="L63" s="27"/>
      <c r="M63" s="27">
        <f t="shared" si="0"/>
        <v>91.6</v>
      </c>
      <c r="N63" s="27"/>
      <c r="O63" s="27"/>
      <c r="P63" s="27"/>
      <c r="Q63" s="27"/>
      <c r="R63" s="27"/>
      <c r="S63" s="27"/>
      <c r="T63" s="27"/>
      <c r="U63" s="27">
        <v>495</v>
      </c>
      <c r="V63" s="27">
        <f t="shared" si="1"/>
        <v>0</v>
      </c>
      <c r="W63" s="27"/>
      <c r="X63" s="27"/>
      <c r="Y63" s="24" t="s">
        <v>454</v>
      </c>
    </row>
    <row r="64" ht="18.75" spans="1:25">
      <c r="A64" s="25">
        <v>60</v>
      </c>
      <c r="B64" s="26"/>
      <c r="C64" s="27"/>
      <c r="D64" s="27"/>
      <c r="E64" s="27"/>
      <c r="F64" s="7"/>
      <c r="G64" s="27"/>
      <c r="H64" s="27"/>
      <c r="I64" s="27"/>
      <c r="J64" s="37"/>
      <c r="K64" s="27"/>
      <c r="L64" s="27"/>
      <c r="M64" s="27">
        <f t="shared" si="0"/>
        <v>0</v>
      </c>
      <c r="N64" s="27"/>
      <c r="O64" s="27"/>
      <c r="P64" s="27"/>
      <c r="Q64" s="27"/>
      <c r="R64" s="27"/>
      <c r="S64" s="27"/>
      <c r="T64" s="27"/>
      <c r="U64" s="27"/>
      <c r="V64" s="27">
        <f t="shared" si="1"/>
        <v>0</v>
      </c>
      <c r="W64" s="27"/>
      <c r="X64" s="27"/>
      <c r="Y64" s="24"/>
    </row>
    <row r="65" ht="18.75" spans="1:25">
      <c r="A65" s="28">
        <v>61</v>
      </c>
      <c r="B65" s="26"/>
      <c r="C65" s="27"/>
      <c r="D65" s="27"/>
      <c r="E65" s="27"/>
      <c r="F65" s="7"/>
      <c r="G65" s="27"/>
      <c r="H65" s="27"/>
      <c r="I65" s="27"/>
      <c r="J65" s="37"/>
      <c r="K65" s="27"/>
      <c r="L65" s="27"/>
      <c r="M65" s="27">
        <f t="shared" si="0"/>
        <v>0</v>
      </c>
      <c r="N65" s="27"/>
      <c r="O65" s="27"/>
      <c r="P65" s="27"/>
      <c r="Q65" s="27"/>
      <c r="R65" s="27"/>
      <c r="S65" s="27"/>
      <c r="T65" s="27"/>
      <c r="U65" s="27"/>
      <c r="V65" s="27">
        <f t="shared" si="1"/>
        <v>0</v>
      </c>
      <c r="W65" s="27"/>
      <c r="X65" s="27"/>
      <c r="Y65" s="24"/>
    </row>
    <row r="66" ht="14.25" spans="1:25">
      <c r="A66" s="7"/>
      <c r="B66" s="45" t="s">
        <v>262</v>
      </c>
      <c r="C66" s="4"/>
      <c r="D66" s="10"/>
      <c r="E66" s="10"/>
      <c r="F66" s="10"/>
      <c r="G66" s="10"/>
      <c r="H66" s="10"/>
      <c r="I66" s="10"/>
      <c r="J66" s="46"/>
      <c r="K66" s="10"/>
      <c r="L66" s="7"/>
      <c r="M66" s="27"/>
      <c r="N66" s="10"/>
      <c r="O66" s="10"/>
      <c r="P66" s="10"/>
      <c r="Q66" s="10"/>
      <c r="R66" s="10"/>
      <c r="S66" s="10"/>
      <c r="T66" s="10"/>
      <c r="U66" s="10"/>
      <c r="V66" s="7">
        <f>SUM(V5:V65)</f>
        <v>478441.25</v>
      </c>
      <c r="W66" s="10"/>
      <c r="X66" s="10"/>
      <c r="Y66" s="10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699305555555556" right="0.699305555555556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9"/>
  <sheetViews>
    <sheetView workbookViewId="0">
      <selection activeCell="D15" sqref="D15"/>
    </sheetView>
  </sheetViews>
  <sheetFormatPr defaultColWidth="9" defaultRowHeight="13.5"/>
  <cols>
    <col min="6" max="6" width="12.625" customWidth="1"/>
  </cols>
  <sheetData>
    <row r="1" ht="41" customHeight="1" spans="1:25">
      <c r="A1" s="1" t="s">
        <v>455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ht="14.25" spans="1:22">
      <c r="A2" s="2"/>
      <c r="B2" s="3" t="s">
        <v>456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</row>
    <row r="3" spans="1:25">
      <c r="A3" s="4" t="s">
        <v>2</v>
      </c>
      <c r="B3" s="4" t="s">
        <v>3</v>
      </c>
      <c r="C3" s="4" t="s">
        <v>4</v>
      </c>
      <c r="D3" s="4"/>
      <c r="E3" s="4"/>
      <c r="F3" s="4"/>
      <c r="G3" s="4"/>
      <c r="H3" s="5" t="s">
        <v>5</v>
      </c>
      <c r="I3" s="11"/>
      <c r="J3" s="11"/>
      <c r="K3" s="11"/>
      <c r="L3" s="11"/>
      <c r="M3" s="11"/>
      <c r="N3" s="11"/>
      <c r="O3" s="11"/>
      <c r="P3" s="11"/>
      <c r="Q3" s="11"/>
      <c r="R3" s="11"/>
      <c r="S3" s="13"/>
      <c r="T3" s="4" t="s">
        <v>6</v>
      </c>
      <c r="U3" s="4"/>
      <c r="V3" s="4"/>
      <c r="W3" s="4" t="s">
        <v>7</v>
      </c>
      <c r="X3" s="14" t="s">
        <v>8</v>
      </c>
      <c r="Y3" s="4" t="s">
        <v>266</v>
      </c>
    </row>
    <row r="4" ht="27" spans="1:25">
      <c r="A4" s="4"/>
      <c r="B4" s="4" t="s">
        <v>9</v>
      </c>
      <c r="C4" s="4" t="s">
        <v>10</v>
      </c>
      <c r="D4" s="6" t="s">
        <v>11</v>
      </c>
      <c r="E4" s="4" t="s">
        <v>12</v>
      </c>
      <c r="F4" s="4" t="s">
        <v>13</v>
      </c>
      <c r="G4" s="4" t="s">
        <v>14</v>
      </c>
      <c r="H4" s="4" t="s">
        <v>15</v>
      </c>
      <c r="I4" s="4" t="s">
        <v>16</v>
      </c>
      <c r="J4" s="4" t="s">
        <v>17</v>
      </c>
      <c r="K4" s="4" t="s">
        <v>18</v>
      </c>
      <c r="L4" s="4" t="s">
        <v>19</v>
      </c>
      <c r="M4" s="4" t="s">
        <v>20</v>
      </c>
      <c r="N4" s="4" t="s">
        <v>21</v>
      </c>
      <c r="O4" s="4" t="s">
        <v>22</v>
      </c>
      <c r="P4" s="4" t="s">
        <v>23</v>
      </c>
      <c r="Q4" s="4" t="s">
        <v>24</v>
      </c>
      <c r="R4" s="4" t="s">
        <v>25</v>
      </c>
      <c r="S4" s="4" t="s">
        <v>26</v>
      </c>
      <c r="T4" s="4" t="s">
        <v>27</v>
      </c>
      <c r="U4" s="4" t="s">
        <v>28</v>
      </c>
      <c r="V4" s="4" t="s">
        <v>29</v>
      </c>
      <c r="W4" s="4"/>
      <c r="X4" s="15"/>
      <c r="Y4" s="4"/>
    </row>
    <row r="5" spans="1:25">
      <c r="A5" s="7">
        <v>1</v>
      </c>
      <c r="B5" s="8">
        <v>0.0298611111111111</v>
      </c>
      <c r="C5" s="9" t="s">
        <v>457</v>
      </c>
      <c r="D5" s="10" t="s">
        <v>458</v>
      </c>
      <c r="E5" s="10" t="s">
        <v>459</v>
      </c>
      <c r="F5" s="10">
        <v>13775439287</v>
      </c>
      <c r="G5" s="7" t="s">
        <v>458</v>
      </c>
      <c r="H5" s="7">
        <v>4768</v>
      </c>
      <c r="I5" s="7" t="s">
        <v>460</v>
      </c>
      <c r="J5" s="12" t="s">
        <v>461</v>
      </c>
      <c r="K5" s="7">
        <v>92.76</v>
      </c>
      <c r="L5" s="7">
        <v>21.68</v>
      </c>
      <c r="M5" s="7">
        <f t="shared" ref="M5:M13" si="0">K5-L5</f>
        <v>71.08</v>
      </c>
      <c r="N5" s="7"/>
      <c r="O5" s="7">
        <v>0.4</v>
      </c>
      <c r="P5" s="7"/>
      <c r="Q5" s="7" t="s">
        <v>462</v>
      </c>
      <c r="R5" s="16">
        <v>0.082</v>
      </c>
      <c r="S5" s="7">
        <v>1.08</v>
      </c>
      <c r="T5" s="7">
        <f t="shared" ref="T5:T13" si="1">M5-S5</f>
        <v>70</v>
      </c>
      <c r="U5" s="7">
        <v>90</v>
      </c>
      <c r="V5" s="10"/>
      <c r="W5" s="7" t="s">
        <v>463</v>
      </c>
      <c r="X5" s="7" t="s">
        <v>464</v>
      </c>
      <c r="Y5" s="10"/>
    </row>
    <row r="6" spans="1:25">
      <c r="A6" s="7">
        <v>2</v>
      </c>
      <c r="B6" s="8">
        <v>0.100694444444444</v>
      </c>
      <c r="C6" s="9" t="s">
        <v>457</v>
      </c>
      <c r="D6" s="10" t="s">
        <v>458</v>
      </c>
      <c r="E6" s="10" t="s">
        <v>459</v>
      </c>
      <c r="F6" s="10">
        <v>13775439287</v>
      </c>
      <c r="G6" s="7" t="s">
        <v>458</v>
      </c>
      <c r="H6" s="7">
        <v>4770</v>
      </c>
      <c r="I6" s="7" t="s">
        <v>460</v>
      </c>
      <c r="J6" s="12" t="s">
        <v>461</v>
      </c>
      <c r="K6" s="7">
        <v>92.2</v>
      </c>
      <c r="L6" s="7">
        <v>21.68</v>
      </c>
      <c r="M6" s="7">
        <f t="shared" si="0"/>
        <v>70.52</v>
      </c>
      <c r="N6" s="7"/>
      <c r="O6" s="7">
        <v>0.4</v>
      </c>
      <c r="P6" s="7"/>
      <c r="Q6" s="7" t="s">
        <v>462</v>
      </c>
      <c r="R6" s="16">
        <v>0.082</v>
      </c>
      <c r="S6" s="7">
        <v>1.02</v>
      </c>
      <c r="T6" s="7">
        <f t="shared" si="1"/>
        <v>69.5</v>
      </c>
      <c r="U6" s="7">
        <v>90</v>
      </c>
      <c r="V6" s="10"/>
      <c r="W6" s="7" t="s">
        <v>463</v>
      </c>
      <c r="X6" s="7" t="s">
        <v>464</v>
      </c>
      <c r="Y6" s="10"/>
    </row>
    <row r="7" spans="1:25">
      <c r="A7" s="7">
        <v>3</v>
      </c>
      <c r="B7" s="8">
        <v>0.324305555555556</v>
      </c>
      <c r="C7" s="9" t="s">
        <v>457</v>
      </c>
      <c r="D7" s="10" t="s">
        <v>458</v>
      </c>
      <c r="E7" s="10" t="s">
        <v>459</v>
      </c>
      <c r="F7" s="10">
        <v>13775439287</v>
      </c>
      <c r="G7" s="7" t="s">
        <v>458</v>
      </c>
      <c r="H7" s="7">
        <v>4771</v>
      </c>
      <c r="I7" s="7" t="s">
        <v>460</v>
      </c>
      <c r="J7" s="12" t="s">
        <v>461</v>
      </c>
      <c r="K7" s="7">
        <v>94.1</v>
      </c>
      <c r="L7" s="7">
        <v>21.66</v>
      </c>
      <c r="M7" s="7">
        <f t="shared" si="0"/>
        <v>72.44</v>
      </c>
      <c r="N7" s="7"/>
      <c r="O7" s="7">
        <v>0.4</v>
      </c>
      <c r="P7" s="7"/>
      <c r="Q7" s="7" t="s">
        <v>462</v>
      </c>
      <c r="R7" s="16">
        <v>0.082</v>
      </c>
      <c r="S7" s="7">
        <v>0.94</v>
      </c>
      <c r="T7" s="7">
        <f t="shared" si="1"/>
        <v>71.5</v>
      </c>
      <c r="U7" s="7">
        <v>90</v>
      </c>
      <c r="V7" s="10"/>
      <c r="W7" s="7" t="s">
        <v>463</v>
      </c>
      <c r="X7" s="7" t="s">
        <v>464</v>
      </c>
      <c r="Y7" s="10"/>
    </row>
    <row r="8" spans="1:25">
      <c r="A8" s="7">
        <v>4</v>
      </c>
      <c r="B8" s="8">
        <v>0.550694444444444</v>
      </c>
      <c r="C8" s="9" t="s">
        <v>465</v>
      </c>
      <c r="D8" s="10" t="s">
        <v>466</v>
      </c>
      <c r="E8" s="10" t="s">
        <v>467</v>
      </c>
      <c r="F8" s="10">
        <v>15950796322</v>
      </c>
      <c r="G8" s="7" t="s">
        <v>468</v>
      </c>
      <c r="H8" s="7">
        <v>4772</v>
      </c>
      <c r="I8" s="7" t="s">
        <v>469</v>
      </c>
      <c r="J8" s="12"/>
      <c r="K8" s="7">
        <v>78.32</v>
      </c>
      <c r="L8" s="7">
        <v>18.52</v>
      </c>
      <c r="M8" s="7">
        <f t="shared" si="0"/>
        <v>59.8</v>
      </c>
      <c r="N8" s="7">
        <v>9</v>
      </c>
      <c r="O8" s="7">
        <v>1.1</v>
      </c>
      <c r="P8" s="7">
        <v>2.9</v>
      </c>
      <c r="Q8" s="7" t="s">
        <v>462</v>
      </c>
      <c r="R8" s="16"/>
      <c r="S8" s="7">
        <v>2.3</v>
      </c>
      <c r="T8" s="7">
        <f t="shared" si="1"/>
        <v>57.5</v>
      </c>
      <c r="U8" s="7">
        <v>70</v>
      </c>
      <c r="V8" s="10"/>
      <c r="W8" s="7" t="s">
        <v>463</v>
      </c>
      <c r="X8" s="7" t="s">
        <v>464</v>
      </c>
      <c r="Y8" s="10"/>
    </row>
    <row r="9" spans="1:25">
      <c r="A9" s="7">
        <v>5</v>
      </c>
      <c r="B9" s="8">
        <v>0.554861111111111</v>
      </c>
      <c r="C9" s="9" t="s">
        <v>470</v>
      </c>
      <c r="D9" s="10" t="s">
        <v>466</v>
      </c>
      <c r="E9" s="10" t="s">
        <v>471</v>
      </c>
      <c r="F9" s="10">
        <v>13775412802</v>
      </c>
      <c r="G9" s="7" t="s">
        <v>468</v>
      </c>
      <c r="H9" s="7">
        <v>4773</v>
      </c>
      <c r="I9" s="7" t="s">
        <v>469</v>
      </c>
      <c r="J9" s="12"/>
      <c r="K9" s="7">
        <v>80.32</v>
      </c>
      <c r="L9" s="7">
        <v>21.18</v>
      </c>
      <c r="M9" s="7">
        <f t="shared" si="0"/>
        <v>59.14</v>
      </c>
      <c r="N9" s="7">
        <v>9</v>
      </c>
      <c r="O9" s="7">
        <v>1.1</v>
      </c>
      <c r="P9" s="7">
        <v>2.9</v>
      </c>
      <c r="Q9" s="7" t="s">
        <v>462</v>
      </c>
      <c r="R9" s="16"/>
      <c r="S9" s="7">
        <v>2.14</v>
      </c>
      <c r="T9" s="7">
        <f t="shared" si="1"/>
        <v>57</v>
      </c>
      <c r="U9" s="7">
        <v>70</v>
      </c>
      <c r="V9" s="10"/>
      <c r="W9" s="7" t="s">
        <v>463</v>
      </c>
      <c r="X9" s="7" t="s">
        <v>464</v>
      </c>
      <c r="Y9" s="10"/>
    </row>
    <row r="10" spans="1:25">
      <c r="A10" s="7">
        <v>6</v>
      </c>
      <c r="B10" s="8">
        <v>0.749305555555556</v>
      </c>
      <c r="C10" s="9" t="s">
        <v>472</v>
      </c>
      <c r="D10" s="10" t="s">
        <v>473</v>
      </c>
      <c r="E10" s="10" t="s">
        <v>474</v>
      </c>
      <c r="F10" s="10">
        <v>13905127239</v>
      </c>
      <c r="G10" s="7" t="s">
        <v>474</v>
      </c>
      <c r="H10" s="7">
        <v>4775</v>
      </c>
      <c r="I10" s="7" t="s">
        <v>469</v>
      </c>
      <c r="J10" s="12"/>
      <c r="K10" s="7">
        <v>84.38</v>
      </c>
      <c r="L10" s="7">
        <v>23.56</v>
      </c>
      <c r="M10" s="7">
        <f t="shared" si="0"/>
        <v>60.82</v>
      </c>
      <c r="N10" s="7">
        <v>9</v>
      </c>
      <c r="O10" s="7">
        <v>1.1</v>
      </c>
      <c r="P10" s="7">
        <v>2.9</v>
      </c>
      <c r="Q10" s="7" t="s">
        <v>462</v>
      </c>
      <c r="R10" s="16"/>
      <c r="S10" s="7">
        <v>2.82</v>
      </c>
      <c r="T10" s="7">
        <f t="shared" si="1"/>
        <v>58</v>
      </c>
      <c r="U10" s="7">
        <v>70</v>
      </c>
      <c r="V10" s="10"/>
      <c r="W10" s="7" t="s">
        <v>463</v>
      </c>
      <c r="X10" s="7" t="s">
        <v>464</v>
      </c>
      <c r="Y10" s="10"/>
    </row>
    <row r="11" spans="1:25">
      <c r="A11" s="7">
        <v>7</v>
      </c>
      <c r="B11" s="8">
        <v>0.76875</v>
      </c>
      <c r="C11" s="9" t="s">
        <v>470</v>
      </c>
      <c r="D11" s="10" t="s">
        <v>466</v>
      </c>
      <c r="E11" s="10" t="s">
        <v>471</v>
      </c>
      <c r="F11" s="10">
        <v>13775412802</v>
      </c>
      <c r="G11" s="7" t="s">
        <v>468</v>
      </c>
      <c r="H11" s="7">
        <v>4776</v>
      </c>
      <c r="I11" s="7" t="s">
        <v>469</v>
      </c>
      <c r="J11" s="12"/>
      <c r="K11" s="7">
        <v>86.14</v>
      </c>
      <c r="L11" s="7">
        <v>20.92</v>
      </c>
      <c r="M11" s="7">
        <f t="shared" si="0"/>
        <v>65.22</v>
      </c>
      <c r="N11" s="7">
        <v>9</v>
      </c>
      <c r="O11" s="7">
        <v>1.1</v>
      </c>
      <c r="P11" s="7">
        <v>2.9</v>
      </c>
      <c r="Q11" s="7" t="s">
        <v>462</v>
      </c>
      <c r="R11" s="16"/>
      <c r="S11" s="7">
        <v>3.22</v>
      </c>
      <c r="T11" s="7">
        <f t="shared" si="1"/>
        <v>62</v>
      </c>
      <c r="U11" s="7">
        <v>70</v>
      </c>
      <c r="V11" s="10"/>
      <c r="W11" s="7" t="s">
        <v>463</v>
      </c>
      <c r="X11" s="7" t="s">
        <v>464</v>
      </c>
      <c r="Y11" s="10"/>
    </row>
    <row r="12" spans="1:25">
      <c r="A12" s="7">
        <v>8</v>
      </c>
      <c r="B12" s="8">
        <v>0.779861111111111</v>
      </c>
      <c r="C12" s="9" t="s">
        <v>465</v>
      </c>
      <c r="D12" s="10" t="s">
        <v>466</v>
      </c>
      <c r="E12" s="10" t="s">
        <v>467</v>
      </c>
      <c r="F12" s="10">
        <v>15950796322</v>
      </c>
      <c r="G12" s="7" t="s">
        <v>468</v>
      </c>
      <c r="H12" s="7">
        <v>4777</v>
      </c>
      <c r="I12" s="7" t="s">
        <v>469</v>
      </c>
      <c r="J12" s="12"/>
      <c r="K12" s="7">
        <v>83.82</v>
      </c>
      <c r="L12" s="7">
        <v>18.38</v>
      </c>
      <c r="M12" s="7">
        <f t="shared" si="0"/>
        <v>65.44</v>
      </c>
      <c r="N12" s="7">
        <v>9</v>
      </c>
      <c r="O12" s="7">
        <v>1.1</v>
      </c>
      <c r="P12" s="7">
        <v>2.9</v>
      </c>
      <c r="Q12" s="7" t="s">
        <v>462</v>
      </c>
      <c r="R12" s="16"/>
      <c r="S12" s="7">
        <v>3.44</v>
      </c>
      <c r="T12" s="7">
        <f t="shared" si="1"/>
        <v>62</v>
      </c>
      <c r="U12" s="7">
        <v>70</v>
      </c>
      <c r="V12" s="10"/>
      <c r="W12" s="7" t="s">
        <v>463</v>
      </c>
      <c r="X12" s="7" t="s">
        <v>464</v>
      </c>
      <c r="Y12" s="10"/>
    </row>
    <row r="13" spans="1:25">
      <c r="A13" s="7">
        <v>9</v>
      </c>
      <c r="B13" s="8">
        <v>0.94375</v>
      </c>
      <c r="C13" s="9" t="s">
        <v>457</v>
      </c>
      <c r="D13" s="10" t="s">
        <v>458</v>
      </c>
      <c r="E13" s="10" t="s">
        <v>459</v>
      </c>
      <c r="F13" s="10">
        <v>13775439289</v>
      </c>
      <c r="G13" s="7" t="s">
        <v>458</v>
      </c>
      <c r="H13" s="7">
        <v>4778</v>
      </c>
      <c r="I13" s="7" t="s">
        <v>460</v>
      </c>
      <c r="J13" s="12" t="s">
        <v>461</v>
      </c>
      <c r="K13" s="7">
        <v>91.7</v>
      </c>
      <c r="L13" s="7">
        <v>21.62</v>
      </c>
      <c r="M13" s="7">
        <f t="shared" si="0"/>
        <v>70.08</v>
      </c>
      <c r="N13" s="7"/>
      <c r="O13" s="7">
        <v>0.4</v>
      </c>
      <c r="P13" s="7"/>
      <c r="Q13" s="7" t="s">
        <v>462</v>
      </c>
      <c r="R13" s="16">
        <v>0.082</v>
      </c>
      <c r="S13" s="7">
        <v>0.58</v>
      </c>
      <c r="T13" s="7">
        <f t="shared" si="1"/>
        <v>69.5</v>
      </c>
      <c r="U13" s="7">
        <v>90</v>
      </c>
      <c r="V13" s="10"/>
      <c r="W13" s="7" t="s">
        <v>463</v>
      </c>
      <c r="X13" s="7" t="s">
        <v>464</v>
      </c>
      <c r="Y13" s="10"/>
    </row>
    <row r="14" spans="1:25">
      <c r="A14" s="7">
        <v>10</v>
      </c>
      <c r="B14" s="8"/>
      <c r="C14" s="9"/>
      <c r="D14" s="10"/>
      <c r="E14" s="10"/>
      <c r="F14" s="10"/>
      <c r="G14" s="7"/>
      <c r="H14" s="7"/>
      <c r="I14" s="7"/>
      <c r="J14" s="12"/>
      <c r="K14" s="7"/>
      <c r="L14" s="7"/>
      <c r="M14" s="7"/>
      <c r="N14" s="7"/>
      <c r="O14" s="7"/>
      <c r="P14" s="7"/>
      <c r="Q14" s="7"/>
      <c r="R14" s="16"/>
      <c r="S14" s="7"/>
      <c r="T14" s="7"/>
      <c r="U14" s="7"/>
      <c r="V14" s="10"/>
      <c r="W14" s="7"/>
      <c r="X14" s="7"/>
      <c r="Y14" s="10"/>
    </row>
    <row r="15" spans="1:25">
      <c r="A15" s="7">
        <v>11</v>
      </c>
      <c r="B15" s="8"/>
      <c r="C15" s="9"/>
      <c r="D15" s="10"/>
      <c r="E15" s="10"/>
      <c r="F15" s="10"/>
      <c r="G15" s="7"/>
      <c r="H15" s="7"/>
      <c r="I15" s="7"/>
      <c r="J15" s="12"/>
      <c r="K15" s="7"/>
      <c r="L15" s="7"/>
      <c r="M15" s="7"/>
      <c r="N15" s="7"/>
      <c r="O15" s="7"/>
      <c r="P15" s="7"/>
      <c r="Q15" s="7"/>
      <c r="R15" s="16"/>
      <c r="S15" s="7"/>
      <c r="T15" s="7"/>
      <c r="U15" s="7"/>
      <c r="V15" s="10"/>
      <c r="W15" s="7"/>
      <c r="X15" s="7"/>
      <c r="Y15" s="10"/>
    </row>
    <row r="16" spans="1:25">
      <c r="A16" s="7">
        <v>12</v>
      </c>
      <c r="B16" s="8"/>
      <c r="C16" s="9"/>
      <c r="D16" s="10"/>
      <c r="E16" s="10"/>
      <c r="F16" s="10"/>
      <c r="G16" s="7"/>
      <c r="H16" s="7"/>
      <c r="I16" s="7"/>
      <c r="J16" s="12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10"/>
      <c r="W16" s="7"/>
      <c r="X16" s="7"/>
      <c r="Y16" s="10"/>
    </row>
    <row r="17" spans="1:25">
      <c r="A17" s="7">
        <v>13</v>
      </c>
      <c r="B17" s="8"/>
      <c r="C17" s="9"/>
      <c r="D17" s="10"/>
      <c r="E17" s="10"/>
      <c r="F17" s="10"/>
      <c r="G17" s="7"/>
      <c r="H17" s="7"/>
      <c r="I17" s="7"/>
      <c r="J17" s="12"/>
      <c r="K17" s="7"/>
      <c r="L17" s="7"/>
      <c r="M17" s="7"/>
      <c r="N17" s="10"/>
      <c r="O17" s="7"/>
      <c r="P17" s="10"/>
      <c r="Q17" s="7"/>
      <c r="R17" s="7"/>
      <c r="S17" s="7"/>
      <c r="T17" s="7"/>
      <c r="U17" s="7"/>
      <c r="V17" s="10"/>
      <c r="W17" s="7"/>
      <c r="X17" s="7"/>
      <c r="Y17" s="10"/>
    </row>
    <row r="18" spans="1:25">
      <c r="A18" s="7">
        <v>14</v>
      </c>
      <c r="B18" s="8"/>
      <c r="C18" s="9"/>
      <c r="D18" s="10"/>
      <c r="E18" s="10"/>
      <c r="F18" s="10"/>
      <c r="G18" s="7"/>
      <c r="H18" s="7"/>
      <c r="I18" s="7"/>
      <c r="J18" s="12"/>
      <c r="K18" s="7"/>
      <c r="L18" s="7"/>
      <c r="M18" s="10"/>
      <c r="N18" s="10"/>
      <c r="O18" s="7"/>
      <c r="P18" s="10"/>
      <c r="Q18" s="7"/>
      <c r="R18" s="7"/>
      <c r="S18" s="7"/>
      <c r="T18" s="10"/>
      <c r="U18" s="7"/>
      <c r="V18" s="10"/>
      <c r="W18" s="7"/>
      <c r="X18" s="7"/>
      <c r="Y18" s="10"/>
    </row>
    <row r="19" spans="1:25">
      <c r="A19" s="7">
        <v>15</v>
      </c>
      <c r="B19" s="4" t="s">
        <v>262</v>
      </c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>
        <f>SUM(M5:M18)</f>
        <v>594.54</v>
      </c>
      <c r="N19" s="10"/>
      <c r="O19" s="10"/>
      <c r="P19" s="10"/>
      <c r="Q19" s="10"/>
      <c r="R19" s="10"/>
      <c r="S19" s="10"/>
      <c r="T19" s="10">
        <f>SUM(T5:T18)</f>
        <v>577</v>
      </c>
      <c r="U19" s="10"/>
      <c r="V19" s="10"/>
      <c r="W19" s="10"/>
      <c r="X19" s="10"/>
      <c r="Y19" s="10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大唐混凝土</vt:lpstr>
      <vt:lpstr>邳州分公司</vt:lpstr>
      <vt:lpstr>巨野分公司</vt:lpstr>
      <vt:lpstr>连云港分公司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沐若晨曦*o*</cp:lastModifiedBy>
  <dcterms:created xsi:type="dcterms:W3CDTF">2018-10-19T01:29:00Z</dcterms:created>
  <dcterms:modified xsi:type="dcterms:W3CDTF">2018-10-19T08:48:42Z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