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大唐混凝土10月16日" sheetId="1" r:id="rId1"/>
    <sheet name="大唐混凝土10月17日" sheetId="2" r:id="rId2"/>
    <sheet name="邳州分公司" sheetId="3" r:id="rId3"/>
    <sheet name="巨野分公司" sheetId="4" r:id="rId4"/>
    <sheet name="连云港分公司" sheetId="5" r:id="rId5"/>
  </sheets>
  <calcPr calcId="144525"/>
</workbook>
</file>

<file path=xl/sharedStrings.xml><?xml version="1.0" encoding="utf-8"?>
<sst xmlns="http://schemas.openxmlformats.org/spreadsheetml/2006/main" count="782">
  <si>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16日                                填表人：韩小潮                            </t>
    </r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</si>
  <si>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</si>
  <si>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</si>
  <si>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</si>
  <si>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</si>
  <si>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</si>
  <si>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</si>
  <si>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</si>
  <si>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</si>
  <si>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</si>
  <si>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</si>
  <si>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</si>
  <si>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</si>
  <si>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</si>
  <si>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</si>
  <si>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</si>
  <si>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</si>
  <si>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</si>
  <si>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</si>
  <si>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</si>
  <si>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</si>
  <si>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</si>
  <si>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</si>
  <si>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</si>
  <si>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</si>
  <si>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</si>
  <si>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</si>
  <si>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</si>
  <si>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</si>
  <si>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</si>
  <si>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8:20</t>
  </si>
  <si>
    <t>673</t>
  </si>
  <si>
    <t>韩红</t>
  </si>
  <si>
    <t>闫庆福</t>
  </si>
  <si>
    <t>段浚成</t>
  </si>
  <si>
    <t>石子</t>
  </si>
  <si>
    <t>1-5</t>
  </si>
  <si>
    <t xml:space="preserve">韩小朝 </t>
  </si>
  <si>
    <t>曹红梅</t>
  </si>
  <si>
    <t>367</t>
  </si>
  <si>
    <t>高松钦</t>
  </si>
  <si>
    <t>巩庆祝</t>
  </si>
  <si>
    <t>1-2</t>
  </si>
  <si>
    <t>12:23</t>
  </si>
  <si>
    <t>277</t>
  </si>
  <si>
    <t>曹培贵</t>
  </si>
  <si>
    <t>12:38</t>
  </si>
  <si>
    <t>867</t>
  </si>
  <si>
    <t>刘纯纯</t>
  </si>
  <si>
    <t>12:40</t>
  </si>
  <si>
    <t>3293</t>
  </si>
  <si>
    <t>林雷</t>
  </si>
  <si>
    <t>娄德祥</t>
  </si>
  <si>
    <t>18652281900</t>
  </si>
  <si>
    <t>刘清成</t>
  </si>
  <si>
    <t>13:43</t>
  </si>
  <si>
    <t>2619</t>
  </si>
  <si>
    <t>于雷</t>
  </si>
  <si>
    <t>15152011868</t>
  </si>
  <si>
    <t>13:48</t>
  </si>
  <si>
    <t>837</t>
  </si>
  <si>
    <t>戴春雨</t>
  </si>
  <si>
    <t>刘刚</t>
  </si>
  <si>
    <t>李海洋</t>
  </si>
  <si>
    <t>14:46</t>
  </si>
  <si>
    <t>833</t>
  </si>
  <si>
    <t>毛福祥</t>
  </si>
  <si>
    <t>彭大强</t>
  </si>
  <si>
    <t>14:50</t>
  </si>
  <si>
    <t>537</t>
  </si>
  <si>
    <t>韩锋</t>
  </si>
  <si>
    <t>15852347997</t>
  </si>
  <si>
    <t>15:01</t>
  </si>
  <si>
    <t>188</t>
  </si>
  <si>
    <t>陈魏国</t>
  </si>
  <si>
    <t>娄可生</t>
  </si>
  <si>
    <t>15:10</t>
  </si>
  <si>
    <t>577</t>
  </si>
  <si>
    <t>陈文龙</t>
  </si>
  <si>
    <t>彭杰</t>
  </si>
  <si>
    <t>15:16</t>
  </si>
  <si>
    <t>502</t>
  </si>
  <si>
    <t>郑浩</t>
  </si>
  <si>
    <t>藤雷</t>
  </si>
  <si>
    <t>15:55</t>
  </si>
  <si>
    <t>孙立</t>
  </si>
  <si>
    <t>刘雷</t>
  </si>
  <si>
    <t>16:24</t>
  </si>
  <si>
    <t>636</t>
  </si>
  <si>
    <t>吴伟</t>
  </si>
  <si>
    <t>17:27</t>
  </si>
  <si>
    <t>187</t>
  </si>
  <si>
    <t>刘辉</t>
  </si>
  <si>
    <t>18532853966</t>
  </si>
  <si>
    <t>17:37</t>
  </si>
  <si>
    <t>17:39</t>
  </si>
  <si>
    <t>17:50</t>
  </si>
  <si>
    <t>19:18</t>
  </si>
  <si>
    <t>039</t>
  </si>
  <si>
    <t>王法叶</t>
  </si>
  <si>
    <t>陆玉峰</t>
  </si>
  <si>
    <t>19:20</t>
  </si>
  <si>
    <t>682</t>
  </si>
  <si>
    <t>陈辉</t>
  </si>
  <si>
    <t>19:25</t>
  </si>
  <si>
    <t>19:30</t>
  </si>
  <si>
    <t>19:35</t>
  </si>
  <si>
    <t>515</t>
  </si>
  <si>
    <t>王刚</t>
  </si>
  <si>
    <t>周涛</t>
  </si>
  <si>
    <t>516</t>
  </si>
  <si>
    <t>王志武</t>
  </si>
  <si>
    <t>556</t>
  </si>
  <si>
    <t>郑巧</t>
  </si>
  <si>
    <t>15952109525</t>
  </si>
  <si>
    <t>刘青成</t>
  </si>
  <si>
    <t>刘兆才</t>
  </si>
  <si>
    <t>822</t>
  </si>
  <si>
    <t>冯均阁</t>
  </si>
  <si>
    <t>197</t>
  </si>
  <si>
    <t>何志国</t>
  </si>
  <si>
    <t>380</t>
  </si>
  <si>
    <t>杨发展</t>
  </si>
  <si>
    <t>吴铁城</t>
  </si>
  <si>
    <t>58247</t>
  </si>
  <si>
    <t>赵峰</t>
  </si>
  <si>
    <t>18863262229</t>
  </si>
  <si>
    <t>8018</t>
  </si>
  <si>
    <t>邢峰</t>
  </si>
  <si>
    <t>18068483289</t>
  </si>
  <si>
    <t>23:27</t>
  </si>
  <si>
    <t>836</t>
  </si>
  <si>
    <t>43978</t>
  </si>
  <si>
    <t>67.54</t>
  </si>
  <si>
    <t>18.04</t>
  </si>
  <si>
    <t>0.5</t>
  </si>
  <si>
    <t>23:30</t>
  </si>
  <si>
    <t>43980</t>
  </si>
  <si>
    <t>66.74</t>
  </si>
  <si>
    <t>20.46</t>
  </si>
  <si>
    <t>0.58</t>
  </si>
  <si>
    <t>23:35</t>
  </si>
  <si>
    <t>43981</t>
  </si>
  <si>
    <t>68.42</t>
  </si>
  <si>
    <t>18.58</t>
  </si>
  <si>
    <t>0.54</t>
  </si>
  <si>
    <t>23:40</t>
  </si>
  <si>
    <t>8057</t>
  </si>
  <si>
    <t>鲍三</t>
  </si>
  <si>
    <t>石峰</t>
  </si>
  <si>
    <t>13775932520</t>
  </si>
  <si>
    <t>庄团结</t>
  </si>
  <si>
    <t>43982</t>
  </si>
  <si>
    <t>65.52</t>
  </si>
  <si>
    <t>20.08</t>
  </si>
  <si>
    <t>0.64</t>
  </si>
  <si>
    <t>0:07</t>
  </si>
  <si>
    <t>93837</t>
  </si>
  <si>
    <t>宋庆周</t>
  </si>
  <si>
    <t>17663240222</t>
  </si>
  <si>
    <t>43984</t>
  </si>
  <si>
    <t>56.62</t>
  </si>
  <si>
    <t>15.84</t>
  </si>
  <si>
    <t>0:10</t>
  </si>
  <si>
    <t>1258</t>
  </si>
  <si>
    <t>朱长军</t>
  </si>
  <si>
    <t>13581116830</t>
  </si>
  <si>
    <t>43985</t>
  </si>
  <si>
    <t>55.4</t>
  </si>
  <si>
    <t>17</t>
  </si>
  <si>
    <t>0.4</t>
  </si>
  <si>
    <t>0:12</t>
  </si>
  <si>
    <t>86775</t>
  </si>
  <si>
    <t>张建</t>
  </si>
  <si>
    <t>18265257222</t>
  </si>
  <si>
    <t>43986</t>
  </si>
  <si>
    <t>57.38</t>
  </si>
  <si>
    <t>16.14</t>
  </si>
  <si>
    <t>0.44</t>
  </si>
  <si>
    <t>0:31</t>
  </si>
  <si>
    <t>268</t>
  </si>
  <si>
    <t>孙庆池</t>
  </si>
  <si>
    <t>43987</t>
  </si>
  <si>
    <t>63.4</t>
  </si>
  <si>
    <t>17.56</t>
  </si>
  <si>
    <t>1:00</t>
  </si>
  <si>
    <t>728</t>
  </si>
  <si>
    <t>曹磊</t>
  </si>
  <si>
    <t>15062093866</t>
  </si>
  <si>
    <t>43988</t>
  </si>
  <si>
    <t>65.72</t>
  </si>
  <si>
    <t>0.68</t>
  </si>
  <si>
    <t>1:02</t>
  </si>
  <si>
    <t>506</t>
  </si>
  <si>
    <t>1:24</t>
  </si>
  <si>
    <t>1:26</t>
  </si>
  <si>
    <t>1:27</t>
  </si>
  <si>
    <t>8991</t>
  </si>
  <si>
    <t>5:45</t>
  </si>
  <si>
    <t>51859</t>
  </si>
  <si>
    <t>徐庆</t>
  </si>
  <si>
    <t>18811978815</t>
  </si>
  <si>
    <t>5:55</t>
  </si>
  <si>
    <t>199</t>
  </si>
  <si>
    <t>常明启</t>
  </si>
  <si>
    <t>5:57</t>
  </si>
  <si>
    <t>718</t>
  </si>
  <si>
    <t>沈运东</t>
  </si>
  <si>
    <t>6:00</t>
  </si>
  <si>
    <t>6:05</t>
  </si>
  <si>
    <t>6:06</t>
  </si>
  <si>
    <t>978</t>
  </si>
  <si>
    <t>沈东</t>
  </si>
  <si>
    <t>秦继龙</t>
  </si>
  <si>
    <t>15996551955</t>
  </si>
  <si>
    <t>退货</t>
  </si>
  <si>
    <t>6:07</t>
  </si>
  <si>
    <t>6:49</t>
  </si>
  <si>
    <t>6:50</t>
  </si>
  <si>
    <t>6:58</t>
  </si>
  <si>
    <t>7:10</t>
  </si>
  <si>
    <t>8:27</t>
  </si>
  <si>
    <t>788</t>
  </si>
  <si>
    <t>娄庆生</t>
  </si>
  <si>
    <t>18344889808</t>
  </si>
  <si>
    <t>砂</t>
  </si>
  <si>
    <t>8:28</t>
  </si>
  <si>
    <t>646</t>
  </si>
  <si>
    <t>闫东</t>
  </si>
  <si>
    <t>13813277522</t>
  </si>
  <si>
    <t>8:40</t>
  </si>
  <si>
    <t>396</t>
  </si>
  <si>
    <t>8:50</t>
  </si>
  <si>
    <t>758</t>
  </si>
  <si>
    <t>李自由</t>
  </si>
  <si>
    <t>王培田</t>
  </si>
  <si>
    <t>17368514919</t>
  </si>
  <si>
    <t>杨需</t>
  </si>
  <si>
    <t>9:10</t>
  </si>
  <si>
    <t>262</t>
  </si>
  <si>
    <t>徐大勇</t>
  </si>
  <si>
    <t>17705222272</t>
  </si>
  <si>
    <t>10:20</t>
  </si>
  <si>
    <t>292</t>
  </si>
  <si>
    <t>王超</t>
  </si>
  <si>
    <t>15852115399</t>
  </si>
  <si>
    <t>12:05</t>
  </si>
  <si>
    <t>8373</t>
  </si>
  <si>
    <t>伊振刚</t>
  </si>
  <si>
    <t>15252232999</t>
  </si>
  <si>
    <t>15:00</t>
  </si>
  <si>
    <t>798</t>
  </si>
  <si>
    <t>藤尚峰</t>
  </si>
  <si>
    <t>13813279980</t>
  </si>
  <si>
    <t>15:05</t>
  </si>
  <si>
    <t>316</t>
  </si>
  <si>
    <t>胡志权</t>
  </si>
  <si>
    <t>15063211121</t>
  </si>
  <si>
    <t>688</t>
  </si>
  <si>
    <t>武加军</t>
  </si>
  <si>
    <t>15371600099</t>
  </si>
  <si>
    <t>272</t>
  </si>
  <si>
    <t>张团结</t>
  </si>
  <si>
    <t>朱洪柱</t>
  </si>
  <si>
    <t>15852351659</t>
  </si>
  <si>
    <t>8311</t>
  </si>
  <si>
    <t>谢海</t>
  </si>
  <si>
    <t>13775834999</t>
  </si>
  <si>
    <t>345</t>
  </si>
  <si>
    <t>13805221470</t>
  </si>
  <si>
    <t>590</t>
  </si>
  <si>
    <t>潘肖</t>
  </si>
  <si>
    <t>13813278481</t>
  </si>
  <si>
    <t>刘保安</t>
  </si>
  <si>
    <t>855</t>
  </si>
  <si>
    <t>顾帅</t>
  </si>
  <si>
    <t>吴峰</t>
  </si>
  <si>
    <t>8221</t>
  </si>
  <si>
    <t>柳涛</t>
  </si>
  <si>
    <t>柳召付</t>
  </si>
  <si>
    <t>660</t>
  </si>
  <si>
    <t>张凯</t>
  </si>
  <si>
    <t>曹升吉</t>
  </si>
  <si>
    <t>779</t>
  </si>
  <si>
    <t>杜坤</t>
  </si>
  <si>
    <t>杜辉</t>
  </si>
  <si>
    <t>991</t>
  </si>
  <si>
    <t>于士春</t>
  </si>
  <si>
    <t>201</t>
  </si>
  <si>
    <t>095</t>
  </si>
  <si>
    <t>庄猛</t>
  </si>
  <si>
    <t>姚佩齐</t>
  </si>
  <si>
    <t>875</t>
  </si>
  <si>
    <t>邴赛</t>
  </si>
  <si>
    <t>597</t>
  </si>
  <si>
    <t>996</t>
  </si>
  <si>
    <t>581</t>
  </si>
  <si>
    <t>王小威</t>
  </si>
  <si>
    <t>969</t>
  </si>
  <si>
    <t>任广伟</t>
  </si>
  <si>
    <t>合计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</si>
  <si>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</si>
  <si>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17日                                填表人：韩小潮                            </t>
    </r>
  </si>
  <si>
    <t>7.50</t>
  </si>
  <si>
    <t>585</t>
  </si>
  <si>
    <t>砂子</t>
  </si>
  <si>
    <t>吕小强</t>
  </si>
  <si>
    <t>姬长娟</t>
  </si>
  <si>
    <t>8.45</t>
  </si>
  <si>
    <t>797</t>
  </si>
  <si>
    <t>8.55</t>
  </si>
  <si>
    <t>607</t>
  </si>
  <si>
    <t>12.36</t>
  </si>
  <si>
    <t>9188</t>
  </si>
  <si>
    <t>12.40</t>
  </si>
  <si>
    <t>2903</t>
  </si>
  <si>
    <t>12.50</t>
  </si>
  <si>
    <t>525</t>
  </si>
  <si>
    <t>李涛</t>
  </si>
  <si>
    <t>789</t>
  </si>
  <si>
    <t>12.55</t>
  </si>
  <si>
    <t>127</t>
  </si>
  <si>
    <t>13.00</t>
  </si>
  <si>
    <t>711</t>
  </si>
  <si>
    <t>13.01</t>
  </si>
  <si>
    <t>839</t>
  </si>
  <si>
    <t>44045</t>
  </si>
  <si>
    <t>13.24</t>
  </si>
  <si>
    <t>027</t>
  </si>
  <si>
    <t>44046</t>
  </si>
  <si>
    <t>13.57</t>
  </si>
  <si>
    <t>507</t>
  </si>
  <si>
    <t>44051</t>
  </si>
  <si>
    <t>14.10</t>
  </si>
  <si>
    <t>180</t>
  </si>
  <si>
    <t>44054</t>
  </si>
  <si>
    <t>14.15</t>
  </si>
  <si>
    <t>44056</t>
  </si>
  <si>
    <t>14.20</t>
  </si>
  <si>
    <t>089</t>
  </si>
  <si>
    <t>15.25</t>
  </si>
  <si>
    <t>096</t>
  </si>
  <si>
    <t>15.30</t>
  </si>
  <si>
    <t>15.48</t>
  </si>
  <si>
    <t>5309</t>
  </si>
  <si>
    <t>15.55</t>
  </si>
  <si>
    <t>16.49</t>
  </si>
  <si>
    <t>997</t>
  </si>
  <si>
    <t>16.53</t>
  </si>
  <si>
    <t>335</t>
  </si>
  <si>
    <t>3573</t>
  </si>
  <si>
    <t>7028</t>
  </si>
  <si>
    <t>319</t>
  </si>
  <si>
    <t>880</t>
  </si>
  <si>
    <t>冯方雷</t>
  </si>
  <si>
    <t>13721760489</t>
  </si>
  <si>
    <t>356</t>
  </si>
  <si>
    <t>2525</t>
  </si>
  <si>
    <t>21.40</t>
  </si>
  <si>
    <t>7208</t>
  </si>
  <si>
    <t>44102</t>
  </si>
  <si>
    <t>66.04</t>
  </si>
  <si>
    <t>17.28</t>
  </si>
  <si>
    <t>21.41</t>
  </si>
  <si>
    <t>44103</t>
  </si>
  <si>
    <t>65.14</t>
  </si>
  <si>
    <t>18.96</t>
  </si>
  <si>
    <t>21.50</t>
  </si>
  <si>
    <t>813</t>
  </si>
  <si>
    <t>刘宝安</t>
  </si>
  <si>
    <t>44110</t>
  </si>
  <si>
    <t>56.22</t>
  </si>
  <si>
    <t>18.52</t>
  </si>
  <si>
    <t>22.10.</t>
  </si>
  <si>
    <t>929</t>
  </si>
  <si>
    <t>44111</t>
  </si>
  <si>
    <t>56.44</t>
  </si>
  <si>
    <t>18.3</t>
  </si>
  <si>
    <t>22.30</t>
  </si>
  <si>
    <t>633</t>
  </si>
  <si>
    <t>44112</t>
  </si>
  <si>
    <t>67.4</t>
  </si>
  <si>
    <t>17.82</t>
  </si>
  <si>
    <t>22.31</t>
  </si>
  <si>
    <t>601</t>
  </si>
  <si>
    <t>44113</t>
  </si>
  <si>
    <t>55.9</t>
  </si>
  <si>
    <t>22.55</t>
  </si>
  <si>
    <t>306</t>
  </si>
  <si>
    <t>44116</t>
  </si>
  <si>
    <t>57.84</t>
  </si>
  <si>
    <t>18.44</t>
  </si>
  <si>
    <t>23.05</t>
  </si>
  <si>
    <t>44117</t>
  </si>
  <si>
    <t>58.92</t>
  </si>
  <si>
    <t>16.74</t>
  </si>
  <si>
    <t>23.06</t>
  </si>
  <si>
    <t>139</t>
  </si>
  <si>
    <t>44119</t>
  </si>
  <si>
    <t>68.24</t>
  </si>
  <si>
    <t>23.35</t>
  </si>
  <si>
    <t>619</t>
  </si>
  <si>
    <t>23.51</t>
  </si>
  <si>
    <t>23.55</t>
  </si>
  <si>
    <t>24.05</t>
  </si>
  <si>
    <t>865</t>
  </si>
  <si>
    <t>24.12</t>
  </si>
  <si>
    <t>939</t>
  </si>
  <si>
    <t>5.30</t>
  </si>
  <si>
    <t>278</t>
  </si>
  <si>
    <t>5.35</t>
  </si>
  <si>
    <t>6.38</t>
  </si>
  <si>
    <t>6.42</t>
  </si>
  <si>
    <t>6.55</t>
  </si>
  <si>
    <t>666</t>
  </si>
  <si>
    <t>16.24</t>
  </si>
  <si>
    <t>7.51</t>
  </si>
  <si>
    <t>7.52</t>
  </si>
  <si>
    <t>吕立堂</t>
  </si>
  <si>
    <t>8.38</t>
  </si>
  <si>
    <t>8.48</t>
  </si>
  <si>
    <t>890</t>
  </si>
  <si>
    <t>8.50</t>
  </si>
  <si>
    <t>807</t>
  </si>
  <si>
    <t>腾磊</t>
  </si>
  <si>
    <t>15365863398</t>
  </si>
  <si>
    <t>9.02</t>
  </si>
  <si>
    <t>9.06</t>
  </si>
  <si>
    <t>9.10</t>
  </si>
  <si>
    <t>738</t>
  </si>
  <si>
    <t>腾乾</t>
  </si>
  <si>
    <t>刘青城</t>
  </si>
  <si>
    <t>9.30</t>
  </si>
  <si>
    <t>1901</t>
  </si>
  <si>
    <t>9.31</t>
  </si>
  <si>
    <t>681</t>
  </si>
  <si>
    <t>12.30</t>
  </si>
  <si>
    <t>850</t>
  </si>
  <si>
    <t>赵双迎</t>
  </si>
  <si>
    <t>晃夫龙</t>
  </si>
  <si>
    <t>王海谅</t>
  </si>
  <si>
    <t>13.12</t>
  </si>
  <si>
    <t>李砍</t>
  </si>
  <si>
    <t>顾飞</t>
  </si>
  <si>
    <t>李钦</t>
  </si>
  <si>
    <t>沙良振</t>
  </si>
  <si>
    <t>段俊成</t>
  </si>
  <si>
    <t>0738</t>
  </si>
  <si>
    <t>李江</t>
  </si>
  <si>
    <t>16.06</t>
  </si>
  <si>
    <t>861</t>
  </si>
  <si>
    <t>藤丙坤</t>
  </si>
  <si>
    <t>16.30</t>
  </si>
  <si>
    <t>16.31</t>
  </si>
  <si>
    <t>16.40</t>
  </si>
  <si>
    <t>337</t>
  </si>
  <si>
    <t>于大会</t>
  </si>
  <si>
    <t>张猛</t>
  </si>
  <si>
    <t>18112012199</t>
  </si>
  <si>
    <t>17.31</t>
  </si>
  <si>
    <t>葛全</t>
  </si>
  <si>
    <t>15077807769</t>
  </si>
  <si>
    <t>17.33</t>
  </si>
  <si>
    <t>17.40</t>
  </si>
  <si>
    <t>6999</t>
  </si>
  <si>
    <t>18.05</t>
  </si>
  <si>
    <t>许庆东</t>
  </si>
  <si>
    <t>17866688786</t>
  </si>
  <si>
    <t>18.26</t>
  </si>
  <si>
    <t>7771</t>
  </si>
  <si>
    <t>常明华</t>
  </si>
  <si>
    <t>18853959078</t>
  </si>
  <si>
    <t>19.00</t>
  </si>
  <si>
    <t>李文彬</t>
  </si>
  <si>
    <t>18205393166</t>
  </si>
  <si>
    <t>19.01</t>
  </si>
  <si>
    <t>19.24</t>
  </si>
  <si>
    <t>19.25</t>
  </si>
  <si>
    <t>6393</t>
  </si>
  <si>
    <t>19.26</t>
  </si>
  <si>
    <t>20.00</t>
  </si>
  <si>
    <t>568</t>
  </si>
  <si>
    <t>20.1</t>
  </si>
  <si>
    <t>20.2</t>
  </si>
  <si>
    <t>559</t>
  </si>
  <si>
    <t>21.02</t>
  </si>
  <si>
    <t>21.04</t>
  </si>
  <si>
    <t>21.14</t>
  </si>
  <si>
    <t>赵庆祥</t>
  </si>
  <si>
    <t>21.16</t>
  </si>
  <si>
    <t>王飞</t>
  </si>
  <si>
    <t>21.30</t>
  </si>
  <si>
    <t>955</t>
  </si>
  <si>
    <t>汤可辉</t>
  </si>
  <si>
    <t>15150097222</t>
  </si>
  <si>
    <t>21.52</t>
  </si>
  <si>
    <t>21.56</t>
  </si>
  <si>
    <t>22.08</t>
  </si>
  <si>
    <t>868</t>
  </si>
  <si>
    <t>22.40</t>
  </si>
  <si>
    <t>22.45</t>
  </si>
  <si>
    <t>22.50</t>
  </si>
  <si>
    <t>23.10</t>
  </si>
  <si>
    <t>23.11</t>
  </si>
  <si>
    <t>23.15</t>
  </si>
  <si>
    <t>23.36</t>
  </si>
  <si>
    <t>24.06</t>
  </si>
  <si>
    <t>5230</t>
  </si>
  <si>
    <t>6.01</t>
  </si>
  <si>
    <t>077</t>
  </si>
  <si>
    <t>6.15</t>
  </si>
  <si>
    <t>112</t>
  </si>
  <si>
    <t>6.33</t>
  </si>
  <si>
    <t>065</t>
  </si>
  <si>
    <t>6.40</t>
  </si>
  <si>
    <t>905</t>
  </si>
  <si>
    <t>丁保力</t>
  </si>
  <si>
    <t>6.43</t>
  </si>
  <si>
    <t>6.50</t>
  </si>
  <si>
    <t>7.12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</si>
  <si>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10月17日                                填表人  ：李凤                                 </t>
    </r>
  </si>
  <si>
    <t>单位：江苏大力神管桩有限公司</t>
  </si>
  <si>
    <t>备注</t>
  </si>
  <si>
    <t>级配区/颗粒级配</t>
  </si>
  <si>
    <t>压碎值%</t>
  </si>
  <si>
    <t>单价/元</t>
  </si>
  <si>
    <t>金额/元</t>
  </si>
  <si>
    <t>苏CV8699</t>
  </si>
  <si>
    <t>戴浩</t>
  </si>
  <si>
    <t>吴越</t>
  </si>
  <si>
    <t>WIN0048228</t>
  </si>
  <si>
    <t>1-2#</t>
  </si>
  <si>
    <t>良好</t>
  </si>
  <si>
    <t>陈金芳</t>
  </si>
  <si>
    <t>杜娥娥</t>
  </si>
  <si>
    <t>苏CD8699</t>
  </si>
  <si>
    <t>何振</t>
  </si>
  <si>
    <t>鲁Q581AZ</t>
  </si>
  <si>
    <t>张德宝</t>
  </si>
  <si>
    <t>苏CHS017</t>
  </si>
  <si>
    <t>丁玉鹏</t>
  </si>
  <si>
    <t>WIN0048229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</si>
  <si>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</si>
  <si>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</si>
  <si>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</si>
  <si>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</si>
  <si>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鲁Q5196R</t>
  </si>
  <si>
    <t>杨二林</t>
  </si>
  <si>
    <t>含泥量超标，退货</t>
  </si>
  <si>
    <t>苏CP7620</t>
  </si>
  <si>
    <t>王庆峰</t>
  </si>
  <si>
    <t>WIN0048226</t>
  </si>
  <si>
    <t>苏CGY528</t>
  </si>
  <si>
    <t>董建伟</t>
  </si>
  <si>
    <t>苏CDH688</t>
  </si>
  <si>
    <t>吴帅</t>
  </si>
  <si>
    <t>刘会良</t>
  </si>
  <si>
    <t>鲁Q278BE</t>
  </si>
  <si>
    <t>张传雷</t>
  </si>
  <si>
    <t>鲁Q090BW</t>
  </si>
  <si>
    <t>吴海东</t>
  </si>
  <si>
    <t>苏CGQ927</t>
  </si>
  <si>
    <t>姚锦旗</t>
  </si>
  <si>
    <t>苏CJD107</t>
  </si>
  <si>
    <t>郭强</t>
  </si>
  <si>
    <t>苏CX8699</t>
  </si>
  <si>
    <t>彭士文</t>
  </si>
  <si>
    <t>鲁Q665AB</t>
  </si>
  <si>
    <t>王建设</t>
  </si>
  <si>
    <t>苏C1A517</t>
  </si>
  <si>
    <t>韩亚</t>
  </si>
  <si>
    <t>苏C1T929</t>
  </si>
  <si>
    <t>娄德刚</t>
  </si>
  <si>
    <t>李如海</t>
  </si>
  <si>
    <t>鲁D39525</t>
  </si>
  <si>
    <t>尹振刚</t>
  </si>
  <si>
    <t>苏CR8699</t>
  </si>
  <si>
    <t>汤继亮</t>
  </si>
  <si>
    <t>吴建春</t>
  </si>
  <si>
    <t>高波</t>
  </si>
  <si>
    <t>苏CJU969</t>
  </si>
  <si>
    <t>任光伟</t>
  </si>
  <si>
    <t>苏CBA581</t>
  </si>
  <si>
    <t>王小四</t>
  </si>
  <si>
    <t>汤威</t>
  </si>
  <si>
    <t>苏CS6173</t>
  </si>
  <si>
    <t>曹七</t>
  </si>
  <si>
    <t>苏CCZ319</t>
  </si>
  <si>
    <t>陈丁</t>
  </si>
  <si>
    <t>鲁Q933BU</t>
  </si>
  <si>
    <t>丁宝利</t>
  </si>
  <si>
    <t>王学刚</t>
  </si>
  <si>
    <t>WIN0048227</t>
  </si>
  <si>
    <t>苏CHV010</t>
  </si>
  <si>
    <t>周侠永</t>
  </si>
  <si>
    <t>杨家辉</t>
  </si>
  <si>
    <t>苏CGJ662</t>
  </si>
  <si>
    <t>徐欢</t>
  </si>
  <si>
    <t>耿小龙</t>
  </si>
  <si>
    <t>苏CGE297</t>
  </si>
  <si>
    <t>王小六</t>
  </si>
  <si>
    <t>苏C1T927</t>
  </si>
  <si>
    <t>魏辉</t>
  </si>
  <si>
    <t>卢新州</t>
  </si>
  <si>
    <t>王瑶瑶</t>
  </si>
  <si>
    <t>鲁QV8855</t>
  </si>
  <si>
    <t>祁建军</t>
  </si>
  <si>
    <t>苏CJL991</t>
  </si>
  <si>
    <t>王强</t>
  </si>
  <si>
    <t>苏CR3596</t>
  </si>
  <si>
    <t>梁龙信</t>
  </si>
  <si>
    <t>王爱运</t>
  </si>
  <si>
    <t>鲁QV8991</t>
  </si>
  <si>
    <t>韩洪吉</t>
  </si>
  <si>
    <t>鲁Q522BG</t>
  </si>
  <si>
    <t>郑嘉雷</t>
  </si>
  <si>
    <t>苏CJX272</t>
  </si>
  <si>
    <t>朱强</t>
  </si>
  <si>
    <t>衡墩浩</t>
  </si>
  <si>
    <t>鲁Q973BR</t>
  </si>
  <si>
    <t>董西刚</t>
  </si>
  <si>
    <t>鲁Q905BU</t>
  </si>
  <si>
    <t>吴少帅</t>
  </si>
  <si>
    <t>鲁Q932BR</t>
  </si>
  <si>
    <t>陈宝</t>
  </si>
  <si>
    <t>苏CHT311</t>
  </si>
  <si>
    <t>冯遵伟</t>
  </si>
  <si>
    <t>鲁Q565AN</t>
  </si>
  <si>
    <t>张云生</t>
  </si>
  <si>
    <t>鲁Q221CK</t>
  </si>
  <si>
    <t>宋栋梁</t>
  </si>
  <si>
    <t>李亮</t>
  </si>
  <si>
    <t>苏C9T357</t>
  </si>
  <si>
    <t>冯东良</t>
  </si>
  <si>
    <t>苏CBB137</t>
  </si>
  <si>
    <t>邹青杉</t>
  </si>
  <si>
    <t>王远军</t>
  </si>
  <si>
    <t>皖KF3337</t>
  </si>
  <si>
    <t>张金百</t>
  </si>
  <si>
    <t>苏CHM917</t>
  </si>
  <si>
    <t>赵向阳</t>
  </si>
  <si>
    <t>苏CGA040</t>
  </si>
  <si>
    <t>冯永胜</t>
  </si>
  <si>
    <t>赵东亚</t>
  </si>
  <si>
    <t>苏CGF365</t>
  </si>
  <si>
    <t>冯永清</t>
  </si>
  <si>
    <t>王克光</t>
  </si>
  <si>
    <t>苏CGP356</t>
  </si>
  <si>
    <t>高雷</t>
  </si>
  <si>
    <t>曹志国</t>
  </si>
  <si>
    <t>苏CGS630</t>
  </si>
  <si>
    <t>杜文杰</t>
  </si>
  <si>
    <t>苏CCB226</t>
  </si>
  <si>
    <t>彭超</t>
  </si>
  <si>
    <t>苏CC8152</t>
  </si>
  <si>
    <t>葛帅</t>
  </si>
  <si>
    <t>鲁QV8954</t>
  </si>
  <si>
    <t>刘磊</t>
  </si>
  <si>
    <t>鲁QV9022</t>
  </si>
  <si>
    <t>谭海洋</t>
  </si>
  <si>
    <t>鲁Q126CC</t>
  </si>
  <si>
    <t>吴作运</t>
  </si>
  <si>
    <t xml:space="preserve">收料登记表填报
日期    2018年 10 月 17日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</si>
  <si>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</si>
  <si>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</si>
  <si>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</si>
  <si>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</si>
  <si>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</si>
  <si>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</si>
  <si>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鲁J67531</t>
  </si>
  <si>
    <t>王怀成</t>
  </si>
  <si>
    <t>千秋</t>
  </si>
  <si>
    <t>黄沙</t>
  </si>
  <si>
    <t>中粗</t>
  </si>
  <si>
    <t>0.3T</t>
  </si>
  <si>
    <t>冯海英</t>
  </si>
  <si>
    <t>聂恒光</t>
  </si>
  <si>
    <t>鲁JA7939</t>
  </si>
  <si>
    <t>井后领</t>
  </si>
  <si>
    <t>鲁HR3606</t>
  </si>
  <si>
    <t>李业举</t>
  </si>
  <si>
    <t>杜昌慈</t>
  </si>
  <si>
    <t>金利宏物流</t>
  </si>
  <si>
    <t>矿粉</t>
  </si>
  <si>
    <t>鲁HW5325</t>
  </si>
  <si>
    <t>张卫东</t>
  </si>
  <si>
    <t>徐磊</t>
  </si>
  <si>
    <t>1—2</t>
  </si>
  <si>
    <t>鲁HW5725</t>
  </si>
  <si>
    <t>林凡龙</t>
  </si>
  <si>
    <t>鲁HW6792</t>
  </si>
  <si>
    <t>吴德新</t>
  </si>
  <si>
    <t>鲁HW6770</t>
  </si>
  <si>
    <t>杨雪亮</t>
  </si>
  <si>
    <t>鲁RL3739</t>
  </si>
  <si>
    <t>董燕进</t>
  </si>
  <si>
    <t>机制沙</t>
  </si>
  <si>
    <t>0.1T</t>
  </si>
  <si>
    <t>鲁HD2339</t>
  </si>
  <si>
    <t>王彦钦</t>
  </si>
  <si>
    <t>张连聚</t>
  </si>
  <si>
    <t>巨野中联</t>
  </si>
  <si>
    <t>水泥</t>
  </si>
  <si>
    <t>PO42.5</t>
  </si>
  <si>
    <t>鲁RN9829</t>
  </si>
  <si>
    <t>米强栋</t>
  </si>
  <si>
    <t>郑言克</t>
  </si>
  <si>
    <t>机制砂</t>
  </si>
  <si>
    <t>鲁RM6981</t>
  </si>
  <si>
    <t>黄国栋</t>
  </si>
  <si>
    <t xml:space="preserve"> 黄国栋</t>
  </si>
  <si>
    <t>鲁RK9001</t>
  </si>
  <si>
    <t>田中旺</t>
  </si>
  <si>
    <t>鲁PM3995</t>
  </si>
  <si>
    <t>孙继腾</t>
  </si>
  <si>
    <t>鲁HC9368</t>
  </si>
  <si>
    <t>孙秀交</t>
  </si>
  <si>
    <t>鲁RL7782</t>
  </si>
  <si>
    <t>仝西娟</t>
  </si>
  <si>
    <t>鲁RN7826</t>
  </si>
  <si>
    <t>陈广好</t>
  </si>
  <si>
    <t>陈学勤</t>
  </si>
  <si>
    <t>鲁HSC752</t>
  </si>
  <si>
    <t>聂红波</t>
  </si>
  <si>
    <t>鲁RF3665</t>
  </si>
  <si>
    <t>车继坤</t>
  </si>
  <si>
    <t>鲁RH2733</t>
  </si>
  <si>
    <t>陈士浩</t>
  </si>
  <si>
    <t>鲁H61H65</t>
  </si>
  <si>
    <t>张春义</t>
  </si>
  <si>
    <t>李广坤</t>
  </si>
  <si>
    <t>鲁RN0136</t>
  </si>
  <si>
    <t>杨福栋</t>
  </si>
  <si>
    <t>于鹏</t>
  </si>
  <si>
    <t>鲁RN0158</t>
  </si>
  <si>
    <t>王长伟</t>
  </si>
  <si>
    <t>孙士龙</t>
  </si>
  <si>
    <t>鲁RN5576</t>
  </si>
  <si>
    <t>杨勇</t>
  </si>
  <si>
    <t xml:space="preserve"> 蒋华龙</t>
  </si>
  <si>
    <t>鲁H76B46</t>
  </si>
  <si>
    <t>于新法</t>
  </si>
  <si>
    <t>鲁H69C86</t>
  </si>
  <si>
    <t>田兴法</t>
  </si>
  <si>
    <t>鲁HW6281</t>
  </si>
  <si>
    <t>鲁RM7096</t>
  </si>
  <si>
    <t>吴涛</t>
  </si>
  <si>
    <t>鲁RF5668</t>
  </si>
  <si>
    <t>皖KF8517</t>
  </si>
  <si>
    <t>马洪超</t>
  </si>
  <si>
    <t>鲁RN9858</t>
  </si>
  <si>
    <t>许红金</t>
  </si>
  <si>
    <t>梁相记</t>
  </si>
  <si>
    <t>鲁RJ1282</t>
  </si>
  <si>
    <t>徐龙福</t>
  </si>
  <si>
    <t>转18号</t>
  </si>
  <si>
    <t>鲁RL3089</t>
  </si>
  <si>
    <t>徐洪金</t>
  </si>
  <si>
    <t>谢新建</t>
  </si>
  <si>
    <t>鲁RB6017</t>
  </si>
  <si>
    <t>李如魁</t>
  </si>
  <si>
    <t>0.2T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</si>
  <si>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17日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</si>
  <si>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</si>
  <si>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206</t>
  </si>
  <si>
    <t>姜志</t>
  </si>
  <si>
    <t>徐军波</t>
  </si>
  <si>
    <t>I</t>
  </si>
  <si>
    <t>万守超</t>
  </si>
  <si>
    <t>张传迎</t>
  </si>
  <si>
    <t>3907</t>
  </si>
  <si>
    <t>张成义</t>
  </si>
  <si>
    <t>张井来</t>
  </si>
  <si>
    <t>成义物流</t>
  </si>
  <si>
    <t>8555</t>
  </si>
  <si>
    <t>张成伟</t>
  </si>
  <si>
    <t>0555</t>
  </si>
  <si>
    <t>孙冲</t>
  </si>
  <si>
    <t>张来高</t>
  </si>
  <si>
    <t>碎石</t>
  </si>
  <si>
    <t>5~25</t>
  </si>
  <si>
    <t>0553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</si>
</sst>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6" fillId="14" borderId="14" applyNumberFormat="0" applyAlignment="0" applyProtection="0">
      <alignment vertical="center"/>
    </xf>
    <xf numFmtId="0" fontId="28" fillId="14" borderId="7" applyNumberFormat="0" applyAlignment="0" applyProtection="0">
      <alignment vertical="center"/>
    </xf>
    <xf numFmtId="0" fontId="30" fillId="15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179" fontId="2" fillId="0" borderId="0" xfId="0" applyNumberFormat="1" applyFont="1" applyAlignment="1">
      <alignment horizontal="left" vertical="center" wrapText="1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right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5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2"/>
  <sheetViews>
    <sheetView tabSelected="1" workbookViewId="0">
      <selection activeCell="F17" sqref="F17"/>
    </sheetView>
  </sheetViews>
  <sheetFormatPr defaultColWidth="9" defaultRowHeight="13.5"/>
  <cols>
    <col min="1" max="1" width="2.55" style="67" customWidth="1"/>
    <col min="2" max="2" width="7.375" style="95" customWidth="1"/>
    <col min="3" max="3" width="5.875" style="107" customWidth="1"/>
    <col min="4" max="4" width="7.25" style="95" customWidth="1"/>
    <col min="5" max="5" width="7.625" style="95" customWidth="1"/>
    <col min="6" max="6" width="14.75" style="95" customWidth="1"/>
    <col min="7" max="7" width="9.125" style="95" customWidth="1"/>
    <col min="8" max="8" width="8.25" style="95" customWidth="1"/>
    <col min="9" max="9" width="5.625" style="95" customWidth="1"/>
    <col min="10" max="10" width="8.625" style="95" customWidth="1"/>
    <col min="11" max="11" width="6.675" style="95" customWidth="1"/>
    <col min="12" max="12" width="6.25833333333333" style="95" customWidth="1"/>
    <col min="13" max="13" width="6.125" style="95" customWidth="1"/>
    <col min="14" max="14" width="6.41666666666667" style="95" customWidth="1"/>
    <col min="15" max="15" width="9.1" style="95" customWidth="1"/>
    <col min="16" max="16" width="6.875" style="95" customWidth="1"/>
    <col min="17" max="17" width="6.25" style="95" customWidth="1"/>
    <col min="18" max="18" width="5.58333333333333" style="95" customWidth="1"/>
    <col min="19" max="19" width="6.125" style="95" customWidth="1"/>
    <col min="20" max="20" width="5.89166666666667" style="95" customWidth="1"/>
    <col min="21" max="21" width="4.98333333333333" style="95" customWidth="1"/>
    <col min="22" max="22" width="4.64166666666667" style="95" customWidth="1"/>
    <col min="23" max="23" width="6.21666666666667" style="95" customWidth="1"/>
    <col min="24" max="24" width="8.25" style="95" customWidth="1"/>
    <col min="25" max="16384" width="9" style="95"/>
  </cols>
  <sheetData>
    <row r="1" s="95" customFormat="1" ht="39.95" customHeight="1" spans="1:24">
      <c r="A1" s="65" t="s">
        <v>0</v>
      </c>
      <c r="B1" s="65"/>
      <c r="C1" s="66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</row>
    <row r="2" s="95" customFormat="1" ht="18.95" customHeight="1" spans="1:22">
      <c r="A2" s="67">
        <v>20180923</v>
      </c>
      <c r="B2" s="68" t="s">
        <v>1</v>
      </c>
      <c r="C2" s="69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</row>
    <row r="3" s="105" customFormat="1" ht="21" customHeight="1" spans="1:24">
      <c r="A3" s="70" t="s">
        <v>2</v>
      </c>
      <c r="B3" s="71" t="s">
        <v>3</v>
      </c>
      <c r="C3" s="72" t="s">
        <v>4</v>
      </c>
      <c r="D3" s="70"/>
      <c r="E3" s="70"/>
      <c r="F3" s="70"/>
      <c r="G3" s="70"/>
      <c r="H3" s="73" t="s">
        <v>5</v>
      </c>
      <c r="I3" s="85"/>
      <c r="J3" s="85"/>
      <c r="K3" s="85"/>
      <c r="L3" s="85"/>
      <c r="M3" s="85"/>
      <c r="N3" s="85"/>
      <c r="O3" s="85"/>
      <c r="P3" s="85"/>
      <c r="Q3" s="85"/>
      <c r="R3" s="85"/>
      <c r="S3" s="96"/>
      <c r="T3" s="70" t="s">
        <v>6</v>
      </c>
      <c r="U3" s="70"/>
      <c r="V3" s="70"/>
      <c r="W3" s="71" t="s">
        <v>7</v>
      </c>
      <c r="X3" s="97" t="s">
        <v>8</v>
      </c>
    </row>
    <row r="4" s="106" customFormat="1" ht="25" customHeight="1" spans="1:24">
      <c r="A4" s="70"/>
      <c r="B4" s="74" t="s">
        <v>9</v>
      </c>
      <c r="C4" s="75" t="s">
        <v>10</v>
      </c>
      <c r="D4" s="76" t="s">
        <v>11</v>
      </c>
      <c r="E4" s="77" t="s">
        <v>12</v>
      </c>
      <c r="F4" s="71" t="s">
        <v>13</v>
      </c>
      <c r="G4" s="71" t="s">
        <v>14</v>
      </c>
      <c r="H4" s="71" t="s">
        <v>15</v>
      </c>
      <c r="I4" s="71" t="s">
        <v>16</v>
      </c>
      <c r="J4" s="71" t="s">
        <v>17</v>
      </c>
      <c r="K4" s="71" t="s">
        <v>18</v>
      </c>
      <c r="L4" s="71" t="s">
        <v>19</v>
      </c>
      <c r="M4" s="71" t="s">
        <v>20</v>
      </c>
      <c r="N4" s="71" t="s">
        <v>21</v>
      </c>
      <c r="O4" s="77" t="s">
        <v>22</v>
      </c>
      <c r="P4" s="77" t="s">
        <v>23</v>
      </c>
      <c r="Q4" s="77" t="s">
        <v>24</v>
      </c>
      <c r="R4" s="77" t="s">
        <v>25</v>
      </c>
      <c r="S4" s="77" t="s">
        <v>26</v>
      </c>
      <c r="T4" s="77" t="s">
        <v>27</v>
      </c>
      <c r="U4" s="77" t="s">
        <v>28</v>
      </c>
      <c r="V4" s="77" t="s">
        <v>29</v>
      </c>
      <c r="W4" s="71"/>
      <c r="X4" s="98"/>
    </row>
    <row r="5" s="95" customFormat="1" ht="24.95" customHeight="1" spans="1:24">
      <c r="A5" s="78">
        <v>1</v>
      </c>
      <c r="B5" s="79" t="s">
        <v>30</v>
      </c>
      <c r="C5" s="79" t="s">
        <v>31</v>
      </c>
      <c r="D5" s="80" t="s">
        <v>32</v>
      </c>
      <c r="E5" s="80" t="s">
        <v>33</v>
      </c>
      <c r="F5" s="80">
        <v>15852109575</v>
      </c>
      <c r="G5" s="80" t="s">
        <v>34</v>
      </c>
      <c r="H5" s="78">
        <v>43907</v>
      </c>
      <c r="I5" s="78" t="s">
        <v>35</v>
      </c>
      <c r="J5" s="79" t="s">
        <v>36</v>
      </c>
      <c r="K5" s="78">
        <v>64.44</v>
      </c>
      <c r="L5" s="78">
        <v>18.16</v>
      </c>
      <c r="M5" s="86"/>
      <c r="N5" s="80"/>
      <c r="O5" s="80"/>
      <c r="P5" s="80"/>
      <c r="Q5" s="78"/>
      <c r="R5" s="78"/>
      <c r="S5" s="80">
        <v>0.58</v>
      </c>
      <c r="T5" s="78"/>
      <c r="U5" s="86"/>
      <c r="V5" s="86"/>
      <c r="W5" s="80" t="s">
        <v>37</v>
      </c>
      <c r="X5" s="80" t="s">
        <v>38</v>
      </c>
    </row>
    <row r="6" s="95" customFormat="1" ht="24.95" customHeight="1" spans="1:24">
      <c r="A6" s="78">
        <v>2</v>
      </c>
      <c r="B6" s="81">
        <v>0.505555555555556</v>
      </c>
      <c r="C6" s="79" t="s">
        <v>39</v>
      </c>
      <c r="D6" s="78" t="s">
        <v>40</v>
      </c>
      <c r="E6" s="78" t="s">
        <v>41</v>
      </c>
      <c r="F6" s="78">
        <v>18205220109</v>
      </c>
      <c r="G6" s="78" t="s">
        <v>40</v>
      </c>
      <c r="H6" s="78">
        <v>43921</v>
      </c>
      <c r="I6" s="78" t="s">
        <v>35</v>
      </c>
      <c r="J6" s="79" t="s">
        <v>42</v>
      </c>
      <c r="K6" s="78">
        <v>63.24</v>
      </c>
      <c r="L6" s="78">
        <v>18.72</v>
      </c>
      <c r="M6" s="86">
        <f t="shared" ref="M6:M69" si="0">+K6-L6-R6</f>
        <v>44.52</v>
      </c>
      <c r="N6" s="80"/>
      <c r="O6" s="80"/>
      <c r="P6" s="80"/>
      <c r="Q6" s="78"/>
      <c r="R6" s="78"/>
      <c r="S6" s="80">
        <v>0.52</v>
      </c>
      <c r="T6" s="78"/>
      <c r="U6" s="86"/>
      <c r="V6" s="86"/>
      <c r="W6" s="80" t="s">
        <v>37</v>
      </c>
      <c r="X6" s="80" t="s">
        <v>38</v>
      </c>
    </row>
    <row r="7" s="95" customFormat="1" ht="24.95" customHeight="1" spans="1:24">
      <c r="A7" s="78">
        <v>3</v>
      </c>
      <c r="B7" s="79" t="s">
        <v>43</v>
      </c>
      <c r="C7" s="79" t="s">
        <v>44</v>
      </c>
      <c r="D7" s="78" t="s">
        <v>40</v>
      </c>
      <c r="E7" s="78" t="s">
        <v>45</v>
      </c>
      <c r="F7" s="78">
        <v>18251755119</v>
      </c>
      <c r="G7" s="78" t="s">
        <v>40</v>
      </c>
      <c r="H7" s="78">
        <v>43922</v>
      </c>
      <c r="I7" s="78" t="s">
        <v>35</v>
      </c>
      <c r="J7" s="79" t="s">
        <v>42</v>
      </c>
      <c r="K7" s="78">
        <v>63.06</v>
      </c>
      <c r="L7" s="78">
        <v>20.08</v>
      </c>
      <c r="M7" s="86">
        <f t="shared" si="0"/>
        <v>42.98</v>
      </c>
      <c r="N7" s="80"/>
      <c r="O7" s="80"/>
      <c r="P7" s="80"/>
      <c r="Q7" s="78"/>
      <c r="R7" s="78"/>
      <c r="S7" s="80">
        <v>0.48</v>
      </c>
      <c r="T7" s="78"/>
      <c r="U7" s="86"/>
      <c r="V7" s="86"/>
      <c r="W7" s="80" t="s">
        <v>37</v>
      </c>
      <c r="X7" s="80" t="s">
        <v>38</v>
      </c>
    </row>
    <row r="8" s="95" customFormat="1" ht="24.95" customHeight="1" spans="1:24">
      <c r="A8" s="78">
        <v>4</v>
      </c>
      <c r="B8" s="79" t="s">
        <v>46</v>
      </c>
      <c r="C8" s="79" t="s">
        <v>47</v>
      </c>
      <c r="D8" s="78" t="s">
        <v>40</v>
      </c>
      <c r="E8" s="78" t="s">
        <v>48</v>
      </c>
      <c r="F8" s="78">
        <v>18751672899</v>
      </c>
      <c r="G8" s="78" t="s">
        <v>40</v>
      </c>
      <c r="H8" s="78">
        <v>43924</v>
      </c>
      <c r="I8" s="78" t="s">
        <v>35</v>
      </c>
      <c r="J8" s="79" t="s">
        <v>42</v>
      </c>
      <c r="K8" s="78">
        <v>63.68</v>
      </c>
      <c r="L8" s="78">
        <v>19.88</v>
      </c>
      <c r="M8" s="86">
        <f t="shared" si="0"/>
        <v>43.8</v>
      </c>
      <c r="N8" s="80"/>
      <c r="O8" s="80"/>
      <c r="P8" s="80"/>
      <c r="Q8" s="78"/>
      <c r="R8" s="78"/>
      <c r="S8" s="78">
        <v>0.5</v>
      </c>
      <c r="T8" s="78"/>
      <c r="U8" s="86"/>
      <c r="V8" s="86"/>
      <c r="W8" s="80" t="s">
        <v>37</v>
      </c>
      <c r="X8" s="80" t="s">
        <v>38</v>
      </c>
    </row>
    <row r="9" s="95" customFormat="1" ht="24.95" customHeight="1" spans="1:24">
      <c r="A9" s="78">
        <v>5</v>
      </c>
      <c r="B9" s="79" t="s">
        <v>49</v>
      </c>
      <c r="C9" s="79" t="s">
        <v>50</v>
      </c>
      <c r="D9" s="80" t="s">
        <v>51</v>
      </c>
      <c r="E9" s="80" t="s">
        <v>52</v>
      </c>
      <c r="F9" s="82" t="s">
        <v>53</v>
      </c>
      <c r="G9" s="80" t="s">
        <v>54</v>
      </c>
      <c r="H9" s="78">
        <v>43925</v>
      </c>
      <c r="I9" s="78" t="s">
        <v>35</v>
      </c>
      <c r="J9" s="79" t="s">
        <v>42</v>
      </c>
      <c r="K9" s="78">
        <v>60.72</v>
      </c>
      <c r="L9" s="78">
        <v>16.64</v>
      </c>
      <c r="M9" s="86">
        <f t="shared" si="0"/>
        <v>44.08</v>
      </c>
      <c r="N9" s="80"/>
      <c r="O9" s="80"/>
      <c r="P9" s="80"/>
      <c r="Q9" s="78"/>
      <c r="R9" s="78"/>
      <c r="S9" s="78">
        <v>0.58</v>
      </c>
      <c r="T9" s="78"/>
      <c r="U9" s="86"/>
      <c r="V9" s="86"/>
      <c r="W9" s="80" t="s">
        <v>37</v>
      </c>
      <c r="X9" s="80" t="s">
        <v>38</v>
      </c>
    </row>
    <row r="10" s="95" customFormat="1" ht="24.95" customHeight="1" spans="1:24">
      <c r="A10" s="78">
        <v>6</v>
      </c>
      <c r="B10" s="79" t="s">
        <v>55</v>
      </c>
      <c r="C10" s="79" t="s">
        <v>56</v>
      </c>
      <c r="D10" s="80" t="s">
        <v>51</v>
      </c>
      <c r="E10" s="80" t="s">
        <v>57</v>
      </c>
      <c r="F10" s="82" t="s">
        <v>58</v>
      </c>
      <c r="G10" s="80" t="s">
        <v>54</v>
      </c>
      <c r="H10" s="78">
        <v>43926</v>
      </c>
      <c r="I10" s="78" t="s">
        <v>35</v>
      </c>
      <c r="J10" s="79" t="s">
        <v>42</v>
      </c>
      <c r="K10" s="78">
        <v>66.66</v>
      </c>
      <c r="L10" s="78">
        <v>18.38</v>
      </c>
      <c r="M10" s="86">
        <f t="shared" si="0"/>
        <v>48.28</v>
      </c>
      <c r="N10" s="80"/>
      <c r="O10" s="80"/>
      <c r="P10" s="80"/>
      <c r="Q10" s="78"/>
      <c r="R10" s="78"/>
      <c r="S10" s="78">
        <v>0.58</v>
      </c>
      <c r="T10" s="78"/>
      <c r="U10" s="86"/>
      <c r="V10" s="86"/>
      <c r="W10" s="80" t="s">
        <v>37</v>
      </c>
      <c r="X10" s="80" t="s">
        <v>38</v>
      </c>
    </row>
    <row r="11" s="95" customFormat="1" ht="24.95" customHeight="1" spans="1:24">
      <c r="A11" s="78">
        <v>7</v>
      </c>
      <c r="B11" s="79" t="s">
        <v>59</v>
      </c>
      <c r="C11" s="79" t="s">
        <v>60</v>
      </c>
      <c r="D11" s="78" t="s">
        <v>61</v>
      </c>
      <c r="E11" s="78" t="s">
        <v>62</v>
      </c>
      <c r="F11" s="78">
        <v>15951341341</v>
      </c>
      <c r="G11" s="80" t="s">
        <v>63</v>
      </c>
      <c r="H11" s="78">
        <v>43927</v>
      </c>
      <c r="I11" s="78" t="s">
        <v>35</v>
      </c>
      <c r="J11" s="79" t="s">
        <v>42</v>
      </c>
      <c r="K11" s="78">
        <v>65.34</v>
      </c>
      <c r="L11" s="78">
        <v>19.98</v>
      </c>
      <c r="M11" s="86">
        <f t="shared" si="0"/>
        <v>45.36</v>
      </c>
      <c r="N11" s="80"/>
      <c r="O11" s="80"/>
      <c r="P11" s="80"/>
      <c r="Q11" s="78"/>
      <c r="R11" s="78"/>
      <c r="S11" s="78">
        <v>0.66</v>
      </c>
      <c r="T11" s="78"/>
      <c r="U11" s="86"/>
      <c r="V11" s="86"/>
      <c r="W11" s="80" t="s">
        <v>37</v>
      </c>
      <c r="X11" s="80" t="s">
        <v>38</v>
      </c>
    </row>
    <row r="12" s="95" customFormat="1" ht="24.95" customHeight="1" spans="1:24">
      <c r="A12" s="78">
        <v>8</v>
      </c>
      <c r="B12" s="79" t="s">
        <v>64</v>
      </c>
      <c r="C12" s="79" t="s">
        <v>65</v>
      </c>
      <c r="D12" s="80" t="s">
        <v>66</v>
      </c>
      <c r="E12" s="80" t="s">
        <v>67</v>
      </c>
      <c r="F12" s="80">
        <v>13347956755</v>
      </c>
      <c r="G12" s="80" t="s">
        <v>66</v>
      </c>
      <c r="H12" s="78">
        <v>43928</v>
      </c>
      <c r="I12" s="78" t="s">
        <v>35</v>
      </c>
      <c r="J12" s="79" t="s">
        <v>42</v>
      </c>
      <c r="K12" s="78">
        <v>83.68</v>
      </c>
      <c r="L12" s="78">
        <v>22.12</v>
      </c>
      <c r="M12" s="86">
        <f t="shared" si="0"/>
        <v>61.56</v>
      </c>
      <c r="N12" s="80"/>
      <c r="O12" s="80"/>
      <c r="P12" s="80"/>
      <c r="Q12" s="78"/>
      <c r="R12" s="78"/>
      <c r="S12" s="78">
        <v>0.76</v>
      </c>
      <c r="T12" s="78"/>
      <c r="U12" s="86"/>
      <c r="V12" s="86"/>
      <c r="W12" s="80" t="s">
        <v>37</v>
      </c>
      <c r="X12" s="80" t="s">
        <v>38</v>
      </c>
    </row>
    <row r="13" s="95" customFormat="1" ht="24.95" customHeight="1" spans="1:24">
      <c r="A13" s="78">
        <v>9</v>
      </c>
      <c r="B13" s="79" t="s">
        <v>68</v>
      </c>
      <c r="C13" s="79" t="s">
        <v>69</v>
      </c>
      <c r="D13" s="80" t="s">
        <v>51</v>
      </c>
      <c r="E13" s="80" t="s">
        <v>70</v>
      </c>
      <c r="F13" s="82" t="s">
        <v>71</v>
      </c>
      <c r="G13" s="80" t="s">
        <v>54</v>
      </c>
      <c r="H13" s="78">
        <v>43930</v>
      </c>
      <c r="I13" s="78" t="s">
        <v>35</v>
      </c>
      <c r="J13" s="79" t="s">
        <v>42</v>
      </c>
      <c r="K13" s="78">
        <v>64.06</v>
      </c>
      <c r="L13" s="78">
        <v>18.62</v>
      </c>
      <c r="M13" s="86">
        <f t="shared" si="0"/>
        <v>45.44</v>
      </c>
      <c r="N13" s="80"/>
      <c r="O13" s="80"/>
      <c r="P13" s="80"/>
      <c r="Q13" s="78"/>
      <c r="R13" s="78"/>
      <c r="S13" s="78">
        <v>0.64</v>
      </c>
      <c r="T13" s="78"/>
      <c r="U13" s="86"/>
      <c r="V13" s="86"/>
      <c r="W13" s="80" t="s">
        <v>37</v>
      </c>
      <c r="X13" s="80" t="s">
        <v>38</v>
      </c>
    </row>
    <row r="14" s="95" customFormat="1" ht="24.95" customHeight="1" spans="1:24">
      <c r="A14" s="78">
        <v>10</v>
      </c>
      <c r="B14" s="83" t="s">
        <v>72</v>
      </c>
      <c r="C14" s="79" t="s">
        <v>73</v>
      </c>
      <c r="D14" s="78" t="s">
        <v>74</v>
      </c>
      <c r="E14" s="78" t="s">
        <v>75</v>
      </c>
      <c r="F14" s="78">
        <v>15996993186</v>
      </c>
      <c r="G14" s="80" t="s">
        <v>63</v>
      </c>
      <c r="H14" s="78">
        <v>43936</v>
      </c>
      <c r="I14" s="78" t="s">
        <v>35</v>
      </c>
      <c r="J14" s="79" t="s">
        <v>42</v>
      </c>
      <c r="K14" s="78">
        <v>71</v>
      </c>
      <c r="L14" s="78">
        <v>18.68</v>
      </c>
      <c r="M14" s="86">
        <f t="shared" si="0"/>
        <v>52.32</v>
      </c>
      <c r="N14" s="80"/>
      <c r="O14" s="80"/>
      <c r="P14" s="80"/>
      <c r="Q14" s="78"/>
      <c r="R14" s="78"/>
      <c r="S14" s="78">
        <v>0.72</v>
      </c>
      <c r="T14" s="78"/>
      <c r="U14" s="86"/>
      <c r="V14" s="86"/>
      <c r="W14" s="80" t="s">
        <v>37</v>
      </c>
      <c r="X14" s="80" t="s">
        <v>38</v>
      </c>
    </row>
    <row r="15" s="95" customFormat="1" ht="24.95" customHeight="1" spans="1:24">
      <c r="A15" s="78">
        <v>11</v>
      </c>
      <c r="B15" s="79" t="s">
        <v>76</v>
      </c>
      <c r="C15" s="79" t="s">
        <v>77</v>
      </c>
      <c r="D15" s="78" t="s">
        <v>78</v>
      </c>
      <c r="E15" s="78" t="s">
        <v>79</v>
      </c>
      <c r="F15" s="78">
        <v>18251756681</v>
      </c>
      <c r="G15" s="80" t="s">
        <v>63</v>
      </c>
      <c r="H15" s="78">
        <v>43937</v>
      </c>
      <c r="I15" s="78" t="s">
        <v>35</v>
      </c>
      <c r="J15" s="79" t="s">
        <v>42</v>
      </c>
      <c r="K15" s="87">
        <v>68.76</v>
      </c>
      <c r="L15" s="87">
        <v>18.5</v>
      </c>
      <c r="M15" s="86">
        <f t="shared" si="0"/>
        <v>50.26</v>
      </c>
      <c r="N15" s="80"/>
      <c r="O15" s="80"/>
      <c r="P15" s="80"/>
      <c r="Q15" s="78"/>
      <c r="R15" s="78"/>
      <c r="S15" s="78">
        <v>0.66</v>
      </c>
      <c r="T15" s="78"/>
      <c r="U15" s="86"/>
      <c r="V15" s="86"/>
      <c r="W15" s="80" t="s">
        <v>37</v>
      </c>
      <c r="X15" s="80" t="s">
        <v>38</v>
      </c>
    </row>
    <row r="16" s="95" customFormat="1" ht="24.95" customHeight="1" spans="1:24">
      <c r="A16" s="78">
        <v>12</v>
      </c>
      <c r="B16" s="79" t="s">
        <v>80</v>
      </c>
      <c r="C16" s="79" t="s">
        <v>81</v>
      </c>
      <c r="D16" s="78" t="s">
        <v>82</v>
      </c>
      <c r="E16" s="78" t="s">
        <v>83</v>
      </c>
      <c r="F16" s="78">
        <v>15365863398</v>
      </c>
      <c r="G16" s="80" t="s">
        <v>63</v>
      </c>
      <c r="H16" s="78">
        <v>43933</v>
      </c>
      <c r="I16" s="78" t="s">
        <v>35</v>
      </c>
      <c r="J16" s="79" t="s">
        <v>42</v>
      </c>
      <c r="K16" s="78">
        <v>65.7</v>
      </c>
      <c r="L16" s="78">
        <v>18.34</v>
      </c>
      <c r="M16" s="86">
        <f t="shared" si="0"/>
        <v>47.36</v>
      </c>
      <c r="N16" s="80"/>
      <c r="O16" s="80"/>
      <c r="P16" s="80"/>
      <c r="Q16" s="78"/>
      <c r="R16" s="78"/>
      <c r="S16" s="78">
        <v>0.56</v>
      </c>
      <c r="T16" s="78"/>
      <c r="U16" s="86"/>
      <c r="V16" s="86"/>
      <c r="W16" s="80" t="s">
        <v>37</v>
      </c>
      <c r="X16" s="80" t="s">
        <v>38</v>
      </c>
    </row>
    <row r="17" s="95" customFormat="1" ht="24.95" customHeight="1" spans="1:24">
      <c r="A17" s="78">
        <v>13</v>
      </c>
      <c r="B17" s="79" t="s">
        <v>84</v>
      </c>
      <c r="C17" s="79" t="s">
        <v>31</v>
      </c>
      <c r="D17" s="78" t="s">
        <v>85</v>
      </c>
      <c r="E17" s="78" t="s">
        <v>86</v>
      </c>
      <c r="F17" s="78">
        <v>13952109345</v>
      </c>
      <c r="G17" s="80" t="s">
        <v>34</v>
      </c>
      <c r="H17" s="78">
        <v>43943</v>
      </c>
      <c r="I17" s="78" t="s">
        <v>35</v>
      </c>
      <c r="J17" s="79" t="s">
        <v>36</v>
      </c>
      <c r="K17" s="78">
        <v>65.1</v>
      </c>
      <c r="L17" s="78">
        <v>17.76</v>
      </c>
      <c r="M17" s="86">
        <f t="shared" si="0"/>
        <v>47.34</v>
      </c>
      <c r="N17" s="80"/>
      <c r="O17" s="80"/>
      <c r="P17" s="80"/>
      <c r="Q17" s="78"/>
      <c r="R17" s="78"/>
      <c r="S17" s="78">
        <v>0.84</v>
      </c>
      <c r="T17" s="78"/>
      <c r="U17" s="86"/>
      <c r="V17" s="86"/>
      <c r="W17" s="80" t="s">
        <v>37</v>
      </c>
      <c r="X17" s="80" t="s">
        <v>38</v>
      </c>
    </row>
    <row r="18" s="95" customFormat="1" ht="24.95" customHeight="1" spans="1:24">
      <c r="A18" s="78">
        <v>14</v>
      </c>
      <c r="B18" s="79" t="s">
        <v>87</v>
      </c>
      <c r="C18" s="79" t="s">
        <v>88</v>
      </c>
      <c r="D18" s="80" t="s">
        <v>82</v>
      </c>
      <c r="E18" s="80" t="s">
        <v>89</v>
      </c>
      <c r="F18" s="80">
        <v>13914867594</v>
      </c>
      <c r="G18" s="80" t="s">
        <v>34</v>
      </c>
      <c r="H18" s="78">
        <v>43945</v>
      </c>
      <c r="I18" s="78" t="s">
        <v>35</v>
      </c>
      <c r="J18" s="79" t="s">
        <v>36</v>
      </c>
      <c r="K18" s="78">
        <v>64.98</v>
      </c>
      <c r="L18" s="78">
        <v>17.96</v>
      </c>
      <c r="M18" s="86">
        <f t="shared" si="0"/>
        <v>47.02</v>
      </c>
      <c r="N18" s="80"/>
      <c r="O18" s="80"/>
      <c r="P18" s="80"/>
      <c r="Q18" s="78"/>
      <c r="R18" s="78"/>
      <c r="S18" s="78">
        <v>0.82</v>
      </c>
      <c r="T18" s="78"/>
      <c r="U18" s="86"/>
      <c r="V18" s="86"/>
      <c r="W18" s="80" t="s">
        <v>37</v>
      </c>
      <c r="X18" s="80" t="s">
        <v>38</v>
      </c>
    </row>
    <row r="19" s="95" customFormat="1" ht="24.95" customHeight="1" spans="1:24">
      <c r="A19" s="78">
        <v>15</v>
      </c>
      <c r="B19" s="79" t="s">
        <v>90</v>
      </c>
      <c r="C19" s="79" t="s">
        <v>91</v>
      </c>
      <c r="D19" s="80" t="s">
        <v>82</v>
      </c>
      <c r="E19" s="80" t="s">
        <v>92</v>
      </c>
      <c r="F19" s="82" t="s">
        <v>93</v>
      </c>
      <c r="G19" s="80" t="s">
        <v>34</v>
      </c>
      <c r="H19" s="89">
        <v>43948</v>
      </c>
      <c r="I19" s="78" t="s">
        <v>35</v>
      </c>
      <c r="J19" s="88" t="s">
        <v>36</v>
      </c>
      <c r="K19" s="89">
        <v>66.46</v>
      </c>
      <c r="L19" s="89">
        <v>17.64</v>
      </c>
      <c r="M19" s="86">
        <f t="shared" si="0"/>
        <v>48.82</v>
      </c>
      <c r="N19" s="80"/>
      <c r="O19" s="80"/>
      <c r="P19" s="80"/>
      <c r="Q19" s="89"/>
      <c r="R19" s="89"/>
      <c r="S19" s="89">
        <v>0.82</v>
      </c>
      <c r="T19" s="89"/>
      <c r="U19" s="99"/>
      <c r="V19" s="99"/>
      <c r="W19" s="80" t="s">
        <v>37</v>
      </c>
      <c r="X19" s="80" t="s">
        <v>38</v>
      </c>
    </row>
    <row r="20" s="95" customFormat="1" ht="24.5" customHeight="1" spans="1:24">
      <c r="A20" s="78">
        <v>16</v>
      </c>
      <c r="B20" s="79" t="s">
        <v>94</v>
      </c>
      <c r="C20" s="79" t="s">
        <v>47</v>
      </c>
      <c r="D20" s="78" t="s">
        <v>40</v>
      </c>
      <c r="E20" s="78" t="s">
        <v>48</v>
      </c>
      <c r="F20" s="78">
        <v>18751672899</v>
      </c>
      <c r="G20" s="78" t="s">
        <v>40</v>
      </c>
      <c r="H20" s="78">
        <v>43946</v>
      </c>
      <c r="I20" s="78" t="s">
        <v>35</v>
      </c>
      <c r="J20" s="79" t="s">
        <v>42</v>
      </c>
      <c r="K20" s="78">
        <v>64.98</v>
      </c>
      <c r="L20" s="78">
        <v>19.78</v>
      </c>
      <c r="M20" s="86">
        <f t="shared" si="0"/>
        <v>45.2</v>
      </c>
      <c r="N20" s="80"/>
      <c r="O20" s="80"/>
      <c r="P20" s="80"/>
      <c r="Q20" s="78"/>
      <c r="R20" s="78"/>
      <c r="S20" s="78">
        <v>0.46</v>
      </c>
      <c r="T20" s="78"/>
      <c r="U20" s="86"/>
      <c r="V20" s="86"/>
      <c r="W20" s="80" t="s">
        <v>37</v>
      </c>
      <c r="X20" s="80" t="s">
        <v>38</v>
      </c>
    </row>
    <row r="21" s="95" customFormat="1" ht="24.5" customHeight="1" spans="1:24">
      <c r="A21" s="78">
        <v>17</v>
      </c>
      <c r="B21" s="79" t="s">
        <v>95</v>
      </c>
      <c r="C21" s="79" t="s">
        <v>44</v>
      </c>
      <c r="D21" s="78" t="s">
        <v>40</v>
      </c>
      <c r="E21" s="78" t="s">
        <v>45</v>
      </c>
      <c r="F21" s="78">
        <v>18251755119</v>
      </c>
      <c r="G21" s="78" t="s">
        <v>40</v>
      </c>
      <c r="H21" s="78">
        <v>43947</v>
      </c>
      <c r="I21" s="78" t="s">
        <v>35</v>
      </c>
      <c r="J21" s="79" t="s">
        <v>42</v>
      </c>
      <c r="K21" s="78">
        <v>63.32</v>
      </c>
      <c r="L21" s="78">
        <v>20.1</v>
      </c>
      <c r="M21" s="86">
        <f t="shared" si="0"/>
        <v>43.22</v>
      </c>
      <c r="N21" s="80"/>
      <c r="O21" s="80"/>
      <c r="P21" s="80"/>
      <c r="Q21" s="78"/>
      <c r="R21" s="78"/>
      <c r="S21" s="78">
        <v>0.52</v>
      </c>
      <c r="T21" s="89"/>
      <c r="U21" s="86"/>
      <c r="V21" s="86"/>
      <c r="W21" s="80" t="s">
        <v>37</v>
      </c>
      <c r="X21" s="80" t="s">
        <v>38</v>
      </c>
    </row>
    <row r="22" s="95" customFormat="1" ht="24.5" customHeight="1" spans="1:24">
      <c r="A22" s="78">
        <v>18</v>
      </c>
      <c r="B22" s="79" t="s">
        <v>96</v>
      </c>
      <c r="C22" s="79" t="s">
        <v>39</v>
      </c>
      <c r="D22" s="78" t="s">
        <v>40</v>
      </c>
      <c r="E22" s="78" t="s">
        <v>41</v>
      </c>
      <c r="F22" s="78">
        <v>18205220109</v>
      </c>
      <c r="G22" s="78" t="s">
        <v>40</v>
      </c>
      <c r="H22" s="84">
        <v>43950</v>
      </c>
      <c r="I22" s="78" t="s">
        <v>35</v>
      </c>
      <c r="J22" s="79" t="s">
        <v>42</v>
      </c>
      <c r="K22" s="84">
        <v>65.1</v>
      </c>
      <c r="L22" s="78">
        <v>18.7</v>
      </c>
      <c r="M22" s="86">
        <f t="shared" si="0"/>
        <v>46.4</v>
      </c>
      <c r="N22" s="80"/>
      <c r="O22" s="80"/>
      <c r="P22" s="80"/>
      <c r="Q22" s="78"/>
      <c r="R22" s="78"/>
      <c r="S22" s="78">
        <v>0.5</v>
      </c>
      <c r="T22" s="78"/>
      <c r="U22" s="86"/>
      <c r="V22" s="86"/>
      <c r="W22" s="80" t="s">
        <v>37</v>
      </c>
      <c r="X22" s="80" t="s">
        <v>38</v>
      </c>
    </row>
    <row r="23" s="95" customFormat="1" ht="24.5" customHeight="1" spans="1:24">
      <c r="A23" s="78">
        <v>19</v>
      </c>
      <c r="B23" s="79" t="s">
        <v>97</v>
      </c>
      <c r="C23" s="79" t="s">
        <v>98</v>
      </c>
      <c r="D23" s="78" t="s">
        <v>99</v>
      </c>
      <c r="E23" s="78" t="s">
        <v>99</v>
      </c>
      <c r="F23" s="78">
        <v>18136361877</v>
      </c>
      <c r="G23" s="78" t="s">
        <v>100</v>
      </c>
      <c r="H23" s="78">
        <v>43951</v>
      </c>
      <c r="I23" s="78" t="s">
        <v>35</v>
      </c>
      <c r="J23" s="79" t="s">
        <v>36</v>
      </c>
      <c r="K23" s="78">
        <v>64.8</v>
      </c>
      <c r="L23" s="78">
        <v>23.88</v>
      </c>
      <c r="M23" s="86">
        <f t="shared" si="0"/>
        <v>40.92</v>
      </c>
      <c r="N23" s="80"/>
      <c r="O23" s="80"/>
      <c r="P23" s="80"/>
      <c r="Q23" s="78"/>
      <c r="R23" s="78"/>
      <c r="S23" s="78">
        <v>0.52</v>
      </c>
      <c r="T23" s="89"/>
      <c r="U23" s="86"/>
      <c r="V23" s="86"/>
      <c r="W23" s="80" t="s">
        <v>37</v>
      </c>
      <c r="X23" s="80" t="s">
        <v>38</v>
      </c>
    </row>
    <row r="24" s="95" customFormat="1" ht="24.5" customHeight="1" spans="1:24">
      <c r="A24" s="78">
        <v>20</v>
      </c>
      <c r="B24" s="79" t="s">
        <v>101</v>
      </c>
      <c r="C24" s="79" t="s">
        <v>102</v>
      </c>
      <c r="D24" s="78" t="s">
        <v>103</v>
      </c>
      <c r="E24" s="78" t="s">
        <v>103</v>
      </c>
      <c r="F24" s="78">
        <v>13375498234</v>
      </c>
      <c r="G24" s="78" t="s">
        <v>100</v>
      </c>
      <c r="H24" s="78">
        <v>43952</v>
      </c>
      <c r="I24" s="78" t="s">
        <v>35</v>
      </c>
      <c r="J24" s="79" t="s">
        <v>36</v>
      </c>
      <c r="K24" s="78">
        <v>64.86</v>
      </c>
      <c r="L24" s="78">
        <v>18.66</v>
      </c>
      <c r="M24" s="86">
        <f t="shared" si="0"/>
        <v>46.2</v>
      </c>
      <c r="N24" s="80"/>
      <c r="O24" s="80"/>
      <c r="P24" s="80"/>
      <c r="Q24" s="78"/>
      <c r="R24" s="78"/>
      <c r="S24" s="78">
        <v>0.6</v>
      </c>
      <c r="T24" s="78"/>
      <c r="U24" s="86"/>
      <c r="V24" s="86"/>
      <c r="W24" s="80" t="s">
        <v>37</v>
      </c>
      <c r="X24" s="80" t="s">
        <v>38</v>
      </c>
    </row>
    <row r="25" s="95" customFormat="1" ht="24.5" customHeight="1" spans="1:24">
      <c r="A25" s="78">
        <v>21</v>
      </c>
      <c r="B25" s="79" t="s">
        <v>104</v>
      </c>
      <c r="C25" s="79" t="s">
        <v>56</v>
      </c>
      <c r="D25" s="80" t="s">
        <v>51</v>
      </c>
      <c r="E25" s="80" t="s">
        <v>57</v>
      </c>
      <c r="F25" s="82" t="s">
        <v>58</v>
      </c>
      <c r="G25" s="80" t="s">
        <v>54</v>
      </c>
      <c r="H25" s="78">
        <v>43953</v>
      </c>
      <c r="I25" s="78" t="s">
        <v>35</v>
      </c>
      <c r="J25" s="79" t="s">
        <v>42</v>
      </c>
      <c r="K25" s="78">
        <v>68.7</v>
      </c>
      <c r="L25" s="78">
        <v>18.24</v>
      </c>
      <c r="M25" s="86">
        <f t="shared" si="0"/>
        <v>50.46</v>
      </c>
      <c r="N25" s="80"/>
      <c r="O25" s="80"/>
      <c r="P25" s="80"/>
      <c r="Q25" s="78"/>
      <c r="R25" s="78"/>
      <c r="S25" s="78">
        <v>0.66</v>
      </c>
      <c r="T25" s="89"/>
      <c r="U25" s="86"/>
      <c r="V25" s="86"/>
      <c r="W25" s="80" t="s">
        <v>37</v>
      </c>
      <c r="X25" s="80" t="s">
        <v>38</v>
      </c>
    </row>
    <row r="26" s="95" customFormat="1" ht="24.5" customHeight="1" spans="1:24">
      <c r="A26" s="78">
        <v>22</v>
      </c>
      <c r="B26" s="79" t="s">
        <v>105</v>
      </c>
      <c r="C26" s="79" t="s">
        <v>50</v>
      </c>
      <c r="D26" s="80" t="s">
        <v>51</v>
      </c>
      <c r="E26" s="80" t="s">
        <v>52</v>
      </c>
      <c r="F26" s="82" t="s">
        <v>53</v>
      </c>
      <c r="G26" s="80" t="s">
        <v>54</v>
      </c>
      <c r="H26" s="78">
        <v>43954</v>
      </c>
      <c r="I26" s="78" t="s">
        <v>35</v>
      </c>
      <c r="J26" s="79" t="s">
        <v>42</v>
      </c>
      <c r="K26" s="78">
        <v>61.54</v>
      </c>
      <c r="L26" s="78">
        <v>16.54</v>
      </c>
      <c r="M26" s="86">
        <f t="shared" si="0"/>
        <v>45</v>
      </c>
      <c r="N26" s="80"/>
      <c r="O26" s="80"/>
      <c r="P26" s="80"/>
      <c r="Q26" s="78"/>
      <c r="R26" s="78"/>
      <c r="S26" s="78">
        <v>0.5</v>
      </c>
      <c r="T26" s="78"/>
      <c r="U26" s="86"/>
      <c r="V26" s="86"/>
      <c r="W26" s="80" t="s">
        <v>37</v>
      </c>
      <c r="X26" s="80" t="s">
        <v>38</v>
      </c>
    </row>
    <row r="27" s="95" customFormat="1" ht="24.5" customHeight="1" spans="1:24">
      <c r="A27" s="78">
        <v>23</v>
      </c>
      <c r="B27" s="79" t="s">
        <v>106</v>
      </c>
      <c r="C27" s="79" t="s">
        <v>107</v>
      </c>
      <c r="D27" s="78" t="s">
        <v>108</v>
      </c>
      <c r="E27" s="78" t="s">
        <v>108</v>
      </c>
      <c r="F27" s="78">
        <v>13347936982</v>
      </c>
      <c r="G27" s="78" t="s">
        <v>109</v>
      </c>
      <c r="H27" s="78">
        <v>43955</v>
      </c>
      <c r="I27" s="78" t="s">
        <v>35</v>
      </c>
      <c r="J27" s="79" t="s">
        <v>42</v>
      </c>
      <c r="K27" s="78">
        <v>76.74</v>
      </c>
      <c r="L27" s="78">
        <v>20.2</v>
      </c>
      <c r="M27" s="86">
        <f t="shared" si="0"/>
        <v>56.54</v>
      </c>
      <c r="N27" s="80"/>
      <c r="O27" s="80"/>
      <c r="P27" s="80"/>
      <c r="Q27" s="78"/>
      <c r="R27" s="78"/>
      <c r="S27" s="78">
        <v>0.64</v>
      </c>
      <c r="T27" s="89"/>
      <c r="U27" s="86"/>
      <c r="V27" s="86"/>
      <c r="W27" s="80" t="s">
        <v>37</v>
      </c>
      <c r="X27" s="80" t="s">
        <v>38</v>
      </c>
    </row>
    <row r="28" s="95" customFormat="1" ht="24.5" customHeight="1" spans="1:24">
      <c r="A28" s="78">
        <v>24</v>
      </c>
      <c r="B28" s="81">
        <v>0.832638888888889</v>
      </c>
      <c r="C28" s="79" t="s">
        <v>110</v>
      </c>
      <c r="D28" s="78" t="s">
        <v>108</v>
      </c>
      <c r="E28" s="78" t="s">
        <v>111</v>
      </c>
      <c r="F28" s="78">
        <v>13952276886</v>
      </c>
      <c r="G28" s="78" t="s">
        <v>109</v>
      </c>
      <c r="H28" s="78">
        <v>43956</v>
      </c>
      <c r="I28" s="78" t="s">
        <v>35</v>
      </c>
      <c r="J28" s="79" t="s">
        <v>42</v>
      </c>
      <c r="K28" s="78">
        <v>78.64</v>
      </c>
      <c r="L28" s="78">
        <v>20.3</v>
      </c>
      <c r="M28" s="86">
        <f t="shared" si="0"/>
        <v>58.34</v>
      </c>
      <c r="N28" s="80"/>
      <c r="O28" s="80"/>
      <c r="P28" s="80"/>
      <c r="Q28" s="78"/>
      <c r="R28" s="78"/>
      <c r="S28" s="78">
        <v>0.74</v>
      </c>
      <c r="T28" s="78"/>
      <c r="U28" s="86"/>
      <c r="V28" s="86"/>
      <c r="W28" s="80" t="s">
        <v>37</v>
      </c>
      <c r="X28" s="80" t="s">
        <v>38</v>
      </c>
    </row>
    <row r="29" s="95" customFormat="1" ht="24.5" customHeight="1" spans="1:24">
      <c r="A29" s="78">
        <v>26</v>
      </c>
      <c r="B29" s="81">
        <v>0.859722222222222</v>
      </c>
      <c r="C29" s="82" t="s">
        <v>112</v>
      </c>
      <c r="D29" s="80" t="s">
        <v>109</v>
      </c>
      <c r="E29" s="80" t="s">
        <v>113</v>
      </c>
      <c r="F29" s="82" t="s">
        <v>114</v>
      </c>
      <c r="G29" s="80" t="s">
        <v>109</v>
      </c>
      <c r="H29" s="78">
        <v>43959</v>
      </c>
      <c r="I29" s="78" t="s">
        <v>35</v>
      </c>
      <c r="J29" s="79" t="s">
        <v>36</v>
      </c>
      <c r="K29" s="78">
        <v>87.06</v>
      </c>
      <c r="L29" s="78">
        <v>22.3</v>
      </c>
      <c r="M29" s="86">
        <f t="shared" si="0"/>
        <v>64.76</v>
      </c>
      <c r="N29" s="78"/>
      <c r="O29" s="78"/>
      <c r="P29" s="78"/>
      <c r="Q29" s="78"/>
      <c r="R29" s="78"/>
      <c r="S29" s="78">
        <v>0.76</v>
      </c>
      <c r="T29" s="78"/>
      <c r="U29" s="86"/>
      <c r="V29" s="86"/>
      <c r="W29" s="80" t="s">
        <v>37</v>
      </c>
      <c r="X29" s="80" t="s">
        <v>38</v>
      </c>
    </row>
    <row r="30" s="95" customFormat="1" ht="24.5" customHeight="1" spans="1:24">
      <c r="A30" s="78">
        <v>27</v>
      </c>
      <c r="B30" s="81">
        <v>0.861111111111111</v>
      </c>
      <c r="C30" s="79" t="s">
        <v>69</v>
      </c>
      <c r="D30" s="78" t="s">
        <v>115</v>
      </c>
      <c r="E30" s="78" t="s">
        <v>116</v>
      </c>
      <c r="F30" s="78">
        <v>18369519329</v>
      </c>
      <c r="G30" s="80" t="s">
        <v>115</v>
      </c>
      <c r="H30" s="78">
        <v>43960</v>
      </c>
      <c r="I30" s="78" t="s">
        <v>35</v>
      </c>
      <c r="J30" s="79" t="s">
        <v>42</v>
      </c>
      <c r="K30" s="78">
        <v>64.38</v>
      </c>
      <c r="L30" s="78">
        <v>18.56</v>
      </c>
      <c r="M30" s="86">
        <f t="shared" si="0"/>
        <v>45.82</v>
      </c>
      <c r="N30" s="78"/>
      <c r="O30" s="78"/>
      <c r="P30" s="78"/>
      <c r="Q30" s="78"/>
      <c r="R30" s="78"/>
      <c r="S30" s="78">
        <v>0.62</v>
      </c>
      <c r="T30" s="89"/>
      <c r="U30" s="86"/>
      <c r="V30" s="86"/>
      <c r="W30" s="80" t="s">
        <v>37</v>
      </c>
      <c r="X30" s="80" t="s">
        <v>38</v>
      </c>
    </row>
    <row r="31" s="95" customFormat="1" ht="24.5" customHeight="1" spans="1:24">
      <c r="A31" s="78">
        <v>28</v>
      </c>
      <c r="B31" s="81">
        <v>0.8875</v>
      </c>
      <c r="C31" s="79" t="s">
        <v>117</v>
      </c>
      <c r="D31" s="78" t="s">
        <v>118</v>
      </c>
      <c r="E31" s="78" t="s">
        <v>118</v>
      </c>
      <c r="F31" s="78">
        <v>13952127361</v>
      </c>
      <c r="G31" s="80" t="s">
        <v>109</v>
      </c>
      <c r="H31" s="78">
        <v>43964</v>
      </c>
      <c r="I31" s="78" t="s">
        <v>35</v>
      </c>
      <c r="J31" s="79" t="s">
        <v>36</v>
      </c>
      <c r="K31" s="78">
        <v>64.96</v>
      </c>
      <c r="L31" s="78">
        <v>17.88</v>
      </c>
      <c r="M31" s="86">
        <f t="shared" si="0"/>
        <v>47.08</v>
      </c>
      <c r="N31" s="78"/>
      <c r="O31" s="78"/>
      <c r="P31" s="78"/>
      <c r="Q31" s="78"/>
      <c r="R31" s="78"/>
      <c r="S31" s="78">
        <v>0.58</v>
      </c>
      <c r="T31" s="78"/>
      <c r="U31" s="86"/>
      <c r="V31" s="86"/>
      <c r="W31" s="80" t="s">
        <v>37</v>
      </c>
      <c r="X31" s="80" t="s">
        <v>38</v>
      </c>
    </row>
    <row r="32" s="95" customFormat="1" ht="24.5" customHeight="1" spans="1:24">
      <c r="A32" s="78">
        <v>29</v>
      </c>
      <c r="B32" s="81">
        <v>0.888888888888889</v>
      </c>
      <c r="C32" s="79" t="s">
        <v>65</v>
      </c>
      <c r="D32" s="80" t="s">
        <v>66</v>
      </c>
      <c r="E32" s="80" t="s">
        <v>67</v>
      </c>
      <c r="F32" s="80">
        <v>13347956755</v>
      </c>
      <c r="G32" s="80" t="s">
        <v>66</v>
      </c>
      <c r="H32" s="78">
        <v>43965</v>
      </c>
      <c r="I32" s="78" t="s">
        <v>35</v>
      </c>
      <c r="J32" s="79" t="s">
        <v>42</v>
      </c>
      <c r="K32" s="78">
        <v>86.54</v>
      </c>
      <c r="L32" s="78">
        <v>21.82</v>
      </c>
      <c r="M32" s="86">
        <f t="shared" si="0"/>
        <v>64.72</v>
      </c>
      <c r="N32" s="78"/>
      <c r="O32" s="78"/>
      <c r="P32" s="78"/>
      <c r="Q32" s="78"/>
      <c r="R32" s="78"/>
      <c r="S32" s="78">
        <v>0.72</v>
      </c>
      <c r="T32" s="89"/>
      <c r="U32" s="86"/>
      <c r="V32" s="86"/>
      <c r="W32" s="80" t="s">
        <v>37</v>
      </c>
      <c r="X32" s="80" t="s">
        <v>38</v>
      </c>
    </row>
    <row r="33" s="95" customFormat="1" ht="24.5" customHeight="1" spans="1:24">
      <c r="A33" s="78">
        <v>30</v>
      </c>
      <c r="B33" s="81">
        <v>0.90625</v>
      </c>
      <c r="C33" s="79" t="s">
        <v>119</v>
      </c>
      <c r="D33" s="78" t="s">
        <v>120</v>
      </c>
      <c r="E33" s="78" t="s">
        <v>62</v>
      </c>
      <c r="F33" s="78">
        <v>15951341341</v>
      </c>
      <c r="G33" s="80" t="s">
        <v>63</v>
      </c>
      <c r="H33" s="78">
        <v>43968</v>
      </c>
      <c r="I33" s="78" t="s">
        <v>35</v>
      </c>
      <c r="J33" s="79" t="s">
        <v>42</v>
      </c>
      <c r="K33" s="78">
        <v>68.42</v>
      </c>
      <c r="L33" s="78">
        <v>18.08</v>
      </c>
      <c r="M33" s="86">
        <f t="shared" si="0"/>
        <v>50.34</v>
      </c>
      <c r="N33" s="78"/>
      <c r="O33" s="78"/>
      <c r="P33" s="78"/>
      <c r="Q33" s="78"/>
      <c r="R33" s="78"/>
      <c r="S33" s="78">
        <v>0.54</v>
      </c>
      <c r="T33" s="78"/>
      <c r="U33" s="86"/>
      <c r="V33" s="86"/>
      <c r="W33" s="80" t="s">
        <v>37</v>
      </c>
      <c r="X33" s="80" t="s">
        <v>38</v>
      </c>
    </row>
    <row r="34" s="95" customFormat="1" ht="24.5" customHeight="1" spans="1:24">
      <c r="A34" s="78">
        <v>31</v>
      </c>
      <c r="B34" s="81">
        <v>0.909722222222222</v>
      </c>
      <c r="C34" s="79" t="s">
        <v>121</v>
      </c>
      <c r="D34" s="78" t="s">
        <v>61</v>
      </c>
      <c r="E34" s="78" t="s">
        <v>122</v>
      </c>
      <c r="F34" s="78">
        <v>15335127656</v>
      </c>
      <c r="G34" s="80" t="s">
        <v>63</v>
      </c>
      <c r="H34" s="78">
        <v>43970</v>
      </c>
      <c r="I34" s="78" t="s">
        <v>35</v>
      </c>
      <c r="J34" s="79" t="s">
        <v>42</v>
      </c>
      <c r="K34" s="78">
        <v>69.34</v>
      </c>
      <c r="L34" s="78">
        <v>17.8</v>
      </c>
      <c r="M34" s="86">
        <f t="shared" si="0"/>
        <v>51.54</v>
      </c>
      <c r="N34" s="78"/>
      <c r="O34" s="78"/>
      <c r="P34" s="78"/>
      <c r="Q34" s="78"/>
      <c r="R34" s="78"/>
      <c r="S34" s="78">
        <v>0.54</v>
      </c>
      <c r="T34" s="78"/>
      <c r="U34" s="86"/>
      <c r="V34" s="86"/>
      <c r="W34" s="80" t="s">
        <v>37</v>
      </c>
      <c r="X34" s="80" t="s">
        <v>38</v>
      </c>
    </row>
    <row r="35" s="95" customFormat="1" ht="28" customHeight="1" spans="1:24">
      <c r="A35" s="78">
        <v>32</v>
      </c>
      <c r="B35" s="81">
        <v>0.910416666666667</v>
      </c>
      <c r="C35" s="79" t="s">
        <v>60</v>
      </c>
      <c r="D35" s="78" t="s">
        <v>61</v>
      </c>
      <c r="E35" s="78" t="s">
        <v>123</v>
      </c>
      <c r="F35" s="78">
        <v>15852123444</v>
      </c>
      <c r="G35" s="80" t="s">
        <v>63</v>
      </c>
      <c r="H35" s="78">
        <v>43972</v>
      </c>
      <c r="I35" s="78" t="s">
        <v>35</v>
      </c>
      <c r="J35" s="79" t="s">
        <v>42</v>
      </c>
      <c r="K35" s="78">
        <v>68.8</v>
      </c>
      <c r="L35" s="78">
        <v>19.94</v>
      </c>
      <c r="M35" s="86">
        <f t="shared" si="0"/>
        <v>48.86</v>
      </c>
      <c r="N35" s="78"/>
      <c r="O35" s="78"/>
      <c r="P35" s="78"/>
      <c r="Q35" s="78"/>
      <c r="R35" s="78"/>
      <c r="S35" s="78">
        <v>0.56</v>
      </c>
      <c r="T35" s="89"/>
      <c r="U35" s="86"/>
      <c r="V35" s="86"/>
      <c r="W35" s="80" t="s">
        <v>37</v>
      </c>
      <c r="X35" s="80" t="s">
        <v>38</v>
      </c>
    </row>
    <row r="36" s="95" customFormat="1" ht="27.5" customHeight="1" spans="1:24">
      <c r="A36" s="78">
        <v>33</v>
      </c>
      <c r="B36" s="81">
        <v>0.915277777777778</v>
      </c>
      <c r="C36" s="79" t="s">
        <v>44</v>
      </c>
      <c r="D36" s="78" t="s">
        <v>40</v>
      </c>
      <c r="E36" s="78" t="s">
        <v>45</v>
      </c>
      <c r="F36" s="78">
        <v>18251755119</v>
      </c>
      <c r="G36" s="78" t="s">
        <v>40</v>
      </c>
      <c r="H36" s="78">
        <v>43973</v>
      </c>
      <c r="I36" s="78" t="s">
        <v>35</v>
      </c>
      <c r="J36" s="79" t="s">
        <v>42</v>
      </c>
      <c r="K36" s="78">
        <v>66.16</v>
      </c>
      <c r="L36" s="78">
        <v>20.26</v>
      </c>
      <c r="M36" s="86">
        <f t="shared" si="0"/>
        <v>45.9</v>
      </c>
      <c r="N36" s="78"/>
      <c r="O36" s="78"/>
      <c r="P36" s="78"/>
      <c r="Q36" s="78"/>
      <c r="R36" s="78"/>
      <c r="S36" s="78">
        <v>0.5</v>
      </c>
      <c r="T36" s="78"/>
      <c r="U36" s="86"/>
      <c r="V36" s="86"/>
      <c r="W36" s="80" t="s">
        <v>37</v>
      </c>
      <c r="X36" s="80" t="s">
        <v>38</v>
      </c>
    </row>
    <row r="37" s="95" customFormat="1" ht="27.5" customHeight="1" spans="1:24">
      <c r="A37" s="78">
        <v>34</v>
      </c>
      <c r="B37" s="81">
        <v>0.956944444444444</v>
      </c>
      <c r="C37" s="79" t="s">
        <v>124</v>
      </c>
      <c r="D37" s="78" t="s">
        <v>40</v>
      </c>
      <c r="E37" s="80" t="s">
        <v>125</v>
      </c>
      <c r="F37" s="82" t="s">
        <v>126</v>
      </c>
      <c r="G37" s="78" t="s">
        <v>40</v>
      </c>
      <c r="H37" s="78">
        <v>43975</v>
      </c>
      <c r="I37" s="78" t="s">
        <v>35</v>
      </c>
      <c r="J37" s="79" t="s">
        <v>36</v>
      </c>
      <c r="K37" s="78">
        <v>54.1</v>
      </c>
      <c r="L37" s="78">
        <v>15.96</v>
      </c>
      <c r="M37" s="86">
        <f t="shared" si="0"/>
        <v>38.14</v>
      </c>
      <c r="N37" s="78"/>
      <c r="O37" s="78"/>
      <c r="P37" s="78"/>
      <c r="Q37" s="78"/>
      <c r="R37" s="78"/>
      <c r="S37" s="78">
        <v>0.44</v>
      </c>
      <c r="T37" s="78"/>
      <c r="U37" s="86"/>
      <c r="V37" s="86"/>
      <c r="W37" s="80" t="s">
        <v>37</v>
      </c>
      <c r="X37" s="80" t="s">
        <v>38</v>
      </c>
    </row>
    <row r="38" s="95" customFormat="1" ht="27.5" customHeight="1" spans="1:24">
      <c r="A38" s="78">
        <v>35</v>
      </c>
      <c r="B38" s="81">
        <v>0.973611111111111</v>
      </c>
      <c r="C38" s="79" t="s">
        <v>127</v>
      </c>
      <c r="D38" s="80" t="s">
        <v>85</v>
      </c>
      <c r="E38" s="80" t="s">
        <v>128</v>
      </c>
      <c r="F38" s="82" t="s">
        <v>129</v>
      </c>
      <c r="G38" s="80" t="s">
        <v>63</v>
      </c>
      <c r="H38" s="78">
        <v>43977</v>
      </c>
      <c r="I38" s="78" t="s">
        <v>35</v>
      </c>
      <c r="J38" s="79" t="s">
        <v>42</v>
      </c>
      <c r="K38" s="78">
        <v>80.74</v>
      </c>
      <c r="L38" s="78">
        <v>23.12</v>
      </c>
      <c r="M38" s="86">
        <f t="shared" si="0"/>
        <v>57.62</v>
      </c>
      <c r="N38" s="78"/>
      <c r="O38" s="78"/>
      <c r="P38" s="78"/>
      <c r="Q38" s="78"/>
      <c r="R38" s="78"/>
      <c r="S38" s="78">
        <v>1.62</v>
      </c>
      <c r="T38" s="89"/>
      <c r="U38" s="86"/>
      <c r="V38" s="86"/>
      <c r="W38" s="80" t="s">
        <v>37</v>
      </c>
      <c r="X38" s="80" t="s">
        <v>38</v>
      </c>
    </row>
    <row r="39" s="95" customFormat="1" ht="27.5" customHeight="1" spans="1:24">
      <c r="A39" s="78">
        <v>40</v>
      </c>
      <c r="B39" s="79" t="s">
        <v>130</v>
      </c>
      <c r="C39" s="79" t="s">
        <v>131</v>
      </c>
      <c r="D39" s="78" t="s">
        <v>74</v>
      </c>
      <c r="E39" s="78" t="s">
        <v>75</v>
      </c>
      <c r="F39" s="78">
        <v>15996993186</v>
      </c>
      <c r="G39" s="80" t="s">
        <v>34</v>
      </c>
      <c r="H39" s="79" t="s">
        <v>132</v>
      </c>
      <c r="I39" s="78" t="s">
        <v>35</v>
      </c>
      <c r="J39" s="79" t="s">
        <v>36</v>
      </c>
      <c r="K39" s="90" t="s">
        <v>133</v>
      </c>
      <c r="L39" s="90" t="s">
        <v>134</v>
      </c>
      <c r="M39" s="86">
        <f t="shared" si="0"/>
        <v>49.5</v>
      </c>
      <c r="N39" s="80"/>
      <c r="O39" s="80"/>
      <c r="P39" s="80"/>
      <c r="Q39" s="79"/>
      <c r="R39" s="79"/>
      <c r="S39" s="79" t="s">
        <v>135</v>
      </c>
      <c r="T39" s="88"/>
      <c r="U39" s="91"/>
      <c r="V39" s="91"/>
      <c r="W39" s="80" t="s">
        <v>37</v>
      </c>
      <c r="X39" s="80" t="s">
        <v>38</v>
      </c>
    </row>
    <row r="40" s="95" customFormat="1" ht="27.5" customHeight="1" spans="1:24">
      <c r="A40" s="78">
        <v>41</v>
      </c>
      <c r="B40" s="79" t="s">
        <v>136</v>
      </c>
      <c r="C40" s="79" t="s">
        <v>47</v>
      </c>
      <c r="D40" s="78" t="s">
        <v>40</v>
      </c>
      <c r="E40" s="78" t="s">
        <v>41</v>
      </c>
      <c r="F40" s="78">
        <v>18205220109</v>
      </c>
      <c r="G40" s="78" t="s">
        <v>40</v>
      </c>
      <c r="H40" s="79" t="s">
        <v>137</v>
      </c>
      <c r="I40" s="78" t="s">
        <v>35</v>
      </c>
      <c r="J40" s="79" t="s">
        <v>42</v>
      </c>
      <c r="K40" s="90" t="s">
        <v>138</v>
      </c>
      <c r="L40" s="90" t="s">
        <v>139</v>
      </c>
      <c r="M40" s="86">
        <f t="shared" si="0"/>
        <v>46.28</v>
      </c>
      <c r="N40" s="80"/>
      <c r="O40" s="80"/>
      <c r="P40" s="80"/>
      <c r="Q40" s="79"/>
      <c r="R40" s="79"/>
      <c r="S40" s="79" t="s">
        <v>140</v>
      </c>
      <c r="T40" s="88"/>
      <c r="U40" s="91"/>
      <c r="V40" s="91"/>
      <c r="W40" s="80" t="s">
        <v>37</v>
      </c>
      <c r="X40" s="80" t="s">
        <v>38</v>
      </c>
    </row>
    <row r="41" s="95" customFormat="1" ht="27.5" customHeight="1" spans="1:24">
      <c r="A41" s="78">
        <v>42</v>
      </c>
      <c r="B41" s="79" t="s">
        <v>141</v>
      </c>
      <c r="C41" s="79" t="s">
        <v>39</v>
      </c>
      <c r="D41" s="78" t="s">
        <v>40</v>
      </c>
      <c r="E41" s="78" t="s">
        <v>48</v>
      </c>
      <c r="F41" s="78">
        <v>18751672899</v>
      </c>
      <c r="G41" s="78" t="s">
        <v>40</v>
      </c>
      <c r="H41" s="79" t="s">
        <v>142</v>
      </c>
      <c r="I41" s="78" t="s">
        <v>35</v>
      </c>
      <c r="J41" s="79" t="s">
        <v>42</v>
      </c>
      <c r="K41" s="90" t="s">
        <v>143</v>
      </c>
      <c r="L41" s="90" t="s">
        <v>144</v>
      </c>
      <c r="M41" s="86">
        <f t="shared" si="0"/>
        <v>49.84</v>
      </c>
      <c r="N41" s="80"/>
      <c r="O41" s="80"/>
      <c r="P41" s="80"/>
      <c r="Q41" s="79"/>
      <c r="R41" s="79"/>
      <c r="S41" s="79" t="s">
        <v>145</v>
      </c>
      <c r="T41" s="88"/>
      <c r="U41" s="91"/>
      <c r="V41" s="91"/>
      <c r="W41" s="80" t="s">
        <v>37</v>
      </c>
      <c r="X41" s="80" t="s">
        <v>38</v>
      </c>
    </row>
    <row r="42" s="95" customFormat="1" ht="27.5" customHeight="1" spans="1:24">
      <c r="A42" s="78">
        <v>43</v>
      </c>
      <c r="B42" s="79" t="s">
        <v>146</v>
      </c>
      <c r="C42" s="79" t="s">
        <v>147</v>
      </c>
      <c r="D42" s="78" t="s">
        <v>148</v>
      </c>
      <c r="E42" s="78" t="s">
        <v>149</v>
      </c>
      <c r="F42" s="82" t="s">
        <v>150</v>
      </c>
      <c r="G42" s="78" t="s">
        <v>151</v>
      </c>
      <c r="H42" s="79" t="s">
        <v>152</v>
      </c>
      <c r="I42" s="78" t="s">
        <v>35</v>
      </c>
      <c r="J42" s="79" t="s">
        <v>42</v>
      </c>
      <c r="K42" s="90" t="s">
        <v>153</v>
      </c>
      <c r="L42" s="90" t="s">
        <v>154</v>
      </c>
      <c r="M42" s="86">
        <f t="shared" si="0"/>
        <v>45.44</v>
      </c>
      <c r="N42" s="80"/>
      <c r="O42" s="80"/>
      <c r="P42" s="80"/>
      <c r="Q42" s="79"/>
      <c r="R42" s="79"/>
      <c r="S42" s="79" t="s">
        <v>155</v>
      </c>
      <c r="T42" s="88"/>
      <c r="U42" s="91"/>
      <c r="V42" s="91"/>
      <c r="W42" s="80" t="s">
        <v>37</v>
      </c>
      <c r="X42" s="80" t="s">
        <v>38</v>
      </c>
    </row>
    <row r="43" s="95" customFormat="1" ht="27.5" customHeight="1" spans="1:24">
      <c r="A43" s="78">
        <v>44</v>
      </c>
      <c r="B43" s="79" t="s">
        <v>156</v>
      </c>
      <c r="C43" s="79" t="s">
        <v>157</v>
      </c>
      <c r="D43" s="80" t="s">
        <v>40</v>
      </c>
      <c r="E43" s="80" t="s">
        <v>158</v>
      </c>
      <c r="F43" s="82" t="s">
        <v>159</v>
      </c>
      <c r="G43" s="78" t="s">
        <v>40</v>
      </c>
      <c r="H43" s="79" t="s">
        <v>160</v>
      </c>
      <c r="I43" s="78" t="s">
        <v>35</v>
      </c>
      <c r="J43" s="79" t="s">
        <v>36</v>
      </c>
      <c r="K43" s="90" t="s">
        <v>161</v>
      </c>
      <c r="L43" s="90" t="s">
        <v>162</v>
      </c>
      <c r="M43" s="86">
        <f t="shared" si="0"/>
        <v>40.78</v>
      </c>
      <c r="N43" s="80"/>
      <c r="O43" s="80"/>
      <c r="P43" s="80"/>
      <c r="Q43" s="79"/>
      <c r="R43" s="79"/>
      <c r="S43" s="79" t="s">
        <v>140</v>
      </c>
      <c r="T43" s="88"/>
      <c r="U43" s="91"/>
      <c r="V43" s="91"/>
      <c r="W43" s="80" t="s">
        <v>37</v>
      </c>
      <c r="X43" s="80" t="s">
        <v>38</v>
      </c>
    </row>
    <row r="44" s="95" customFormat="1" ht="27.5" customHeight="1" spans="1:24">
      <c r="A44" s="78">
        <v>45</v>
      </c>
      <c r="B44" s="79" t="s">
        <v>163</v>
      </c>
      <c r="C44" s="79" t="s">
        <v>164</v>
      </c>
      <c r="D44" s="80" t="s">
        <v>40</v>
      </c>
      <c r="E44" s="80" t="s">
        <v>165</v>
      </c>
      <c r="F44" s="82" t="s">
        <v>166</v>
      </c>
      <c r="G44" s="78" t="s">
        <v>40</v>
      </c>
      <c r="H44" s="79" t="s">
        <v>167</v>
      </c>
      <c r="I44" s="78" t="s">
        <v>35</v>
      </c>
      <c r="J44" s="79" t="s">
        <v>36</v>
      </c>
      <c r="K44" s="90" t="s">
        <v>168</v>
      </c>
      <c r="L44" s="79" t="s">
        <v>169</v>
      </c>
      <c r="M44" s="86">
        <f t="shared" si="0"/>
        <v>38.4</v>
      </c>
      <c r="N44" s="80"/>
      <c r="O44" s="80"/>
      <c r="P44" s="80"/>
      <c r="Q44" s="79"/>
      <c r="R44" s="79"/>
      <c r="S44" s="79" t="s">
        <v>170</v>
      </c>
      <c r="T44" s="88"/>
      <c r="U44" s="91"/>
      <c r="V44" s="91"/>
      <c r="W44" s="80" t="s">
        <v>37</v>
      </c>
      <c r="X44" s="80" t="s">
        <v>38</v>
      </c>
    </row>
    <row r="45" s="95" customFormat="1" ht="27.5" customHeight="1" spans="1:24">
      <c r="A45" s="78">
        <v>46</v>
      </c>
      <c r="B45" s="79" t="s">
        <v>171</v>
      </c>
      <c r="C45" s="79" t="s">
        <v>172</v>
      </c>
      <c r="D45" s="80" t="s">
        <v>40</v>
      </c>
      <c r="E45" s="80" t="s">
        <v>173</v>
      </c>
      <c r="F45" s="82" t="s">
        <v>174</v>
      </c>
      <c r="G45" s="78" t="s">
        <v>40</v>
      </c>
      <c r="H45" s="79" t="s">
        <v>175</v>
      </c>
      <c r="I45" s="78" t="s">
        <v>35</v>
      </c>
      <c r="J45" s="79" t="s">
        <v>42</v>
      </c>
      <c r="K45" s="79" t="s">
        <v>176</v>
      </c>
      <c r="L45" s="79" t="s">
        <v>177</v>
      </c>
      <c r="M45" s="86">
        <f t="shared" si="0"/>
        <v>41.24</v>
      </c>
      <c r="N45" s="80"/>
      <c r="O45" s="80"/>
      <c r="P45" s="80"/>
      <c r="Q45" s="79"/>
      <c r="R45" s="79"/>
      <c r="S45" s="79" t="s">
        <v>178</v>
      </c>
      <c r="T45" s="88"/>
      <c r="U45" s="91"/>
      <c r="V45" s="91"/>
      <c r="W45" s="80" t="s">
        <v>37</v>
      </c>
      <c r="X45" s="80" t="s">
        <v>38</v>
      </c>
    </row>
    <row r="46" s="95" customFormat="1" ht="27.5" customHeight="1" spans="1:24">
      <c r="A46" s="78">
        <v>47</v>
      </c>
      <c r="B46" s="79" t="s">
        <v>179</v>
      </c>
      <c r="C46" s="79" t="s">
        <v>180</v>
      </c>
      <c r="D46" s="80" t="s">
        <v>181</v>
      </c>
      <c r="E46" s="80" t="s">
        <v>181</v>
      </c>
      <c r="F46" s="78">
        <v>18361710518</v>
      </c>
      <c r="G46" s="78" t="s">
        <v>63</v>
      </c>
      <c r="H46" s="79" t="s">
        <v>182</v>
      </c>
      <c r="I46" s="78" t="s">
        <v>35</v>
      </c>
      <c r="J46" s="79" t="s">
        <v>42</v>
      </c>
      <c r="K46" s="79" t="s">
        <v>183</v>
      </c>
      <c r="L46" s="79" t="s">
        <v>184</v>
      </c>
      <c r="M46" s="86">
        <f t="shared" si="0"/>
        <v>45.84</v>
      </c>
      <c r="N46" s="80"/>
      <c r="O46" s="80"/>
      <c r="P46" s="80"/>
      <c r="Q46" s="79"/>
      <c r="R46" s="79"/>
      <c r="S46" s="79" t="s">
        <v>155</v>
      </c>
      <c r="T46" s="79"/>
      <c r="U46" s="91"/>
      <c r="V46" s="91"/>
      <c r="W46" s="80" t="s">
        <v>37</v>
      </c>
      <c r="X46" s="80" t="s">
        <v>38</v>
      </c>
    </row>
    <row r="47" s="95" customFormat="1" ht="27.5" customHeight="1" spans="1:24">
      <c r="A47" s="78">
        <v>48</v>
      </c>
      <c r="B47" s="79" t="s">
        <v>185</v>
      </c>
      <c r="C47" s="79" t="s">
        <v>186</v>
      </c>
      <c r="D47" s="80" t="s">
        <v>187</v>
      </c>
      <c r="E47" s="80" t="s">
        <v>187</v>
      </c>
      <c r="F47" s="82" t="s">
        <v>188</v>
      </c>
      <c r="G47" s="78" t="s">
        <v>63</v>
      </c>
      <c r="H47" s="79" t="s">
        <v>189</v>
      </c>
      <c r="I47" s="78" t="s">
        <v>35</v>
      </c>
      <c r="J47" s="82" t="s">
        <v>42</v>
      </c>
      <c r="K47" s="79" t="s">
        <v>190</v>
      </c>
      <c r="L47" s="86">
        <v>18.54</v>
      </c>
      <c r="M47" s="86">
        <f t="shared" si="0"/>
        <v>47.18</v>
      </c>
      <c r="N47" s="80"/>
      <c r="O47" s="80"/>
      <c r="P47" s="80"/>
      <c r="Q47" s="79"/>
      <c r="R47" s="79"/>
      <c r="S47" s="79" t="s">
        <v>191</v>
      </c>
      <c r="T47" s="79"/>
      <c r="U47" s="91"/>
      <c r="V47" s="91"/>
      <c r="W47" s="80" t="s">
        <v>37</v>
      </c>
      <c r="X47" s="80" t="s">
        <v>38</v>
      </c>
    </row>
    <row r="48" s="95" customFormat="1" ht="27.5" customHeight="1" spans="1:24">
      <c r="A48" s="78">
        <v>49</v>
      </c>
      <c r="B48" s="79" t="s">
        <v>192</v>
      </c>
      <c r="C48" s="79" t="s">
        <v>193</v>
      </c>
      <c r="D48" s="78" t="s">
        <v>78</v>
      </c>
      <c r="E48" s="78" t="s">
        <v>79</v>
      </c>
      <c r="F48" s="78">
        <v>18251756681</v>
      </c>
      <c r="G48" s="78" t="s">
        <v>63</v>
      </c>
      <c r="H48" s="78">
        <v>43989</v>
      </c>
      <c r="I48" s="78" t="s">
        <v>35</v>
      </c>
      <c r="J48" s="79" t="s">
        <v>42</v>
      </c>
      <c r="K48" s="78">
        <v>71.6</v>
      </c>
      <c r="L48" s="86">
        <v>18.18</v>
      </c>
      <c r="M48" s="86">
        <f t="shared" si="0"/>
        <v>53.42</v>
      </c>
      <c r="N48" s="80"/>
      <c r="O48" s="80"/>
      <c r="P48" s="80"/>
      <c r="Q48" s="86"/>
      <c r="R48" s="86"/>
      <c r="S48" s="86">
        <v>0.62</v>
      </c>
      <c r="T48" s="99"/>
      <c r="U48" s="86"/>
      <c r="V48" s="86"/>
      <c r="W48" s="80" t="s">
        <v>37</v>
      </c>
      <c r="X48" s="80" t="s">
        <v>38</v>
      </c>
    </row>
    <row r="49" s="95" customFormat="1" ht="27.5" customHeight="1" spans="1:24">
      <c r="A49" s="78">
        <v>50</v>
      </c>
      <c r="B49" s="79" t="s">
        <v>194</v>
      </c>
      <c r="C49" s="79" t="s">
        <v>50</v>
      </c>
      <c r="D49" s="80" t="s">
        <v>51</v>
      </c>
      <c r="E49" s="80" t="s">
        <v>52</v>
      </c>
      <c r="F49" s="82" t="s">
        <v>53</v>
      </c>
      <c r="G49" s="80" t="s">
        <v>54</v>
      </c>
      <c r="H49" s="78">
        <v>43990</v>
      </c>
      <c r="I49" s="78" t="s">
        <v>35</v>
      </c>
      <c r="J49" s="79" t="s">
        <v>42</v>
      </c>
      <c r="K49" s="78">
        <v>60.66</v>
      </c>
      <c r="L49" s="86">
        <v>16.5</v>
      </c>
      <c r="M49" s="86">
        <f t="shared" si="0"/>
        <v>44.16</v>
      </c>
      <c r="N49" s="80"/>
      <c r="O49" s="80"/>
      <c r="P49" s="80"/>
      <c r="Q49" s="86"/>
      <c r="R49" s="80"/>
      <c r="S49" s="108">
        <v>1.66</v>
      </c>
      <c r="T49" s="86"/>
      <c r="U49" s="86"/>
      <c r="V49" s="86"/>
      <c r="W49" s="80" t="s">
        <v>37</v>
      </c>
      <c r="X49" s="80" t="s">
        <v>38</v>
      </c>
    </row>
    <row r="50" s="95" customFormat="1" ht="27.5" customHeight="1" spans="1:24">
      <c r="A50" s="78">
        <v>51</v>
      </c>
      <c r="B50" s="79" t="s">
        <v>195</v>
      </c>
      <c r="C50" s="79" t="s">
        <v>56</v>
      </c>
      <c r="D50" s="80" t="s">
        <v>51</v>
      </c>
      <c r="E50" s="80" t="s">
        <v>57</v>
      </c>
      <c r="F50" s="82" t="s">
        <v>58</v>
      </c>
      <c r="G50" s="80" t="s">
        <v>54</v>
      </c>
      <c r="H50" s="78">
        <v>43991</v>
      </c>
      <c r="I50" s="78" t="s">
        <v>35</v>
      </c>
      <c r="J50" s="79" t="s">
        <v>42</v>
      </c>
      <c r="K50" s="78">
        <v>69.1</v>
      </c>
      <c r="L50" s="86">
        <v>18.16</v>
      </c>
      <c r="M50" s="86">
        <f t="shared" si="0"/>
        <v>50.94</v>
      </c>
      <c r="N50" s="80"/>
      <c r="O50" s="80"/>
      <c r="P50" s="80"/>
      <c r="Q50" s="86"/>
      <c r="R50" s="80"/>
      <c r="S50" s="108">
        <v>1.64</v>
      </c>
      <c r="T50" s="86"/>
      <c r="U50" s="86"/>
      <c r="V50" s="86"/>
      <c r="W50" s="80" t="s">
        <v>37</v>
      </c>
      <c r="X50" s="80" t="s">
        <v>38</v>
      </c>
    </row>
    <row r="51" s="95" customFormat="1" ht="27.5" customHeight="1" spans="1:24">
      <c r="A51" s="78">
        <v>52</v>
      </c>
      <c r="B51" s="79" t="s">
        <v>196</v>
      </c>
      <c r="C51" s="79" t="s">
        <v>197</v>
      </c>
      <c r="D51" s="78" t="s">
        <v>85</v>
      </c>
      <c r="E51" s="78" t="s">
        <v>86</v>
      </c>
      <c r="F51" s="78">
        <v>13952109345</v>
      </c>
      <c r="G51" s="80" t="s">
        <v>34</v>
      </c>
      <c r="H51" s="78">
        <v>43992</v>
      </c>
      <c r="I51" s="78" t="s">
        <v>35</v>
      </c>
      <c r="J51" s="79" t="s">
        <v>36</v>
      </c>
      <c r="K51" s="78">
        <v>83.14</v>
      </c>
      <c r="L51" s="86">
        <v>23.32</v>
      </c>
      <c r="M51" s="86">
        <f t="shared" si="0"/>
        <v>59.82</v>
      </c>
      <c r="N51" s="80"/>
      <c r="O51" s="80"/>
      <c r="P51" s="80"/>
      <c r="Q51" s="86"/>
      <c r="R51" s="80"/>
      <c r="S51" s="86">
        <v>0.92</v>
      </c>
      <c r="T51" s="86"/>
      <c r="U51" s="86"/>
      <c r="V51" s="86"/>
      <c r="W51" s="80" t="s">
        <v>37</v>
      </c>
      <c r="X51" s="80" t="s">
        <v>38</v>
      </c>
    </row>
    <row r="52" s="95" customFormat="1" ht="27.5" customHeight="1" spans="1:24">
      <c r="A52" s="78">
        <v>53</v>
      </c>
      <c r="B52" s="79" t="s">
        <v>198</v>
      </c>
      <c r="C52" s="79" t="s">
        <v>199</v>
      </c>
      <c r="D52" s="80" t="s">
        <v>200</v>
      </c>
      <c r="E52" s="80" t="s">
        <v>200</v>
      </c>
      <c r="F52" s="82" t="s">
        <v>201</v>
      </c>
      <c r="G52" s="80" t="s">
        <v>151</v>
      </c>
      <c r="H52" s="78">
        <v>43994</v>
      </c>
      <c r="I52" s="78" t="s">
        <v>35</v>
      </c>
      <c r="J52" s="79" t="s">
        <v>42</v>
      </c>
      <c r="K52" s="78">
        <v>65.42</v>
      </c>
      <c r="L52" s="86">
        <v>18.74</v>
      </c>
      <c r="M52" s="86">
        <f t="shared" si="0"/>
        <v>46.68</v>
      </c>
      <c r="N52" s="80"/>
      <c r="O52" s="80"/>
      <c r="P52" s="80"/>
      <c r="Q52" s="86"/>
      <c r="R52" s="80"/>
      <c r="S52" s="86">
        <v>0.68</v>
      </c>
      <c r="T52" s="86"/>
      <c r="U52" s="86"/>
      <c r="V52" s="86"/>
      <c r="W52" s="80" t="s">
        <v>37</v>
      </c>
      <c r="X52" s="80" t="s">
        <v>38</v>
      </c>
    </row>
    <row r="53" s="95" customFormat="1" ht="27.5" customHeight="1" spans="1:24">
      <c r="A53" s="78">
        <v>54</v>
      </c>
      <c r="B53" s="79" t="s">
        <v>202</v>
      </c>
      <c r="C53" s="79" t="s">
        <v>203</v>
      </c>
      <c r="D53" s="101" t="s">
        <v>204</v>
      </c>
      <c r="E53" s="101" t="s">
        <v>204</v>
      </c>
      <c r="F53" s="101">
        <v>18353930809</v>
      </c>
      <c r="G53" s="80" t="s">
        <v>34</v>
      </c>
      <c r="H53" s="78">
        <v>43995</v>
      </c>
      <c r="I53" s="78" t="s">
        <v>35</v>
      </c>
      <c r="J53" s="79" t="s">
        <v>36</v>
      </c>
      <c r="K53" s="78">
        <v>60.8</v>
      </c>
      <c r="L53" s="86">
        <v>17.56</v>
      </c>
      <c r="M53" s="86">
        <f t="shared" si="0"/>
        <v>43.24</v>
      </c>
      <c r="N53" s="80"/>
      <c r="O53" s="80"/>
      <c r="P53" s="80"/>
      <c r="Q53" s="86"/>
      <c r="R53" s="80"/>
      <c r="S53" s="86">
        <v>0.54</v>
      </c>
      <c r="T53" s="86"/>
      <c r="U53" s="86"/>
      <c r="V53" s="86"/>
      <c r="W53" s="80" t="s">
        <v>37</v>
      </c>
      <c r="X53" s="80" t="s">
        <v>38</v>
      </c>
    </row>
    <row r="54" s="95" customFormat="1" ht="27.5" customHeight="1" spans="1:24">
      <c r="A54" s="78">
        <v>55</v>
      </c>
      <c r="B54" s="79" t="s">
        <v>205</v>
      </c>
      <c r="C54" s="79" t="s">
        <v>206</v>
      </c>
      <c r="D54" s="78" t="s">
        <v>207</v>
      </c>
      <c r="E54" s="78" t="s">
        <v>207</v>
      </c>
      <c r="F54" s="78">
        <v>18205225161</v>
      </c>
      <c r="G54" s="80" t="s">
        <v>109</v>
      </c>
      <c r="H54" s="78">
        <v>43996</v>
      </c>
      <c r="I54" s="78" t="s">
        <v>35</v>
      </c>
      <c r="J54" s="79" t="s">
        <v>36</v>
      </c>
      <c r="K54" s="78">
        <v>65.8</v>
      </c>
      <c r="L54" s="86">
        <v>17.86</v>
      </c>
      <c r="M54" s="86">
        <f t="shared" si="0"/>
        <v>47.94</v>
      </c>
      <c r="N54" s="80"/>
      <c r="O54" s="80"/>
      <c r="P54" s="80"/>
      <c r="Q54" s="86"/>
      <c r="R54" s="80"/>
      <c r="S54" s="86">
        <v>0.64</v>
      </c>
      <c r="T54" s="86"/>
      <c r="U54" s="86"/>
      <c r="V54" s="86"/>
      <c r="W54" s="80" t="s">
        <v>37</v>
      </c>
      <c r="X54" s="80" t="s">
        <v>38</v>
      </c>
    </row>
    <row r="55" s="95" customFormat="1" ht="27.5" customHeight="1" spans="1:24">
      <c r="A55" s="78">
        <v>56</v>
      </c>
      <c r="B55" s="79" t="s">
        <v>208</v>
      </c>
      <c r="C55" s="79" t="s">
        <v>39</v>
      </c>
      <c r="D55" s="78" t="s">
        <v>40</v>
      </c>
      <c r="E55" s="78" t="s">
        <v>48</v>
      </c>
      <c r="F55" s="78">
        <v>18751672899</v>
      </c>
      <c r="G55" s="78" t="s">
        <v>40</v>
      </c>
      <c r="H55" s="78">
        <v>43998</v>
      </c>
      <c r="I55" s="78" t="s">
        <v>35</v>
      </c>
      <c r="J55" s="79" t="s">
        <v>42</v>
      </c>
      <c r="K55" s="78">
        <v>68.42</v>
      </c>
      <c r="L55" s="86">
        <v>18.42</v>
      </c>
      <c r="M55" s="86">
        <f t="shared" si="0"/>
        <v>50</v>
      </c>
      <c r="N55" s="80"/>
      <c r="O55" s="80"/>
      <c r="P55" s="80"/>
      <c r="Q55" s="86"/>
      <c r="R55" s="80"/>
      <c r="S55" s="86">
        <v>0.6</v>
      </c>
      <c r="T55" s="86"/>
      <c r="U55" s="86"/>
      <c r="V55" s="86"/>
      <c r="W55" s="80" t="s">
        <v>37</v>
      </c>
      <c r="X55" s="80" t="s">
        <v>38</v>
      </c>
    </row>
    <row r="56" s="95" customFormat="1" ht="27.5" customHeight="1" spans="1:24">
      <c r="A56" s="78">
        <v>57</v>
      </c>
      <c r="B56" s="79" t="s">
        <v>209</v>
      </c>
      <c r="C56" s="79" t="s">
        <v>65</v>
      </c>
      <c r="D56" s="80" t="s">
        <v>66</v>
      </c>
      <c r="E56" s="80" t="s">
        <v>67</v>
      </c>
      <c r="F56" s="80">
        <v>13347956755</v>
      </c>
      <c r="G56" s="80" t="s">
        <v>66</v>
      </c>
      <c r="H56" s="78">
        <v>43999</v>
      </c>
      <c r="I56" s="78" t="s">
        <v>35</v>
      </c>
      <c r="J56" s="79" t="s">
        <v>42</v>
      </c>
      <c r="K56" s="78">
        <v>86.22</v>
      </c>
      <c r="L56" s="86">
        <v>21.64</v>
      </c>
      <c r="M56" s="86">
        <f t="shared" si="0"/>
        <v>64.58</v>
      </c>
      <c r="N56" s="80"/>
      <c r="O56" s="80"/>
      <c r="P56" s="80"/>
      <c r="Q56" s="86"/>
      <c r="R56" s="80"/>
      <c r="S56" s="86">
        <v>0.78</v>
      </c>
      <c r="T56" s="86"/>
      <c r="U56" s="86"/>
      <c r="V56" s="86"/>
      <c r="W56" s="80" t="s">
        <v>37</v>
      </c>
      <c r="X56" s="80" t="s">
        <v>38</v>
      </c>
    </row>
    <row r="57" s="95" customFormat="1" ht="27.5" customHeight="1" spans="1:24">
      <c r="A57" s="78">
        <v>58</v>
      </c>
      <c r="B57" s="79" t="s">
        <v>210</v>
      </c>
      <c r="C57" s="79" t="s">
        <v>211</v>
      </c>
      <c r="D57" s="80" t="s">
        <v>212</v>
      </c>
      <c r="E57" s="80" t="s">
        <v>213</v>
      </c>
      <c r="F57" s="82" t="s">
        <v>214</v>
      </c>
      <c r="G57" s="80" t="s">
        <v>109</v>
      </c>
      <c r="H57" s="78">
        <v>44000</v>
      </c>
      <c r="I57" s="78" t="s">
        <v>35</v>
      </c>
      <c r="J57" s="79" t="s">
        <v>36</v>
      </c>
      <c r="K57" s="78"/>
      <c r="L57" s="86"/>
      <c r="M57" s="86">
        <f t="shared" si="0"/>
        <v>0</v>
      </c>
      <c r="N57" s="80"/>
      <c r="O57" s="80" t="s">
        <v>215</v>
      </c>
      <c r="P57" s="80"/>
      <c r="Q57" s="86"/>
      <c r="R57" s="80"/>
      <c r="S57" s="86"/>
      <c r="T57" s="86"/>
      <c r="U57" s="86"/>
      <c r="V57" s="86"/>
      <c r="W57" s="80" t="s">
        <v>37</v>
      </c>
      <c r="X57" s="80" t="s">
        <v>38</v>
      </c>
    </row>
    <row r="58" s="95" customFormat="1" ht="27.5" customHeight="1" spans="1:24">
      <c r="A58" s="78">
        <v>59</v>
      </c>
      <c r="B58" s="79" t="s">
        <v>216</v>
      </c>
      <c r="C58" s="79" t="s">
        <v>88</v>
      </c>
      <c r="D58" s="80" t="s">
        <v>82</v>
      </c>
      <c r="E58" s="80" t="s">
        <v>89</v>
      </c>
      <c r="F58" s="80">
        <v>13914867594</v>
      </c>
      <c r="G58" s="80" t="s">
        <v>63</v>
      </c>
      <c r="H58" s="78">
        <v>44001</v>
      </c>
      <c r="I58" s="78" t="s">
        <v>35</v>
      </c>
      <c r="J58" s="79" t="s">
        <v>42</v>
      </c>
      <c r="K58" s="78">
        <v>65.1</v>
      </c>
      <c r="L58" s="86">
        <v>17.84</v>
      </c>
      <c r="M58" s="86">
        <f t="shared" si="0"/>
        <v>47.26</v>
      </c>
      <c r="N58" s="80"/>
      <c r="O58" s="80"/>
      <c r="P58" s="80"/>
      <c r="Q58" s="86"/>
      <c r="R58" s="80"/>
      <c r="S58" s="86">
        <v>0.56</v>
      </c>
      <c r="T58" s="86"/>
      <c r="U58" s="86"/>
      <c r="V58" s="86"/>
      <c r="W58" s="80" t="s">
        <v>37</v>
      </c>
      <c r="X58" s="80" t="s">
        <v>38</v>
      </c>
    </row>
    <row r="59" s="95" customFormat="1" ht="27.5" customHeight="1" spans="1:24">
      <c r="A59" s="78">
        <v>60</v>
      </c>
      <c r="B59" s="79" t="s">
        <v>217</v>
      </c>
      <c r="C59" s="79" t="s">
        <v>131</v>
      </c>
      <c r="D59" s="78" t="s">
        <v>74</v>
      </c>
      <c r="E59" s="78" t="s">
        <v>75</v>
      </c>
      <c r="F59" s="78">
        <v>15996993186</v>
      </c>
      <c r="G59" s="80" t="s">
        <v>63</v>
      </c>
      <c r="H59" s="78">
        <v>44005</v>
      </c>
      <c r="I59" s="78" t="s">
        <v>35</v>
      </c>
      <c r="J59" s="79" t="s">
        <v>42</v>
      </c>
      <c r="K59" s="78">
        <v>63.8</v>
      </c>
      <c r="L59" s="86">
        <v>17.7</v>
      </c>
      <c r="M59" s="86">
        <f t="shared" si="0"/>
        <v>46.1</v>
      </c>
      <c r="N59" s="80"/>
      <c r="O59" s="80"/>
      <c r="P59" s="80"/>
      <c r="Q59" s="86"/>
      <c r="R59" s="80"/>
      <c r="S59" s="86">
        <v>0.6</v>
      </c>
      <c r="T59" s="86"/>
      <c r="U59" s="86"/>
      <c r="V59" s="86"/>
      <c r="W59" s="80" t="s">
        <v>37</v>
      </c>
      <c r="X59" s="80" t="s">
        <v>38</v>
      </c>
    </row>
    <row r="60" s="95" customFormat="1" ht="27.5" customHeight="1" spans="1:24">
      <c r="A60" s="78">
        <v>61</v>
      </c>
      <c r="B60" s="79" t="s">
        <v>218</v>
      </c>
      <c r="C60" s="79" t="s">
        <v>31</v>
      </c>
      <c r="D60" s="78" t="s">
        <v>85</v>
      </c>
      <c r="E60" s="78" t="s">
        <v>86</v>
      </c>
      <c r="F60" s="78">
        <v>13952109345</v>
      </c>
      <c r="G60" s="80" t="s">
        <v>63</v>
      </c>
      <c r="H60" s="78">
        <v>44006</v>
      </c>
      <c r="I60" s="78" t="s">
        <v>35</v>
      </c>
      <c r="J60" s="79" t="s">
        <v>42</v>
      </c>
      <c r="K60" s="87">
        <v>65.48</v>
      </c>
      <c r="L60" s="94">
        <v>17.62</v>
      </c>
      <c r="M60" s="86">
        <f t="shared" si="0"/>
        <v>47.86</v>
      </c>
      <c r="N60" s="80"/>
      <c r="O60" s="80"/>
      <c r="P60" s="80"/>
      <c r="Q60" s="94"/>
      <c r="R60" s="93"/>
      <c r="S60" s="94">
        <v>0.56</v>
      </c>
      <c r="T60" s="100"/>
      <c r="U60" s="86"/>
      <c r="V60" s="86"/>
      <c r="W60" s="80" t="s">
        <v>37</v>
      </c>
      <c r="X60" s="80" t="s">
        <v>38</v>
      </c>
    </row>
    <row r="61" s="95" customFormat="1" ht="24.5" customHeight="1" spans="1:24">
      <c r="A61" s="78">
        <v>62</v>
      </c>
      <c r="B61" s="79" t="s">
        <v>219</v>
      </c>
      <c r="C61" s="79" t="s">
        <v>69</v>
      </c>
      <c r="D61" s="78" t="s">
        <v>115</v>
      </c>
      <c r="E61" s="78" t="s">
        <v>116</v>
      </c>
      <c r="F61" s="78">
        <v>18369519329</v>
      </c>
      <c r="G61" s="80" t="s">
        <v>115</v>
      </c>
      <c r="H61" s="78">
        <v>44010</v>
      </c>
      <c r="I61" s="78" t="s">
        <v>35</v>
      </c>
      <c r="J61" s="79" t="s">
        <v>42</v>
      </c>
      <c r="K61" s="78">
        <v>63.04</v>
      </c>
      <c r="L61" s="86">
        <v>18.5</v>
      </c>
      <c r="M61" s="86">
        <f t="shared" si="0"/>
        <v>44.54</v>
      </c>
      <c r="N61" s="80"/>
      <c r="O61" s="80"/>
      <c r="P61" s="80"/>
      <c r="Q61" s="86"/>
      <c r="R61" s="80"/>
      <c r="S61" s="86">
        <v>0.54</v>
      </c>
      <c r="T61" s="86"/>
      <c r="U61" s="86"/>
      <c r="V61" s="86"/>
      <c r="W61" s="80" t="s">
        <v>37</v>
      </c>
      <c r="X61" s="80" t="s">
        <v>38</v>
      </c>
    </row>
    <row r="62" s="95" customFormat="1" ht="27.5" customHeight="1" spans="1:24">
      <c r="A62" s="78">
        <v>63</v>
      </c>
      <c r="B62" s="79" t="s">
        <v>220</v>
      </c>
      <c r="C62" s="79" t="s">
        <v>44</v>
      </c>
      <c r="D62" s="78" t="s">
        <v>40</v>
      </c>
      <c r="E62" s="78" t="s">
        <v>45</v>
      </c>
      <c r="F62" s="78">
        <v>18251755119</v>
      </c>
      <c r="G62" s="78" t="s">
        <v>40</v>
      </c>
      <c r="H62" s="78">
        <v>44011</v>
      </c>
      <c r="I62" s="78" t="s">
        <v>35</v>
      </c>
      <c r="J62" s="79" t="s">
        <v>42</v>
      </c>
      <c r="K62" s="78">
        <v>65.88</v>
      </c>
      <c r="L62" s="86">
        <v>20.14</v>
      </c>
      <c r="M62" s="86">
        <f t="shared" si="0"/>
        <v>45.74</v>
      </c>
      <c r="N62" s="80"/>
      <c r="O62" s="80"/>
      <c r="P62" s="80"/>
      <c r="Q62" s="86"/>
      <c r="R62" s="80"/>
      <c r="S62" s="86">
        <v>0.54</v>
      </c>
      <c r="T62" s="86"/>
      <c r="U62" s="86"/>
      <c r="V62" s="86"/>
      <c r="W62" s="80" t="s">
        <v>37</v>
      </c>
      <c r="X62" s="80" t="s">
        <v>38</v>
      </c>
    </row>
    <row r="63" s="95" customFormat="1" ht="27.5" customHeight="1" spans="1:24">
      <c r="A63" s="78">
        <v>65</v>
      </c>
      <c r="B63" s="79" t="s">
        <v>221</v>
      </c>
      <c r="C63" s="79" t="s">
        <v>222</v>
      </c>
      <c r="D63" s="80" t="s">
        <v>223</v>
      </c>
      <c r="E63" s="80" t="s">
        <v>223</v>
      </c>
      <c r="F63" s="82" t="s">
        <v>224</v>
      </c>
      <c r="G63" s="80" t="s">
        <v>151</v>
      </c>
      <c r="H63" s="80">
        <v>43908</v>
      </c>
      <c r="I63" s="78" t="s">
        <v>225</v>
      </c>
      <c r="J63" s="82"/>
      <c r="K63" s="78">
        <v>53.58</v>
      </c>
      <c r="L63" s="78">
        <v>16.56</v>
      </c>
      <c r="M63" s="86">
        <f t="shared" si="0"/>
        <v>37.02</v>
      </c>
      <c r="N63" s="80">
        <v>4.9</v>
      </c>
      <c r="O63" s="80">
        <v>1.5</v>
      </c>
      <c r="P63" s="80">
        <v>2.4</v>
      </c>
      <c r="Q63" s="80"/>
      <c r="R63" s="80"/>
      <c r="S63" s="80">
        <v>0.72</v>
      </c>
      <c r="T63" s="86"/>
      <c r="U63" s="86"/>
      <c r="V63" s="86"/>
      <c r="W63" s="80" t="s">
        <v>37</v>
      </c>
      <c r="X63" s="80" t="s">
        <v>38</v>
      </c>
    </row>
    <row r="64" s="95" customFormat="1" ht="27.5" customHeight="1" spans="1:24">
      <c r="A64" s="78">
        <v>74</v>
      </c>
      <c r="B64" s="79" t="s">
        <v>226</v>
      </c>
      <c r="C64" s="79" t="s">
        <v>227</v>
      </c>
      <c r="D64" s="80" t="s">
        <v>228</v>
      </c>
      <c r="E64" s="80" t="s">
        <v>228</v>
      </c>
      <c r="F64" s="82" t="s">
        <v>229</v>
      </c>
      <c r="G64" s="80" t="s">
        <v>151</v>
      </c>
      <c r="H64" s="78">
        <v>43909</v>
      </c>
      <c r="I64" s="78" t="s">
        <v>225</v>
      </c>
      <c r="J64" s="78"/>
      <c r="K64" s="78">
        <v>52.7</v>
      </c>
      <c r="L64" s="86">
        <v>17.54</v>
      </c>
      <c r="M64" s="86">
        <f t="shared" si="0"/>
        <v>35.16</v>
      </c>
      <c r="N64" s="80">
        <v>6.1</v>
      </c>
      <c r="O64" s="80">
        <v>2</v>
      </c>
      <c r="P64" s="80">
        <v>2.6</v>
      </c>
      <c r="Q64" s="86"/>
      <c r="R64" s="80"/>
      <c r="S64" s="86">
        <v>0.66</v>
      </c>
      <c r="T64" s="86"/>
      <c r="U64" s="86"/>
      <c r="V64" s="86"/>
      <c r="W64" s="80" t="s">
        <v>37</v>
      </c>
      <c r="X64" s="80" t="s">
        <v>38</v>
      </c>
    </row>
    <row r="65" s="95" customFormat="1" ht="27.5" customHeight="1" spans="1:24">
      <c r="A65" s="78">
        <v>75</v>
      </c>
      <c r="B65" s="79" t="s">
        <v>230</v>
      </c>
      <c r="C65" s="79" t="s">
        <v>231</v>
      </c>
      <c r="D65" s="78" t="s">
        <v>103</v>
      </c>
      <c r="E65" s="78" t="s">
        <v>103</v>
      </c>
      <c r="F65" s="78">
        <v>13375498234</v>
      </c>
      <c r="G65" s="78" t="s">
        <v>100</v>
      </c>
      <c r="H65" s="78">
        <v>43911</v>
      </c>
      <c r="I65" s="78" t="s">
        <v>225</v>
      </c>
      <c r="J65" s="78"/>
      <c r="K65" s="78">
        <v>59.18</v>
      </c>
      <c r="L65" s="86">
        <v>17.96</v>
      </c>
      <c r="M65" s="86">
        <f t="shared" si="0"/>
        <v>41.22</v>
      </c>
      <c r="N65" s="80">
        <v>5.2</v>
      </c>
      <c r="O65" s="80">
        <v>2.6</v>
      </c>
      <c r="P65" s="80">
        <v>2.8</v>
      </c>
      <c r="Q65" s="86"/>
      <c r="R65" s="80"/>
      <c r="S65" s="86">
        <v>0.82</v>
      </c>
      <c r="T65" s="86"/>
      <c r="U65" s="86"/>
      <c r="V65" s="86"/>
      <c r="W65" s="80" t="s">
        <v>37</v>
      </c>
      <c r="X65" s="80" t="s">
        <v>38</v>
      </c>
    </row>
    <row r="66" s="95" customFormat="1" ht="27.5" customHeight="1" spans="1:24">
      <c r="A66" s="78">
        <v>76</v>
      </c>
      <c r="B66" s="79" t="s">
        <v>232</v>
      </c>
      <c r="C66" s="79" t="s">
        <v>233</v>
      </c>
      <c r="D66" s="80" t="s">
        <v>234</v>
      </c>
      <c r="E66" s="80" t="s">
        <v>235</v>
      </c>
      <c r="F66" s="82" t="s">
        <v>236</v>
      </c>
      <c r="G66" s="80" t="s">
        <v>237</v>
      </c>
      <c r="H66" s="78">
        <v>43912</v>
      </c>
      <c r="I66" s="78" t="s">
        <v>225</v>
      </c>
      <c r="J66" s="78"/>
      <c r="K66" s="78">
        <v>64.22</v>
      </c>
      <c r="L66" s="86">
        <v>19.08</v>
      </c>
      <c r="M66" s="86">
        <f t="shared" si="0"/>
        <v>45.14</v>
      </c>
      <c r="N66" s="80">
        <v>5.5</v>
      </c>
      <c r="O66" s="80">
        <v>2.25</v>
      </c>
      <c r="P66" s="80">
        <v>2.3</v>
      </c>
      <c r="Q66" s="86"/>
      <c r="R66" s="80"/>
      <c r="S66" s="86">
        <v>0.84</v>
      </c>
      <c r="T66" s="86"/>
      <c r="U66" s="86"/>
      <c r="V66" s="86"/>
      <c r="W66" s="80" t="s">
        <v>37</v>
      </c>
      <c r="X66" s="80" t="s">
        <v>38</v>
      </c>
    </row>
    <row r="67" s="95" customFormat="1" ht="27.5" customHeight="1" spans="1:24">
      <c r="A67" s="78">
        <v>77</v>
      </c>
      <c r="B67" s="79" t="s">
        <v>238</v>
      </c>
      <c r="C67" s="79" t="s">
        <v>239</v>
      </c>
      <c r="D67" s="80" t="s">
        <v>240</v>
      </c>
      <c r="E67" s="80" t="s">
        <v>240</v>
      </c>
      <c r="F67" s="82" t="s">
        <v>241</v>
      </c>
      <c r="G67" s="80" t="s">
        <v>151</v>
      </c>
      <c r="H67" s="78">
        <v>43914</v>
      </c>
      <c r="I67" s="78" t="s">
        <v>225</v>
      </c>
      <c r="J67" s="78"/>
      <c r="K67" s="78">
        <v>56.76</v>
      </c>
      <c r="L67" s="86">
        <v>18.4</v>
      </c>
      <c r="M67" s="86">
        <f t="shared" si="0"/>
        <v>38.36</v>
      </c>
      <c r="N67" s="80">
        <v>5.4</v>
      </c>
      <c r="O67" s="80">
        <v>2.3</v>
      </c>
      <c r="P67" s="80">
        <v>2.8</v>
      </c>
      <c r="Q67" s="86"/>
      <c r="R67" s="80"/>
      <c r="S67" s="86">
        <v>0.86</v>
      </c>
      <c r="T67" s="86"/>
      <c r="U67" s="86"/>
      <c r="V67" s="86"/>
      <c r="W67" s="80" t="s">
        <v>37</v>
      </c>
      <c r="X67" s="80" t="s">
        <v>38</v>
      </c>
    </row>
    <row r="68" s="95" customFormat="1" ht="27.5" customHeight="1" spans="1:24">
      <c r="A68" s="78">
        <v>78</v>
      </c>
      <c r="B68" s="79" t="s">
        <v>242</v>
      </c>
      <c r="C68" s="79" t="s">
        <v>243</v>
      </c>
      <c r="D68" s="80" t="s">
        <v>244</v>
      </c>
      <c r="E68" s="80" t="s">
        <v>244</v>
      </c>
      <c r="F68" s="82" t="s">
        <v>245</v>
      </c>
      <c r="G68" s="80" t="s">
        <v>151</v>
      </c>
      <c r="H68" s="78">
        <v>43916</v>
      </c>
      <c r="I68" s="78" t="s">
        <v>225</v>
      </c>
      <c r="J68" s="78"/>
      <c r="K68" s="78">
        <v>62.08</v>
      </c>
      <c r="L68" s="86">
        <v>17.7</v>
      </c>
      <c r="M68" s="86">
        <f t="shared" si="0"/>
        <v>44.38</v>
      </c>
      <c r="N68" s="80">
        <v>5.8</v>
      </c>
      <c r="O68" s="80">
        <v>2.5</v>
      </c>
      <c r="P68" s="80">
        <v>2.6</v>
      </c>
      <c r="Q68" s="86"/>
      <c r="R68" s="80"/>
      <c r="S68" s="86">
        <v>0.88</v>
      </c>
      <c r="T68" s="86"/>
      <c r="U68" s="86"/>
      <c r="V68" s="86"/>
      <c r="W68" s="80" t="s">
        <v>37</v>
      </c>
      <c r="X68" s="80" t="s">
        <v>38</v>
      </c>
    </row>
    <row r="69" s="95" customFormat="1" ht="27.5" customHeight="1" spans="1:24">
      <c r="A69" s="78">
        <v>79</v>
      </c>
      <c r="B69" s="79" t="s">
        <v>246</v>
      </c>
      <c r="C69" s="79" t="s">
        <v>247</v>
      </c>
      <c r="D69" s="80" t="s">
        <v>248</v>
      </c>
      <c r="E69" s="80" t="s">
        <v>248</v>
      </c>
      <c r="F69" s="82" t="s">
        <v>249</v>
      </c>
      <c r="G69" s="80" t="s">
        <v>151</v>
      </c>
      <c r="H69" s="78">
        <v>43920</v>
      </c>
      <c r="I69" s="78" t="s">
        <v>225</v>
      </c>
      <c r="J69" s="78"/>
      <c r="K69" s="104">
        <v>61.34</v>
      </c>
      <c r="L69" s="104">
        <v>17.54</v>
      </c>
      <c r="M69" s="86">
        <f t="shared" si="0"/>
        <v>43.8</v>
      </c>
      <c r="N69" s="80">
        <v>5.2</v>
      </c>
      <c r="O69" s="80">
        <v>2</v>
      </c>
      <c r="P69" s="80">
        <v>2.4</v>
      </c>
      <c r="Q69" s="104"/>
      <c r="R69" s="92"/>
      <c r="S69" s="104">
        <v>0.8</v>
      </c>
      <c r="T69" s="78"/>
      <c r="U69" s="78"/>
      <c r="V69" s="86"/>
      <c r="W69" s="80" t="s">
        <v>37</v>
      </c>
      <c r="X69" s="80" t="s">
        <v>38</v>
      </c>
    </row>
    <row r="70" s="95" customFormat="1" ht="27.5" customHeight="1" spans="1:24">
      <c r="A70" s="78">
        <v>80</v>
      </c>
      <c r="B70" s="79" t="s">
        <v>250</v>
      </c>
      <c r="C70" s="79" t="s">
        <v>251</v>
      </c>
      <c r="D70" s="80" t="s">
        <v>252</v>
      </c>
      <c r="E70" s="80" t="s">
        <v>252</v>
      </c>
      <c r="F70" s="82" t="s">
        <v>253</v>
      </c>
      <c r="G70" s="80" t="s">
        <v>151</v>
      </c>
      <c r="H70" s="78">
        <v>43932</v>
      </c>
      <c r="I70" s="78" t="s">
        <v>225</v>
      </c>
      <c r="J70" s="78"/>
      <c r="K70" s="78">
        <v>53.98</v>
      </c>
      <c r="L70" s="78">
        <v>18.62</v>
      </c>
      <c r="M70" s="86">
        <f t="shared" ref="M70:M106" si="1">+K70-L70-R70</f>
        <v>35.36</v>
      </c>
      <c r="N70" s="80">
        <v>5.9</v>
      </c>
      <c r="O70" s="80">
        <v>2.1</v>
      </c>
      <c r="P70" s="80">
        <v>2.3</v>
      </c>
      <c r="Q70" s="78"/>
      <c r="R70" s="80"/>
      <c r="S70" s="78">
        <v>0.66</v>
      </c>
      <c r="T70" s="78"/>
      <c r="U70" s="78"/>
      <c r="V70" s="86"/>
      <c r="W70" s="80" t="s">
        <v>37</v>
      </c>
      <c r="X70" s="80" t="s">
        <v>38</v>
      </c>
    </row>
    <row r="71" s="95" customFormat="1" ht="27.5" customHeight="1" spans="1:24">
      <c r="A71" s="78">
        <v>81</v>
      </c>
      <c r="B71" s="79" t="s">
        <v>254</v>
      </c>
      <c r="C71" s="79" t="s">
        <v>255</v>
      </c>
      <c r="D71" s="80" t="s">
        <v>256</v>
      </c>
      <c r="E71" s="80" t="s">
        <v>256</v>
      </c>
      <c r="F71" s="82" t="s">
        <v>257</v>
      </c>
      <c r="G71" s="80" t="s">
        <v>151</v>
      </c>
      <c r="H71" s="78">
        <v>43931</v>
      </c>
      <c r="I71" s="78" t="s">
        <v>225</v>
      </c>
      <c r="J71" s="78"/>
      <c r="K71" s="78">
        <v>60.3</v>
      </c>
      <c r="L71" s="78">
        <v>18.06</v>
      </c>
      <c r="M71" s="86">
        <f t="shared" si="1"/>
        <v>42.24</v>
      </c>
      <c r="N71" s="80">
        <v>5.6</v>
      </c>
      <c r="O71" s="80">
        <v>2.5</v>
      </c>
      <c r="P71" s="80">
        <v>2.3</v>
      </c>
      <c r="Q71" s="78"/>
      <c r="R71" s="80"/>
      <c r="S71" s="78">
        <v>0.84</v>
      </c>
      <c r="T71" s="78"/>
      <c r="U71" s="78"/>
      <c r="V71" s="86"/>
      <c r="W71" s="80" t="s">
        <v>37</v>
      </c>
      <c r="X71" s="80" t="s">
        <v>38</v>
      </c>
    </row>
    <row r="72" s="95" customFormat="1" ht="27.5" customHeight="1" spans="1:24">
      <c r="A72" s="78">
        <v>82</v>
      </c>
      <c r="B72" s="81">
        <v>0.631944444444444</v>
      </c>
      <c r="C72" s="79" t="s">
        <v>258</v>
      </c>
      <c r="D72" s="80" t="s">
        <v>259</v>
      </c>
      <c r="E72" s="80" t="s">
        <v>259</v>
      </c>
      <c r="F72" s="82" t="s">
        <v>260</v>
      </c>
      <c r="G72" s="80" t="s">
        <v>151</v>
      </c>
      <c r="H72" s="87">
        <v>43938</v>
      </c>
      <c r="I72" s="78" t="s">
        <v>225</v>
      </c>
      <c r="J72" s="87" t="s">
        <v>215</v>
      </c>
      <c r="K72" s="87"/>
      <c r="L72" s="87"/>
      <c r="M72" s="86">
        <f t="shared" si="1"/>
        <v>0</v>
      </c>
      <c r="N72" s="80"/>
      <c r="O72" s="80"/>
      <c r="P72" s="80"/>
      <c r="Q72" s="78"/>
      <c r="R72" s="80"/>
      <c r="S72" s="78"/>
      <c r="T72" s="78"/>
      <c r="U72" s="78"/>
      <c r="V72" s="86"/>
      <c r="W72" s="80" t="s">
        <v>37</v>
      </c>
      <c r="X72" s="80" t="s">
        <v>38</v>
      </c>
    </row>
    <row r="73" s="95" customFormat="1" ht="27.5" customHeight="1" spans="1:24">
      <c r="A73" s="78">
        <v>83</v>
      </c>
      <c r="B73" s="81">
        <v>0.695833333333333</v>
      </c>
      <c r="C73" s="79" t="s">
        <v>261</v>
      </c>
      <c r="D73" s="80" t="s">
        <v>262</v>
      </c>
      <c r="E73" s="80" t="s">
        <v>263</v>
      </c>
      <c r="F73" s="82" t="s">
        <v>264</v>
      </c>
      <c r="G73" s="80" t="s">
        <v>151</v>
      </c>
      <c r="H73" s="93">
        <v>43941</v>
      </c>
      <c r="I73" s="78" t="s">
        <v>225</v>
      </c>
      <c r="J73" s="93"/>
      <c r="K73" s="87">
        <v>56.54</v>
      </c>
      <c r="L73" s="87">
        <v>17.72</v>
      </c>
      <c r="M73" s="86">
        <f t="shared" si="1"/>
        <v>38.82</v>
      </c>
      <c r="N73" s="80">
        <v>5.7</v>
      </c>
      <c r="O73" s="80">
        <v>2.4</v>
      </c>
      <c r="P73" s="80">
        <v>2.4</v>
      </c>
      <c r="Q73" s="80"/>
      <c r="R73" s="80"/>
      <c r="S73" s="80">
        <v>0.72</v>
      </c>
      <c r="T73" s="78"/>
      <c r="U73" s="78"/>
      <c r="V73" s="86"/>
      <c r="W73" s="80" t="s">
        <v>37</v>
      </c>
      <c r="X73" s="80" t="s">
        <v>38</v>
      </c>
    </row>
    <row r="74" s="95" customFormat="1" ht="27.5" customHeight="1" spans="1:24">
      <c r="A74" s="78">
        <v>84</v>
      </c>
      <c r="B74" s="81">
        <v>0.700694444444444</v>
      </c>
      <c r="C74" s="79" t="s">
        <v>265</v>
      </c>
      <c r="D74" s="80" t="s">
        <v>266</v>
      </c>
      <c r="E74" s="80" t="s">
        <v>266</v>
      </c>
      <c r="F74" s="82" t="s">
        <v>267</v>
      </c>
      <c r="G74" s="80" t="s">
        <v>151</v>
      </c>
      <c r="H74" s="93">
        <v>43942</v>
      </c>
      <c r="I74" s="78" t="s">
        <v>225</v>
      </c>
      <c r="J74" s="103"/>
      <c r="K74" s="87">
        <v>56.94</v>
      </c>
      <c r="L74" s="87">
        <v>17.24</v>
      </c>
      <c r="M74" s="86">
        <f t="shared" si="1"/>
        <v>39.7</v>
      </c>
      <c r="N74" s="80">
        <v>5.7</v>
      </c>
      <c r="O74" s="80">
        <v>2.3</v>
      </c>
      <c r="P74" s="80">
        <v>2.6</v>
      </c>
      <c r="Q74" s="78"/>
      <c r="R74" s="78"/>
      <c r="S74" s="78">
        <v>0.8</v>
      </c>
      <c r="T74" s="78"/>
      <c r="U74" s="78"/>
      <c r="V74" s="86"/>
      <c r="W74" s="80" t="s">
        <v>37</v>
      </c>
      <c r="X74" s="80" t="s">
        <v>38</v>
      </c>
    </row>
    <row r="75" s="95" customFormat="1" ht="27.5" customHeight="1" spans="1:24">
      <c r="A75" s="78">
        <v>85</v>
      </c>
      <c r="B75" s="81">
        <v>0.724305555555556</v>
      </c>
      <c r="C75" s="79" t="s">
        <v>268</v>
      </c>
      <c r="D75" s="80" t="s">
        <v>62</v>
      </c>
      <c r="E75" s="80" t="s">
        <v>62</v>
      </c>
      <c r="F75" s="82" t="s">
        <v>269</v>
      </c>
      <c r="G75" s="80" t="s">
        <v>151</v>
      </c>
      <c r="H75" s="78">
        <v>43944</v>
      </c>
      <c r="I75" s="78" t="s">
        <v>225</v>
      </c>
      <c r="J75" s="82"/>
      <c r="K75" s="78">
        <v>62.26</v>
      </c>
      <c r="L75" s="78">
        <v>18.72</v>
      </c>
      <c r="M75" s="86">
        <f t="shared" si="1"/>
        <v>43.54</v>
      </c>
      <c r="N75" s="80">
        <v>5.9</v>
      </c>
      <c r="O75" s="80">
        <v>2.5</v>
      </c>
      <c r="P75" s="80">
        <v>2.7</v>
      </c>
      <c r="Q75" s="78"/>
      <c r="R75" s="78"/>
      <c r="S75" s="78">
        <v>0.94</v>
      </c>
      <c r="T75" s="78"/>
      <c r="U75" s="78"/>
      <c r="V75" s="86"/>
      <c r="W75" s="80" t="s">
        <v>37</v>
      </c>
      <c r="X75" s="80" t="s">
        <v>38</v>
      </c>
    </row>
    <row r="76" s="95" customFormat="1" ht="27.5" customHeight="1" spans="1:24">
      <c r="A76" s="78">
        <v>86</v>
      </c>
      <c r="B76" s="81">
        <v>0.739583333333333</v>
      </c>
      <c r="C76" s="79" t="s">
        <v>231</v>
      </c>
      <c r="D76" s="78" t="s">
        <v>103</v>
      </c>
      <c r="E76" s="78" t="s">
        <v>103</v>
      </c>
      <c r="F76" s="78">
        <v>13375498234</v>
      </c>
      <c r="G76" s="78" t="s">
        <v>100</v>
      </c>
      <c r="H76" s="78">
        <v>43949</v>
      </c>
      <c r="I76" s="78" t="s">
        <v>225</v>
      </c>
      <c r="J76" s="82"/>
      <c r="K76" s="78">
        <v>60.24</v>
      </c>
      <c r="L76" s="78">
        <v>18.14</v>
      </c>
      <c r="M76" s="86">
        <f t="shared" si="1"/>
        <v>42.1</v>
      </c>
      <c r="N76" s="80">
        <v>5.3</v>
      </c>
      <c r="O76" s="80">
        <v>2.3</v>
      </c>
      <c r="P76" s="80">
        <v>2.3</v>
      </c>
      <c r="Q76" s="78"/>
      <c r="R76" s="78">
        <v>0</v>
      </c>
      <c r="S76" s="78">
        <v>0.8</v>
      </c>
      <c r="T76" s="78"/>
      <c r="U76" s="78"/>
      <c r="V76" s="86"/>
      <c r="W76" s="80" t="s">
        <v>37</v>
      </c>
      <c r="X76" s="80" t="s">
        <v>38</v>
      </c>
    </row>
    <row r="77" s="95" customFormat="1" ht="27.5" customHeight="1" spans="1:24">
      <c r="A77" s="78">
        <v>87</v>
      </c>
      <c r="B77" s="81">
        <v>0.833333333333333</v>
      </c>
      <c r="C77" s="79" t="s">
        <v>222</v>
      </c>
      <c r="D77" s="80" t="s">
        <v>223</v>
      </c>
      <c r="E77" s="80" t="s">
        <v>223</v>
      </c>
      <c r="F77" s="82" t="s">
        <v>224</v>
      </c>
      <c r="G77" s="80" t="s">
        <v>151</v>
      </c>
      <c r="H77" s="78">
        <v>43957</v>
      </c>
      <c r="I77" s="78" t="s">
        <v>225</v>
      </c>
      <c r="J77" s="82"/>
      <c r="K77" s="78">
        <v>57.28</v>
      </c>
      <c r="L77" s="78">
        <v>16.72</v>
      </c>
      <c r="M77" s="86">
        <f t="shared" si="1"/>
        <v>40.56</v>
      </c>
      <c r="N77" s="80">
        <v>5.6</v>
      </c>
      <c r="O77" s="80">
        <v>2.5</v>
      </c>
      <c r="P77" s="80">
        <v>2.5</v>
      </c>
      <c r="Q77" s="78"/>
      <c r="R77" s="78"/>
      <c r="S77" s="78">
        <v>0.86</v>
      </c>
      <c r="T77" s="78"/>
      <c r="U77" s="78"/>
      <c r="V77" s="86"/>
      <c r="W77" s="80" t="s">
        <v>37</v>
      </c>
      <c r="X77" s="80" t="s">
        <v>38</v>
      </c>
    </row>
    <row r="78" s="95" customFormat="1" ht="27.5" customHeight="1" spans="1:24">
      <c r="A78" s="78">
        <v>88</v>
      </c>
      <c r="B78" s="81">
        <v>0.849305555555556</v>
      </c>
      <c r="C78" s="79" t="s">
        <v>227</v>
      </c>
      <c r="D78" s="80" t="s">
        <v>228</v>
      </c>
      <c r="E78" s="80" t="s">
        <v>228</v>
      </c>
      <c r="F78" s="82" t="s">
        <v>229</v>
      </c>
      <c r="G78" s="80" t="s">
        <v>151</v>
      </c>
      <c r="H78" s="78">
        <v>43958</v>
      </c>
      <c r="I78" s="78" t="s">
        <v>225</v>
      </c>
      <c r="J78" s="82"/>
      <c r="K78" s="78">
        <v>51.9</v>
      </c>
      <c r="L78" s="78">
        <v>17.54</v>
      </c>
      <c r="M78" s="86">
        <f t="shared" si="1"/>
        <v>34.36</v>
      </c>
      <c r="N78" s="80">
        <v>5.9</v>
      </c>
      <c r="O78" s="80">
        <v>2.1</v>
      </c>
      <c r="P78" s="80">
        <v>2.3</v>
      </c>
      <c r="Q78" s="78"/>
      <c r="R78" s="78"/>
      <c r="S78" s="78">
        <v>0.76</v>
      </c>
      <c r="T78" s="78"/>
      <c r="U78" s="78"/>
      <c r="V78" s="86"/>
      <c r="W78" s="80" t="s">
        <v>37</v>
      </c>
      <c r="X78" s="80" t="s">
        <v>38</v>
      </c>
    </row>
    <row r="79" s="95" customFormat="1" ht="27.5" customHeight="1" spans="1:24">
      <c r="A79" s="78">
        <v>89</v>
      </c>
      <c r="B79" s="81">
        <v>0.861111111111111</v>
      </c>
      <c r="C79" s="79" t="s">
        <v>270</v>
      </c>
      <c r="D79" s="80" t="s">
        <v>271</v>
      </c>
      <c r="E79" s="80" t="s">
        <v>271</v>
      </c>
      <c r="F79" s="82" t="s">
        <v>272</v>
      </c>
      <c r="G79" s="80" t="s">
        <v>273</v>
      </c>
      <c r="H79" s="78">
        <v>43961</v>
      </c>
      <c r="I79" s="78" t="s">
        <v>225</v>
      </c>
      <c r="J79" s="82"/>
      <c r="K79" s="78">
        <v>58.76</v>
      </c>
      <c r="L79" s="78">
        <v>18.48</v>
      </c>
      <c r="M79" s="86">
        <f t="shared" si="1"/>
        <v>40.28</v>
      </c>
      <c r="N79" s="80">
        <v>5.6</v>
      </c>
      <c r="O79" s="80">
        <v>2.4</v>
      </c>
      <c r="P79" s="80">
        <v>2.3</v>
      </c>
      <c r="Q79" s="78"/>
      <c r="R79" s="78"/>
      <c r="S79" s="78">
        <v>0.78</v>
      </c>
      <c r="T79" s="78"/>
      <c r="U79" s="78"/>
      <c r="V79" s="86"/>
      <c r="W79" s="80" t="s">
        <v>37</v>
      </c>
      <c r="X79" s="80" t="s">
        <v>38</v>
      </c>
    </row>
    <row r="80" s="95" customFormat="1" ht="27.5" customHeight="1" spans="1:24">
      <c r="A80" s="78">
        <v>90</v>
      </c>
      <c r="B80" s="81">
        <v>0.868055555555556</v>
      </c>
      <c r="C80" s="79" t="s">
        <v>186</v>
      </c>
      <c r="D80" s="78" t="s">
        <v>99</v>
      </c>
      <c r="E80" s="78" t="s">
        <v>99</v>
      </c>
      <c r="F80" s="78">
        <v>18136361877</v>
      </c>
      <c r="G80" s="78" t="s">
        <v>100</v>
      </c>
      <c r="H80" s="78">
        <v>43962</v>
      </c>
      <c r="I80" s="78" t="s">
        <v>225</v>
      </c>
      <c r="J80" s="82"/>
      <c r="K80" s="78">
        <v>64.28</v>
      </c>
      <c r="L80" s="78">
        <v>17.1</v>
      </c>
      <c r="M80" s="86">
        <f t="shared" si="1"/>
        <v>47.18</v>
      </c>
      <c r="N80" s="80">
        <v>5.8</v>
      </c>
      <c r="O80" s="80">
        <v>2.5</v>
      </c>
      <c r="P80" s="80">
        <v>2.3</v>
      </c>
      <c r="Q80" s="78"/>
      <c r="R80" s="78"/>
      <c r="S80" s="78">
        <v>0.88</v>
      </c>
      <c r="T80" s="78"/>
      <c r="U80" s="78"/>
      <c r="V80" s="86"/>
      <c r="W80" s="80" t="s">
        <v>37</v>
      </c>
      <c r="X80" s="80" t="s">
        <v>38</v>
      </c>
    </row>
    <row r="81" s="95" customFormat="1" ht="27.5" customHeight="1" spans="1:24">
      <c r="A81" s="78">
        <v>91</v>
      </c>
      <c r="B81" s="81">
        <v>0.869444444444444</v>
      </c>
      <c r="C81" s="79" t="s">
        <v>274</v>
      </c>
      <c r="D81" s="78" t="s">
        <v>275</v>
      </c>
      <c r="E81" s="78" t="s">
        <v>276</v>
      </c>
      <c r="F81" s="78">
        <v>18251759261</v>
      </c>
      <c r="G81" s="80" t="s">
        <v>151</v>
      </c>
      <c r="H81" s="78">
        <v>43963</v>
      </c>
      <c r="I81" s="78" t="s">
        <v>225</v>
      </c>
      <c r="J81" s="78"/>
      <c r="K81" s="78">
        <v>57.14</v>
      </c>
      <c r="L81" s="78">
        <v>17.88</v>
      </c>
      <c r="M81" s="86">
        <f t="shared" si="1"/>
        <v>39.26</v>
      </c>
      <c r="N81" s="92">
        <v>5.7</v>
      </c>
      <c r="O81" s="92">
        <v>2.3</v>
      </c>
      <c r="P81" s="92">
        <v>2.9</v>
      </c>
      <c r="Q81" s="78"/>
      <c r="R81" s="78"/>
      <c r="S81" s="78">
        <v>0.86</v>
      </c>
      <c r="T81" s="78"/>
      <c r="U81" s="78"/>
      <c r="V81" s="86"/>
      <c r="W81" s="80" t="s">
        <v>37</v>
      </c>
      <c r="X81" s="80" t="s">
        <v>38</v>
      </c>
    </row>
    <row r="82" s="95" customFormat="1" ht="27.5" customHeight="1" spans="1:24">
      <c r="A82" s="78">
        <v>92</v>
      </c>
      <c r="B82" s="81">
        <v>0.888888888888889</v>
      </c>
      <c r="C82" s="79" t="s">
        <v>277</v>
      </c>
      <c r="D82" s="78" t="s">
        <v>278</v>
      </c>
      <c r="E82" s="78" t="s">
        <v>279</v>
      </c>
      <c r="F82" s="78">
        <v>15152002008</v>
      </c>
      <c r="G82" s="80" t="s">
        <v>151</v>
      </c>
      <c r="H82" s="78">
        <v>43966</v>
      </c>
      <c r="I82" s="78" t="s">
        <v>225</v>
      </c>
      <c r="J82" s="78"/>
      <c r="K82" s="78">
        <v>58.7</v>
      </c>
      <c r="L82" s="78">
        <v>17.84</v>
      </c>
      <c r="M82" s="86">
        <f t="shared" si="1"/>
        <v>40.86</v>
      </c>
      <c r="N82" s="80">
        <v>5.5</v>
      </c>
      <c r="O82" s="80">
        <v>2</v>
      </c>
      <c r="P82" s="80">
        <v>2.3</v>
      </c>
      <c r="Q82" s="78"/>
      <c r="R82" s="78"/>
      <c r="S82" s="78">
        <v>0.86</v>
      </c>
      <c r="T82" s="78"/>
      <c r="U82" s="78"/>
      <c r="V82" s="86"/>
      <c r="W82" s="80" t="s">
        <v>37</v>
      </c>
      <c r="X82" s="80" t="s">
        <v>38</v>
      </c>
    </row>
    <row r="83" s="95" customFormat="1" ht="27.5" customHeight="1" spans="1:24">
      <c r="A83" s="78">
        <v>93</v>
      </c>
      <c r="B83" s="81">
        <v>0.892361111111111</v>
      </c>
      <c r="C83" s="79" t="s">
        <v>280</v>
      </c>
      <c r="D83" s="78" t="s">
        <v>281</v>
      </c>
      <c r="E83" s="78" t="s">
        <v>282</v>
      </c>
      <c r="F83" s="78">
        <v>13913489206</v>
      </c>
      <c r="G83" s="78" t="s">
        <v>151</v>
      </c>
      <c r="H83" s="78">
        <v>43967</v>
      </c>
      <c r="I83" s="78" t="s">
        <v>225</v>
      </c>
      <c r="J83" s="78"/>
      <c r="K83" s="78">
        <v>57.58</v>
      </c>
      <c r="L83" s="78">
        <v>17.38</v>
      </c>
      <c r="M83" s="86">
        <f t="shared" si="1"/>
        <v>40.2</v>
      </c>
      <c r="N83" s="80">
        <v>5.8</v>
      </c>
      <c r="O83" s="80">
        <v>2.3</v>
      </c>
      <c r="P83" s="80">
        <v>2.2</v>
      </c>
      <c r="Q83" s="78"/>
      <c r="R83" s="78"/>
      <c r="S83" s="78">
        <v>0.8</v>
      </c>
      <c r="T83" s="78"/>
      <c r="U83" s="78"/>
      <c r="V83" s="86"/>
      <c r="W83" s="80" t="s">
        <v>37</v>
      </c>
      <c r="X83" s="80" t="s">
        <v>38</v>
      </c>
    </row>
    <row r="84" s="95" customFormat="1" ht="27.5" customHeight="1" spans="1:24">
      <c r="A84" s="78">
        <v>94</v>
      </c>
      <c r="B84" s="81">
        <v>0.908333333333333</v>
      </c>
      <c r="C84" s="79" t="s">
        <v>283</v>
      </c>
      <c r="D84" s="78" t="s">
        <v>284</v>
      </c>
      <c r="E84" s="78" t="s">
        <v>285</v>
      </c>
      <c r="F84" s="78">
        <v>15062043488</v>
      </c>
      <c r="G84" s="78" t="s">
        <v>151</v>
      </c>
      <c r="H84" s="78">
        <v>43969</v>
      </c>
      <c r="I84" s="78" t="s">
        <v>225</v>
      </c>
      <c r="J84" s="78"/>
      <c r="K84" s="78">
        <v>61.74</v>
      </c>
      <c r="L84" s="78">
        <v>16.82</v>
      </c>
      <c r="M84" s="86">
        <f t="shared" si="1"/>
        <v>44.92</v>
      </c>
      <c r="N84" s="93">
        <v>5.8</v>
      </c>
      <c r="O84" s="93">
        <v>2.5</v>
      </c>
      <c r="P84" s="80">
        <v>2.6</v>
      </c>
      <c r="Q84" s="78"/>
      <c r="R84" s="78"/>
      <c r="S84" s="78">
        <v>0.92</v>
      </c>
      <c r="T84" s="78"/>
      <c r="U84" s="78"/>
      <c r="V84" s="86"/>
      <c r="W84" s="80" t="s">
        <v>37</v>
      </c>
      <c r="X84" s="80" t="s">
        <v>38</v>
      </c>
    </row>
    <row r="85" s="95" customFormat="1" ht="27.5" customHeight="1" spans="1:24">
      <c r="A85" s="78">
        <v>95</v>
      </c>
      <c r="B85" s="81">
        <v>0.913194444444444</v>
      </c>
      <c r="C85" s="79" t="s">
        <v>286</v>
      </c>
      <c r="D85" s="78" t="s">
        <v>287</v>
      </c>
      <c r="E85" s="78" t="s">
        <v>287</v>
      </c>
      <c r="F85" s="78">
        <v>15312654439</v>
      </c>
      <c r="G85" s="80" t="s">
        <v>151</v>
      </c>
      <c r="H85" s="78">
        <v>43971</v>
      </c>
      <c r="I85" s="78" t="s">
        <v>225</v>
      </c>
      <c r="J85" s="78"/>
      <c r="K85" s="78">
        <v>68.2</v>
      </c>
      <c r="L85" s="78">
        <v>20.88</v>
      </c>
      <c r="M85" s="86">
        <f t="shared" si="1"/>
        <v>47.32</v>
      </c>
      <c r="N85" s="93">
        <v>5.2</v>
      </c>
      <c r="O85" s="93">
        <v>1.75</v>
      </c>
      <c r="P85" s="80">
        <v>2.4</v>
      </c>
      <c r="Q85" s="78"/>
      <c r="R85" s="78"/>
      <c r="S85" s="78">
        <v>0.82</v>
      </c>
      <c r="T85" s="78"/>
      <c r="U85" s="78"/>
      <c r="V85" s="86"/>
      <c r="W85" s="80" t="s">
        <v>37</v>
      </c>
      <c r="X85" s="80" t="s">
        <v>38</v>
      </c>
    </row>
    <row r="86" s="95" customFormat="1" ht="27.5" customHeight="1" spans="1:24">
      <c r="A86" s="78">
        <v>96</v>
      </c>
      <c r="B86" s="81">
        <v>0.948611111111111</v>
      </c>
      <c r="C86" s="79" t="s">
        <v>288</v>
      </c>
      <c r="D86" s="78" t="s">
        <v>275</v>
      </c>
      <c r="E86" s="78" t="s">
        <v>276</v>
      </c>
      <c r="F86" s="78">
        <v>18251759261</v>
      </c>
      <c r="G86" s="80" t="s">
        <v>151</v>
      </c>
      <c r="H86" s="78">
        <v>43974</v>
      </c>
      <c r="I86" s="78" t="s">
        <v>225</v>
      </c>
      <c r="J86" s="78"/>
      <c r="K86" s="78">
        <v>61.54</v>
      </c>
      <c r="L86" s="78">
        <v>20.52</v>
      </c>
      <c r="M86" s="86">
        <f t="shared" si="1"/>
        <v>41.02</v>
      </c>
      <c r="N86" s="93">
        <v>5.9</v>
      </c>
      <c r="O86" s="93">
        <v>1.5</v>
      </c>
      <c r="P86" s="80">
        <v>2.3</v>
      </c>
      <c r="Q86" s="78"/>
      <c r="R86" s="78"/>
      <c r="S86" s="78">
        <v>0.82</v>
      </c>
      <c r="T86" s="78"/>
      <c r="U86" s="78"/>
      <c r="V86" s="86"/>
      <c r="W86" s="80" t="s">
        <v>37</v>
      </c>
      <c r="X86" s="80" t="s">
        <v>38</v>
      </c>
    </row>
    <row r="87" s="95" customFormat="1" ht="27.5" customHeight="1" spans="1:24">
      <c r="A87" s="78">
        <v>97</v>
      </c>
      <c r="B87" s="81">
        <v>0.954861111111111</v>
      </c>
      <c r="C87" s="79" t="s">
        <v>247</v>
      </c>
      <c r="D87" s="78" t="s">
        <v>278</v>
      </c>
      <c r="E87" s="78" t="s">
        <v>279</v>
      </c>
      <c r="F87" s="78">
        <v>15152002008</v>
      </c>
      <c r="G87" s="80" t="s">
        <v>151</v>
      </c>
      <c r="H87" s="78">
        <v>43976</v>
      </c>
      <c r="I87" s="78" t="s">
        <v>225</v>
      </c>
      <c r="J87" s="78"/>
      <c r="K87" s="78">
        <v>60.66</v>
      </c>
      <c r="L87" s="78">
        <v>17.4</v>
      </c>
      <c r="M87" s="86">
        <f t="shared" si="1"/>
        <v>43.26</v>
      </c>
      <c r="N87" s="80">
        <v>5.8</v>
      </c>
      <c r="O87" s="80">
        <v>2.5</v>
      </c>
      <c r="P87" s="80">
        <v>2.3</v>
      </c>
      <c r="Q87" s="78"/>
      <c r="R87" s="78"/>
      <c r="S87" s="78">
        <v>0.86</v>
      </c>
      <c r="T87" s="78"/>
      <c r="U87" s="78"/>
      <c r="V87" s="86"/>
      <c r="W87" s="80" t="s">
        <v>37</v>
      </c>
      <c r="X87" s="80" t="s">
        <v>38</v>
      </c>
    </row>
    <row r="88" s="95" customFormat="1" ht="27.5" customHeight="1" spans="1:24">
      <c r="A88" s="78">
        <v>98</v>
      </c>
      <c r="B88" s="81">
        <v>0.975694444444444</v>
      </c>
      <c r="C88" s="79" t="s">
        <v>289</v>
      </c>
      <c r="D88" s="78" t="s">
        <v>290</v>
      </c>
      <c r="E88" s="78" t="s">
        <v>291</v>
      </c>
      <c r="F88" s="78">
        <v>13805221198</v>
      </c>
      <c r="G88" s="80" t="s">
        <v>151</v>
      </c>
      <c r="H88" s="78">
        <v>43979</v>
      </c>
      <c r="I88" s="78" t="s">
        <v>225</v>
      </c>
      <c r="J88" s="78"/>
      <c r="K88" s="78">
        <v>58.12</v>
      </c>
      <c r="L88" s="78">
        <v>16.92</v>
      </c>
      <c r="M88" s="86">
        <f t="shared" si="1"/>
        <v>41.2</v>
      </c>
      <c r="N88" s="80">
        <v>5.8</v>
      </c>
      <c r="O88" s="80">
        <v>2.5</v>
      </c>
      <c r="P88" s="80">
        <v>2.3</v>
      </c>
      <c r="Q88" s="78"/>
      <c r="R88" s="78"/>
      <c r="S88" s="78">
        <v>0.8</v>
      </c>
      <c r="T88" s="78"/>
      <c r="U88" s="78"/>
      <c r="V88" s="86"/>
      <c r="W88" s="80" t="s">
        <v>37</v>
      </c>
      <c r="X88" s="80" t="s">
        <v>38</v>
      </c>
    </row>
    <row r="89" s="95" customFormat="1" ht="27.5" customHeight="1" spans="1:24">
      <c r="A89" s="78">
        <v>99</v>
      </c>
      <c r="B89" s="81">
        <v>0.00208333333333333</v>
      </c>
      <c r="C89" s="79" t="s">
        <v>292</v>
      </c>
      <c r="D89" s="78" t="s">
        <v>293</v>
      </c>
      <c r="E89" s="78" t="s">
        <v>293</v>
      </c>
      <c r="F89" s="78">
        <v>13605222731</v>
      </c>
      <c r="G89" s="78" t="s">
        <v>151</v>
      </c>
      <c r="H89" s="78">
        <v>43983</v>
      </c>
      <c r="I89" s="78" t="s">
        <v>225</v>
      </c>
      <c r="J89" s="78"/>
      <c r="K89" s="78">
        <v>57.18</v>
      </c>
      <c r="L89" s="78">
        <v>17.36</v>
      </c>
      <c r="M89" s="86">
        <f t="shared" si="1"/>
        <v>39.82</v>
      </c>
      <c r="N89" s="80">
        <v>5.8</v>
      </c>
      <c r="O89" s="80">
        <v>2.3</v>
      </c>
      <c r="P89" s="80">
        <v>2.5</v>
      </c>
      <c r="Q89" s="78"/>
      <c r="R89" s="78"/>
      <c r="S89" s="78">
        <v>0.82</v>
      </c>
      <c r="T89" s="78"/>
      <c r="U89" s="78"/>
      <c r="V89" s="86"/>
      <c r="W89" s="80" t="s">
        <v>37</v>
      </c>
      <c r="X89" s="80" t="s">
        <v>38</v>
      </c>
    </row>
    <row r="90" s="95" customFormat="1" ht="27.5" customHeight="1" spans="1:24">
      <c r="A90" s="79">
        <v>100</v>
      </c>
      <c r="B90" s="81">
        <v>0.0625</v>
      </c>
      <c r="C90" s="79" t="s">
        <v>231</v>
      </c>
      <c r="D90" s="78" t="s">
        <v>103</v>
      </c>
      <c r="E90" s="78" t="s">
        <v>103</v>
      </c>
      <c r="F90" s="78">
        <v>13375498234</v>
      </c>
      <c r="G90" s="78" t="s">
        <v>100</v>
      </c>
      <c r="H90" s="78">
        <v>43993</v>
      </c>
      <c r="I90" s="78" t="s">
        <v>225</v>
      </c>
      <c r="J90" s="78"/>
      <c r="K90" s="78">
        <v>61.72</v>
      </c>
      <c r="L90" s="78">
        <v>18</v>
      </c>
      <c r="M90" s="86">
        <f t="shared" si="1"/>
        <v>43.72</v>
      </c>
      <c r="N90" s="80">
        <v>5.8</v>
      </c>
      <c r="O90" s="80">
        <v>2</v>
      </c>
      <c r="P90" s="80">
        <v>2.3</v>
      </c>
      <c r="Q90" s="78"/>
      <c r="R90" s="78"/>
      <c r="S90" s="78">
        <v>0.82</v>
      </c>
      <c r="T90" s="78"/>
      <c r="U90" s="78"/>
      <c r="V90" s="86"/>
      <c r="W90" s="80" t="s">
        <v>37</v>
      </c>
      <c r="X90" s="80" t="s">
        <v>38</v>
      </c>
    </row>
    <row r="91" s="95" customFormat="1" ht="27.5" customHeight="1" spans="1:24">
      <c r="A91" s="79">
        <v>101</v>
      </c>
      <c r="B91" s="81">
        <v>0.246527777777778</v>
      </c>
      <c r="C91" s="79" t="s">
        <v>294</v>
      </c>
      <c r="D91" s="80" t="s">
        <v>248</v>
      </c>
      <c r="E91" s="80" t="s">
        <v>248</v>
      </c>
      <c r="F91" s="82" t="s">
        <v>249</v>
      </c>
      <c r="G91" s="80" t="s">
        <v>151</v>
      </c>
      <c r="H91" s="78">
        <v>43997</v>
      </c>
      <c r="I91" s="78" t="s">
        <v>225</v>
      </c>
      <c r="J91" s="78"/>
      <c r="K91" s="78">
        <v>65.12</v>
      </c>
      <c r="L91" s="78">
        <v>20.46</v>
      </c>
      <c r="M91" s="86">
        <f t="shared" si="1"/>
        <v>44.66</v>
      </c>
      <c r="N91" s="80">
        <v>5.5</v>
      </c>
      <c r="O91" s="80">
        <v>2.3</v>
      </c>
      <c r="P91" s="80">
        <v>2.5</v>
      </c>
      <c r="Q91" s="78"/>
      <c r="R91" s="78"/>
      <c r="S91" s="78">
        <v>0.96</v>
      </c>
      <c r="T91" s="78"/>
      <c r="U91" s="78"/>
      <c r="V91" s="86"/>
      <c r="W91" s="80" t="s">
        <v>37</v>
      </c>
      <c r="X91" s="80" t="s">
        <v>38</v>
      </c>
    </row>
    <row r="92" s="95" customFormat="1" ht="27.5" customHeight="1" spans="1:24">
      <c r="A92" s="79">
        <v>102</v>
      </c>
      <c r="B92" s="81">
        <v>0.26875</v>
      </c>
      <c r="C92" s="79" t="s">
        <v>295</v>
      </c>
      <c r="D92" s="80" t="s">
        <v>252</v>
      </c>
      <c r="E92" s="80" t="s">
        <v>252</v>
      </c>
      <c r="F92" s="82" t="s">
        <v>253</v>
      </c>
      <c r="G92" s="80" t="s">
        <v>151</v>
      </c>
      <c r="H92" s="78">
        <v>44003</v>
      </c>
      <c r="I92" s="78" t="s">
        <v>225</v>
      </c>
      <c r="J92" s="78"/>
      <c r="K92" s="78">
        <v>56.76</v>
      </c>
      <c r="L92" s="78">
        <v>17.14</v>
      </c>
      <c r="M92" s="86">
        <f t="shared" si="1"/>
        <v>39.62</v>
      </c>
      <c r="N92" s="80">
        <v>5.7</v>
      </c>
      <c r="O92" s="80">
        <v>2</v>
      </c>
      <c r="P92" s="80">
        <v>2.6</v>
      </c>
      <c r="Q92" s="78"/>
      <c r="R92" s="78"/>
      <c r="S92" s="78">
        <v>0.72</v>
      </c>
      <c r="T92" s="78"/>
      <c r="U92" s="78"/>
      <c r="V92" s="86"/>
      <c r="W92" s="80" t="s">
        <v>37</v>
      </c>
      <c r="X92" s="80" t="s">
        <v>38</v>
      </c>
    </row>
    <row r="93" s="95" customFormat="1" ht="27.5" customHeight="1" spans="1:24">
      <c r="A93" s="79">
        <v>103</v>
      </c>
      <c r="B93" s="81">
        <v>0.282638888888889</v>
      </c>
      <c r="C93" s="79" t="s">
        <v>286</v>
      </c>
      <c r="D93" s="80" t="s">
        <v>256</v>
      </c>
      <c r="E93" s="80" t="s">
        <v>256</v>
      </c>
      <c r="F93" s="82" t="s">
        <v>257</v>
      </c>
      <c r="G93" s="80" t="s">
        <v>151</v>
      </c>
      <c r="H93" s="78">
        <v>44004</v>
      </c>
      <c r="I93" s="78" t="s">
        <v>225</v>
      </c>
      <c r="J93" s="78"/>
      <c r="K93" s="78">
        <v>56.7</v>
      </c>
      <c r="L93" s="78">
        <v>17.66</v>
      </c>
      <c r="M93" s="86">
        <f t="shared" si="1"/>
        <v>39.04</v>
      </c>
      <c r="N93" s="80">
        <v>5.8</v>
      </c>
      <c r="O93" s="80">
        <v>2.3</v>
      </c>
      <c r="P93" s="80">
        <v>2.3</v>
      </c>
      <c r="Q93" s="78"/>
      <c r="R93" s="78"/>
      <c r="S93" s="78">
        <v>0.74</v>
      </c>
      <c r="T93" s="78"/>
      <c r="U93" s="78"/>
      <c r="V93" s="86"/>
      <c r="W93" s="80" t="s">
        <v>37</v>
      </c>
      <c r="X93" s="80" t="s">
        <v>38</v>
      </c>
    </row>
    <row r="94" s="95" customFormat="1" ht="27.5" customHeight="1" spans="1:24">
      <c r="A94" s="79">
        <v>104</v>
      </c>
      <c r="B94" s="81">
        <v>0.291666666666667</v>
      </c>
      <c r="C94" s="79" t="s">
        <v>296</v>
      </c>
      <c r="D94" s="78" t="s">
        <v>297</v>
      </c>
      <c r="E94" s="78" t="s">
        <v>297</v>
      </c>
      <c r="F94" s="78">
        <v>15298727655</v>
      </c>
      <c r="G94" s="80" t="s">
        <v>63</v>
      </c>
      <c r="H94" s="78">
        <v>44008</v>
      </c>
      <c r="I94" s="78" t="s">
        <v>225</v>
      </c>
      <c r="J94" s="78"/>
      <c r="K94" s="78">
        <v>55.9</v>
      </c>
      <c r="L94" s="78">
        <v>18.1</v>
      </c>
      <c r="M94" s="86">
        <f t="shared" si="1"/>
        <v>37.8</v>
      </c>
      <c r="N94" s="80">
        <v>5.6</v>
      </c>
      <c r="O94" s="80">
        <v>2.5</v>
      </c>
      <c r="P94" s="80">
        <v>2.3</v>
      </c>
      <c r="Q94" s="78"/>
      <c r="R94" s="78"/>
      <c r="S94" s="78">
        <v>0.8</v>
      </c>
      <c r="T94" s="78"/>
      <c r="U94" s="78"/>
      <c r="V94" s="86"/>
      <c r="W94" s="80" t="s">
        <v>37</v>
      </c>
      <c r="X94" s="80" t="s">
        <v>38</v>
      </c>
    </row>
    <row r="95" s="95" customFormat="1" ht="27.5" customHeight="1" spans="1:24">
      <c r="A95" s="79">
        <v>105</v>
      </c>
      <c r="B95" s="81">
        <v>0.295138888888889</v>
      </c>
      <c r="C95" s="79" t="s">
        <v>298</v>
      </c>
      <c r="D95" s="78" t="s">
        <v>299</v>
      </c>
      <c r="E95" s="78" t="s">
        <v>299</v>
      </c>
      <c r="F95" s="78">
        <v>15150097222</v>
      </c>
      <c r="G95" s="80" t="s">
        <v>63</v>
      </c>
      <c r="H95" s="78">
        <v>44009</v>
      </c>
      <c r="I95" s="78" t="s">
        <v>225</v>
      </c>
      <c r="J95" s="78"/>
      <c r="K95" s="78">
        <v>57.02</v>
      </c>
      <c r="L95" s="78">
        <v>18.14</v>
      </c>
      <c r="M95" s="86">
        <f t="shared" si="1"/>
        <v>38.88</v>
      </c>
      <c r="N95" s="80">
        <v>5.2</v>
      </c>
      <c r="O95" s="80">
        <v>2.4</v>
      </c>
      <c r="P95" s="80">
        <v>2.4</v>
      </c>
      <c r="Q95" s="78"/>
      <c r="R95" s="78"/>
      <c r="S95" s="78">
        <v>0.88</v>
      </c>
      <c r="T95" s="78"/>
      <c r="U95" s="78"/>
      <c r="V95" s="86"/>
      <c r="W95" s="80" t="s">
        <v>37</v>
      </c>
      <c r="X95" s="80" t="s">
        <v>38</v>
      </c>
    </row>
    <row r="96" s="95" customFormat="1" ht="27.5" customHeight="1" spans="1:24">
      <c r="A96" s="78">
        <v>27</v>
      </c>
      <c r="B96" s="81"/>
      <c r="C96" s="79"/>
      <c r="D96" s="80"/>
      <c r="E96" s="80"/>
      <c r="F96" s="82"/>
      <c r="G96" s="80"/>
      <c r="H96" s="78"/>
      <c r="I96" s="78"/>
      <c r="J96" s="78"/>
      <c r="K96" s="78"/>
      <c r="L96" s="78"/>
      <c r="M96" s="86">
        <f t="shared" si="1"/>
        <v>0</v>
      </c>
      <c r="N96" s="80"/>
      <c r="O96" s="80"/>
      <c r="P96" s="80"/>
      <c r="Q96" s="78"/>
      <c r="R96" s="78"/>
      <c r="S96" s="78"/>
      <c r="T96" s="78"/>
      <c r="U96" s="78"/>
      <c r="V96" s="86"/>
      <c r="W96" s="80" t="s">
        <v>37</v>
      </c>
      <c r="X96" s="80" t="s">
        <v>38</v>
      </c>
    </row>
    <row r="97" s="95" customFormat="1" ht="27.5" customHeight="1" spans="1:24">
      <c r="A97" s="78">
        <v>28</v>
      </c>
      <c r="B97" s="81"/>
      <c r="C97" s="79"/>
      <c r="D97" s="80"/>
      <c r="E97" s="80"/>
      <c r="F97" s="82"/>
      <c r="G97" s="80"/>
      <c r="H97" s="78"/>
      <c r="I97" s="78"/>
      <c r="J97" s="78"/>
      <c r="K97" s="78"/>
      <c r="L97" s="78"/>
      <c r="M97" s="86">
        <f t="shared" si="1"/>
        <v>0</v>
      </c>
      <c r="N97" s="80"/>
      <c r="O97" s="80"/>
      <c r="P97" s="80"/>
      <c r="Q97" s="78"/>
      <c r="R97" s="78"/>
      <c r="S97" s="78"/>
      <c r="T97" s="78"/>
      <c r="U97" s="78"/>
      <c r="V97" s="86"/>
      <c r="W97" s="80" t="s">
        <v>37</v>
      </c>
      <c r="X97" s="80" t="s">
        <v>38</v>
      </c>
    </row>
    <row r="98" s="95" customFormat="1" ht="27.5" customHeight="1" spans="1:24">
      <c r="A98" s="78">
        <v>29</v>
      </c>
      <c r="B98" s="81"/>
      <c r="C98" s="79"/>
      <c r="D98" s="78"/>
      <c r="E98" s="78"/>
      <c r="F98" s="78"/>
      <c r="G98" s="80"/>
      <c r="H98" s="78"/>
      <c r="I98" s="78"/>
      <c r="J98" s="78"/>
      <c r="K98" s="78"/>
      <c r="L98" s="78"/>
      <c r="M98" s="86">
        <f t="shared" si="1"/>
        <v>0</v>
      </c>
      <c r="N98" s="80"/>
      <c r="O98" s="80"/>
      <c r="P98" s="80"/>
      <c r="Q98" s="78"/>
      <c r="R98" s="78"/>
      <c r="S98" s="78"/>
      <c r="T98" s="78"/>
      <c r="U98" s="78"/>
      <c r="V98" s="86"/>
      <c r="W98" s="80" t="s">
        <v>37</v>
      </c>
      <c r="X98" s="80" t="s">
        <v>38</v>
      </c>
    </row>
    <row r="99" s="95" customFormat="1" ht="27.5" customHeight="1" spans="1:24">
      <c r="A99" s="78">
        <v>30</v>
      </c>
      <c r="B99" s="81"/>
      <c r="C99" s="79"/>
      <c r="D99" s="78"/>
      <c r="E99" s="78"/>
      <c r="F99" s="78"/>
      <c r="G99" s="80"/>
      <c r="H99" s="78"/>
      <c r="I99" s="78"/>
      <c r="J99" s="78"/>
      <c r="K99" s="78"/>
      <c r="L99" s="78"/>
      <c r="M99" s="86">
        <f t="shared" si="1"/>
        <v>0</v>
      </c>
      <c r="N99" s="80"/>
      <c r="O99" s="80"/>
      <c r="P99" s="80"/>
      <c r="Q99" s="78"/>
      <c r="R99" s="78"/>
      <c r="S99" s="78"/>
      <c r="T99" s="78"/>
      <c r="U99" s="78"/>
      <c r="V99" s="86"/>
      <c r="W99" s="80" t="s">
        <v>37</v>
      </c>
      <c r="X99" s="80" t="s">
        <v>38</v>
      </c>
    </row>
    <row r="100" s="95" customFormat="1" ht="27.5" customHeight="1" spans="1:24">
      <c r="A100" s="78">
        <v>31</v>
      </c>
      <c r="B100" s="81"/>
      <c r="C100" s="79"/>
      <c r="D100" s="78"/>
      <c r="E100" s="78"/>
      <c r="F100" s="78"/>
      <c r="G100" s="78"/>
      <c r="H100" s="78"/>
      <c r="I100" s="78"/>
      <c r="J100" s="78"/>
      <c r="K100" s="78"/>
      <c r="L100" s="78"/>
      <c r="M100" s="86">
        <f t="shared" si="1"/>
        <v>0</v>
      </c>
      <c r="N100" s="80"/>
      <c r="O100" s="80"/>
      <c r="P100" s="80"/>
      <c r="Q100" s="78"/>
      <c r="R100" s="78"/>
      <c r="S100" s="78"/>
      <c r="T100" s="78"/>
      <c r="U100" s="78"/>
      <c r="V100" s="86"/>
      <c r="W100" s="80" t="s">
        <v>37</v>
      </c>
      <c r="X100" s="80" t="s">
        <v>38</v>
      </c>
    </row>
    <row r="101" s="95" customFormat="1" ht="27.5" customHeight="1" spans="1:24">
      <c r="A101" s="79"/>
      <c r="B101" s="78"/>
      <c r="C101" s="79"/>
      <c r="D101" s="78"/>
      <c r="E101" s="78"/>
      <c r="F101" s="78"/>
      <c r="G101" s="78"/>
      <c r="H101" s="78"/>
      <c r="I101" s="78"/>
      <c r="J101" s="78"/>
      <c r="K101" s="78"/>
      <c r="L101" s="78"/>
      <c r="M101" s="86">
        <f t="shared" si="1"/>
        <v>0</v>
      </c>
      <c r="N101" s="80"/>
      <c r="O101" s="80"/>
      <c r="P101" s="80"/>
      <c r="Q101" s="78"/>
      <c r="R101" s="78"/>
      <c r="S101" s="78"/>
      <c r="T101" s="78"/>
      <c r="U101" s="78"/>
      <c r="V101" s="86"/>
      <c r="W101" s="80" t="s">
        <v>37</v>
      </c>
      <c r="X101" s="80" t="s">
        <v>38</v>
      </c>
    </row>
    <row r="102" s="95" customFormat="1" ht="27.5" customHeight="1" spans="1:24">
      <c r="A102" s="79"/>
      <c r="B102" s="86"/>
      <c r="C102" s="91"/>
      <c r="D102" s="86"/>
      <c r="E102" s="86"/>
      <c r="F102" s="86"/>
      <c r="G102" s="86"/>
      <c r="H102" s="86"/>
      <c r="I102" s="86"/>
      <c r="J102" s="86"/>
      <c r="K102" s="86"/>
      <c r="L102" s="86"/>
      <c r="M102" s="86">
        <f t="shared" si="1"/>
        <v>0</v>
      </c>
      <c r="N102" s="80"/>
      <c r="O102" s="80"/>
      <c r="P102" s="80"/>
      <c r="Q102" s="86"/>
      <c r="R102" s="86"/>
      <c r="S102" s="86"/>
      <c r="T102" s="86"/>
      <c r="U102" s="86"/>
      <c r="V102" s="86"/>
      <c r="W102" s="80" t="s">
        <v>37</v>
      </c>
      <c r="X102" s="80" t="s">
        <v>38</v>
      </c>
    </row>
    <row r="103" s="95" customFormat="1" ht="27.5" customHeight="1" spans="1:24">
      <c r="A103" s="79"/>
      <c r="B103" s="86"/>
      <c r="C103" s="91"/>
      <c r="D103" s="86"/>
      <c r="E103" s="86"/>
      <c r="F103" s="86"/>
      <c r="G103" s="86"/>
      <c r="H103" s="86"/>
      <c r="I103" s="86"/>
      <c r="J103" s="86"/>
      <c r="K103" s="86"/>
      <c r="L103" s="86"/>
      <c r="M103" s="86">
        <f t="shared" si="1"/>
        <v>0</v>
      </c>
      <c r="N103" s="80"/>
      <c r="O103" s="80"/>
      <c r="P103" s="80"/>
      <c r="Q103" s="86"/>
      <c r="R103" s="86"/>
      <c r="S103" s="86"/>
      <c r="T103" s="86"/>
      <c r="U103" s="86"/>
      <c r="V103" s="86"/>
      <c r="W103" s="80" t="s">
        <v>37</v>
      </c>
      <c r="X103" s="80" t="s">
        <v>38</v>
      </c>
    </row>
    <row r="104" s="95" customFormat="1" ht="27.5" customHeight="1" spans="1:24">
      <c r="A104" s="79"/>
      <c r="B104" s="86"/>
      <c r="C104" s="91"/>
      <c r="D104" s="86"/>
      <c r="E104" s="86"/>
      <c r="F104" s="86"/>
      <c r="G104" s="86"/>
      <c r="H104" s="86"/>
      <c r="I104" s="86"/>
      <c r="J104" s="86"/>
      <c r="K104" s="86"/>
      <c r="L104" s="86"/>
      <c r="M104" s="86">
        <f t="shared" si="1"/>
        <v>0</v>
      </c>
      <c r="N104" s="80"/>
      <c r="O104" s="80"/>
      <c r="P104" s="80"/>
      <c r="Q104" s="86"/>
      <c r="R104" s="86"/>
      <c r="S104" s="86"/>
      <c r="T104" s="86"/>
      <c r="U104" s="86"/>
      <c r="V104" s="86"/>
      <c r="W104" s="80" t="s">
        <v>37</v>
      </c>
      <c r="X104" s="80" t="s">
        <v>38</v>
      </c>
    </row>
    <row r="105" s="95" customFormat="1" ht="27.5" customHeight="1" spans="1:24">
      <c r="A105" s="79"/>
      <c r="B105" s="86"/>
      <c r="C105" s="91"/>
      <c r="D105" s="86"/>
      <c r="E105" s="86"/>
      <c r="F105" s="86"/>
      <c r="G105" s="86"/>
      <c r="H105" s="86"/>
      <c r="I105" s="86"/>
      <c r="J105" s="86"/>
      <c r="K105" s="86"/>
      <c r="L105" s="86"/>
      <c r="M105" s="86">
        <f t="shared" si="1"/>
        <v>0</v>
      </c>
      <c r="N105" s="80"/>
      <c r="O105" s="80"/>
      <c r="P105" s="80"/>
      <c r="Q105" s="86"/>
      <c r="R105" s="86"/>
      <c r="S105" s="86"/>
      <c r="T105" s="86"/>
      <c r="U105" s="86"/>
      <c r="V105" s="86"/>
      <c r="W105" s="80" t="s">
        <v>37</v>
      </c>
      <c r="X105" s="80" t="s">
        <v>38</v>
      </c>
    </row>
    <row r="106" s="95" customFormat="1" ht="27.5" customHeight="1" spans="1:24">
      <c r="A106" s="79"/>
      <c r="B106" s="86"/>
      <c r="C106" s="91"/>
      <c r="D106" s="86"/>
      <c r="E106" s="86"/>
      <c r="F106" s="86"/>
      <c r="G106" s="86"/>
      <c r="H106" s="86"/>
      <c r="I106" s="86"/>
      <c r="J106" s="86"/>
      <c r="K106" s="86"/>
      <c r="L106" s="86"/>
      <c r="M106" s="86">
        <f t="shared" si="1"/>
        <v>0</v>
      </c>
      <c r="N106" s="80"/>
      <c r="O106" s="80"/>
      <c r="P106" s="80"/>
      <c r="Q106" s="86"/>
      <c r="R106" s="86"/>
      <c r="S106" s="86"/>
      <c r="T106" s="86"/>
      <c r="U106" s="86"/>
      <c r="V106" s="86"/>
      <c r="W106" s="80" t="s">
        <v>37</v>
      </c>
      <c r="X106" s="80" t="s">
        <v>38</v>
      </c>
    </row>
    <row r="107" s="95" customFormat="1" ht="27.5" customHeight="1" spans="1:24">
      <c r="A107" s="78">
        <v>117</v>
      </c>
      <c r="B107" s="86"/>
      <c r="C107" s="91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0"/>
      <c r="O107" s="80"/>
      <c r="P107" s="80"/>
      <c r="Q107" s="86"/>
      <c r="R107" s="86"/>
      <c r="S107" s="86"/>
      <c r="T107" s="86"/>
      <c r="U107" s="86"/>
      <c r="V107" s="86"/>
      <c r="W107" s="80"/>
      <c r="X107" s="80"/>
    </row>
    <row r="108" s="95" customFormat="1" ht="27.5" customHeight="1" spans="1:24">
      <c r="A108" s="78"/>
      <c r="B108" s="86" t="s">
        <v>300</v>
      </c>
      <c r="C108" s="91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0"/>
      <c r="O108" s="80"/>
      <c r="P108" s="80"/>
      <c r="Q108" s="86"/>
      <c r="R108" s="86"/>
      <c r="S108" s="86"/>
      <c r="T108" s="86"/>
      <c r="U108" s="86"/>
      <c r="V108" s="86"/>
      <c r="W108" s="86"/>
      <c r="X108" s="86"/>
    </row>
    <row r="109" s="95" customFormat="1" ht="27.5" customHeight="1" spans="1:16">
      <c r="A109" s="67"/>
      <c r="B109" s="95" t="s">
        <v>301</v>
      </c>
      <c r="C109" s="107"/>
      <c r="N109" s="80"/>
      <c r="O109" s="80"/>
      <c r="P109" s="80"/>
    </row>
    <row r="110" s="95" customFormat="1" spans="1:16">
      <c r="A110" s="67"/>
      <c r="C110" s="107"/>
      <c r="N110" s="78"/>
      <c r="O110" s="78"/>
      <c r="P110" s="78"/>
    </row>
    <row r="111" s="95" customFormat="1" spans="1:16">
      <c r="A111" s="67"/>
      <c r="C111" s="107"/>
      <c r="N111" s="80"/>
      <c r="O111" s="80"/>
      <c r="P111" s="80"/>
    </row>
    <row r="112" s="95" customFormat="1" spans="1:16">
      <c r="A112" s="67"/>
      <c r="C112" s="107"/>
      <c r="N112" s="80"/>
      <c r="O112" s="80"/>
      <c r="P112" s="80"/>
    </row>
    <row r="113" s="95" customFormat="1" spans="1:16">
      <c r="A113" s="67"/>
      <c r="C113" s="107"/>
      <c r="N113" s="80"/>
      <c r="O113" s="80"/>
      <c r="P113" s="80"/>
    </row>
    <row r="114" s="95" customFormat="1" spans="1:16">
      <c r="A114" s="67"/>
      <c r="C114" s="107"/>
      <c r="N114" s="80"/>
      <c r="O114" s="80"/>
      <c r="P114" s="80"/>
    </row>
    <row r="115" s="95" customFormat="1" spans="1:16">
      <c r="A115" s="67"/>
      <c r="C115" s="107"/>
      <c r="N115" s="80"/>
      <c r="O115" s="80"/>
      <c r="P115" s="80"/>
    </row>
    <row r="116" s="95" customFormat="1" spans="1:16">
      <c r="A116" s="67"/>
      <c r="C116" s="107"/>
      <c r="N116" s="80"/>
      <c r="O116" s="80"/>
      <c r="P116" s="80"/>
    </row>
    <row r="117" s="95" customFormat="1" spans="1:16">
      <c r="A117" s="67"/>
      <c r="C117" s="107"/>
      <c r="N117" s="80"/>
      <c r="O117" s="80"/>
      <c r="P117" s="80"/>
    </row>
    <row r="118" s="95" customFormat="1" spans="1:16">
      <c r="A118" s="67"/>
      <c r="C118" s="107"/>
      <c r="N118" s="80"/>
      <c r="O118" s="80"/>
      <c r="P118" s="80"/>
    </row>
    <row r="119" s="95" customFormat="1" spans="1:16">
      <c r="A119" s="67"/>
      <c r="C119" s="107"/>
      <c r="N119" s="80"/>
      <c r="O119" s="80"/>
      <c r="P119" s="80"/>
    </row>
    <row r="120" s="95" customFormat="1" spans="1:16">
      <c r="A120" s="67"/>
      <c r="C120" s="107"/>
      <c r="N120" s="80"/>
      <c r="O120" s="80"/>
      <c r="P120" s="80"/>
    </row>
    <row r="121" s="95" customFormat="1" spans="1:16">
      <c r="A121" s="67"/>
      <c r="C121" s="107"/>
      <c r="N121" s="80"/>
      <c r="O121" s="80"/>
      <c r="P121" s="80"/>
    </row>
    <row r="122" s="95" customFormat="1" spans="1:16">
      <c r="A122" s="67"/>
      <c r="C122" s="107"/>
      <c r="N122" s="80"/>
      <c r="O122" s="80"/>
      <c r="P122" s="80"/>
    </row>
    <row r="123" s="95" customFormat="1" spans="1:16">
      <c r="A123" s="67"/>
      <c r="C123" s="107"/>
      <c r="N123" s="80"/>
      <c r="O123" s="80"/>
      <c r="P123" s="80"/>
    </row>
    <row r="124" s="95" customFormat="1" spans="1:16">
      <c r="A124" s="67"/>
      <c r="C124" s="107"/>
      <c r="N124" s="80"/>
      <c r="O124" s="80"/>
      <c r="P124" s="80"/>
    </row>
    <row r="125" s="95" customFormat="1" spans="1:16">
      <c r="A125" s="67"/>
      <c r="C125" s="107"/>
      <c r="N125" s="80"/>
      <c r="O125" s="80"/>
      <c r="P125" s="80"/>
    </row>
    <row r="126" s="95" customFormat="1" spans="1:16">
      <c r="A126" s="67"/>
      <c r="C126" s="107"/>
      <c r="N126" s="80"/>
      <c r="O126" s="80"/>
      <c r="P126" s="80"/>
    </row>
    <row r="127" s="95" customFormat="1" spans="1:16">
      <c r="A127" s="67"/>
      <c r="C127" s="107"/>
      <c r="N127" s="80"/>
      <c r="O127" s="80"/>
      <c r="P127" s="80"/>
    </row>
    <row r="128" s="95" customFormat="1" spans="1:16">
      <c r="A128" s="67"/>
      <c r="C128" s="107"/>
      <c r="N128" s="80"/>
      <c r="O128" s="80"/>
      <c r="P128" s="80"/>
    </row>
    <row r="129" s="95" customFormat="1" spans="1:16">
      <c r="A129" s="67"/>
      <c r="C129" s="107"/>
      <c r="N129" s="80"/>
      <c r="O129" s="80"/>
      <c r="P129" s="80"/>
    </row>
    <row r="130" s="95" customFormat="1" spans="1:16">
      <c r="A130" s="67"/>
      <c r="C130" s="107"/>
      <c r="N130" s="78"/>
      <c r="O130" s="78"/>
      <c r="P130" s="78"/>
    </row>
    <row r="131" s="95" customFormat="1" spans="1:16">
      <c r="A131" s="67"/>
      <c r="C131" s="107"/>
      <c r="N131" s="80"/>
      <c r="O131" s="80"/>
      <c r="P131" s="80"/>
    </row>
    <row r="132" s="95" customFormat="1" spans="1:16">
      <c r="A132" s="67"/>
      <c r="C132" s="107"/>
      <c r="N132" s="80"/>
      <c r="O132" s="80"/>
      <c r="P132" s="80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6"/>
  <sheetViews>
    <sheetView workbookViewId="0">
      <selection activeCell="A1" sqref="A1:X126"/>
    </sheetView>
  </sheetViews>
  <sheetFormatPr defaultColWidth="9" defaultRowHeight="13.5"/>
  <cols>
    <col min="6" max="6" width="12.625" customWidth="1"/>
  </cols>
  <sheetData>
    <row r="1" ht="44" customHeight="1" spans="1:24">
      <c r="A1" s="65" t="s">
        <v>302</v>
      </c>
      <c r="B1" s="65"/>
      <c r="C1" s="66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</row>
    <row r="2" ht="14.25" spans="1:24">
      <c r="A2" s="67">
        <v>20180923</v>
      </c>
      <c r="B2" s="68" t="s">
        <v>1</v>
      </c>
      <c r="C2" s="69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95"/>
      <c r="X2" s="95"/>
    </row>
    <row r="3" spans="1:24">
      <c r="A3" s="70" t="s">
        <v>2</v>
      </c>
      <c r="B3" s="71" t="s">
        <v>3</v>
      </c>
      <c r="C3" s="72" t="s">
        <v>4</v>
      </c>
      <c r="D3" s="70"/>
      <c r="E3" s="70"/>
      <c r="F3" s="70"/>
      <c r="G3" s="70"/>
      <c r="H3" s="73" t="s">
        <v>5</v>
      </c>
      <c r="I3" s="85"/>
      <c r="J3" s="85"/>
      <c r="K3" s="85"/>
      <c r="L3" s="85"/>
      <c r="M3" s="85"/>
      <c r="N3" s="85"/>
      <c r="O3" s="85"/>
      <c r="P3" s="85"/>
      <c r="Q3" s="85"/>
      <c r="R3" s="85"/>
      <c r="S3" s="96"/>
      <c r="T3" s="70" t="s">
        <v>6</v>
      </c>
      <c r="U3" s="70"/>
      <c r="V3" s="70"/>
      <c r="W3" s="71" t="s">
        <v>7</v>
      </c>
      <c r="X3" s="97" t="s">
        <v>8</v>
      </c>
    </row>
    <row r="4" ht="21" spans="1:24">
      <c r="A4" s="70"/>
      <c r="B4" s="74" t="s">
        <v>9</v>
      </c>
      <c r="C4" s="75" t="s">
        <v>10</v>
      </c>
      <c r="D4" s="76" t="s">
        <v>11</v>
      </c>
      <c r="E4" s="77" t="s">
        <v>12</v>
      </c>
      <c r="F4" s="71" t="s">
        <v>13</v>
      </c>
      <c r="G4" s="71" t="s">
        <v>14</v>
      </c>
      <c r="H4" s="71" t="s">
        <v>15</v>
      </c>
      <c r="I4" s="71" t="s">
        <v>16</v>
      </c>
      <c r="J4" s="71" t="s">
        <v>17</v>
      </c>
      <c r="K4" s="71" t="s">
        <v>18</v>
      </c>
      <c r="L4" s="71" t="s">
        <v>19</v>
      </c>
      <c r="M4" s="71" t="s">
        <v>20</v>
      </c>
      <c r="N4" s="71" t="s">
        <v>21</v>
      </c>
      <c r="O4" s="77" t="s">
        <v>22</v>
      </c>
      <c r="P4" s="77" t="s">
        <v>23</v>
      </c>
      <c r="Q4" s="77" t="s">
        <v>24</v>
      </c>
      <c r="R4" s="77" t="s">
        <v>25</v>
      </c>
      <c r="S4" s="77" t="s">
        <v>26</v>
      </c>
      <c r="T4" s="77" t="s">
        <v>27</v>
      </c>
      <c r="U4" s="77" t="s">
        <v>28</v>
      </c>
      <c r="V4" s="77" t="s">
        <v>29</v>
      </c>
      <c r="W4" s="71"/>
      <c r="X4" s="98"/>
    </row>
    <row r="5" spans="1:24">
      <c r="A5" s="78">
        <v>1</v>
      </c>
      <c r="B5" s="79" t="s">
        <v>303</v>
      </c>
      <c r="C5" s="79" t="s">
        <v>304</v>
      </c>
      <c r="D5" s="78" t="s">
        <v>278</v>
      </c>
      <c r="E5" s="78" t="s">
        <v>279</v>
      </c>
      <c r="F5" s="78">
        <v>15152002008</v>
      </c>
      <c r="G5" s="80" t="s">
        <v>151</v>
      </c>
      <c r="H5" s="78">
        <v>44013</v>
      </c>
      <c r="I5" s="78" t="s">
        <v>305</v>
      </c>
      <c r="J5" s="79"/>
      <c r="K5" s="78">
        <v>61.98</v>
      </c>
      <c r="L5" s="78">
        <v>17.56</v>
      </c>
      <c r="M5" s="86">
        <f t="shared" ref="M5:M68" si="0">+K5-L5-R5</f>
        <v>44.42</v>
      </c>
      <c r="N5" s="80">
        <v>5.4</v>
      </c>
      <c r="O5" s="80">
        <v>2.7</v>
      </c>
      <c r="P5" s="80">
        <v>2.3</v>
      </c>
      <c r="Q5" s="78"/>
      <c r="R5" s="78"/>
      <c r="S5" s="80">
        <v>0.82</v>
      </c>
      <c r="T5" s="78"/>
      <c r="U5" s="86"/>
      <c r="V5" s="86"/>
      <c r="W5" s="80" t="s">
        <v>306</v>
      </c>
      <c r="X5" s="80" t="s">
        <v>307</v>
      </c>
    </row>
    <row r="6" spans="1:24">
      <c r="A6" s="78">
        <v>2</v>
      </c>
      <c r="B6" s="81">
        <v>8.41</v>
      </c>
      <c r="C6" s="79" t="s">
        <v>261</v>
      </c>
      <c r="D6" s="78" t="s">
        <v>281</v>
      </c>
      <c r="E6" s="78" t="s">
        <v>282</v>
      </c>
      <c r="F6" s="78">
        <v>13913489206</v>
      </c>
      <c r="G6" s="78" t="s">
        <v>151</v>
      </c>
      <c r="H6" s="78">
        <v>44017</v>
      </c>
      <c r="I6" s="78" t="s">
        <v>305</v>
      </c>
      <c r="J6" s="79"/>
      <c r="K6" s="78">
        <v>60.22</v>
      </c>
      <c r="L6" s="78">
        <v>17.44</v>
      </c>
      <c r="M6" s="86">
        <f t="shared" si="0"/>
        <v>42.78</v>
      </c>
      <c r="N6" s="80">
        <v>5.7</v>
      </c>
      <c r="O6" s="80">
        <v>2</v>
      </c>
      <c r="P6" s="80">
        <v>2.4</v>
      </c>
      <c r="Q6" s="78"/>
      <c r="R6" s="78"/>
      <c r="S6" s="80">
        <v>0.88</v>
      </c>
      <c r="T6" s="78"/>
      <c r="U6" s="86"/>
      <c r="V6" s="86"/>
      <c r="W6" s="80" t="s">
        <v>306</v>
      </c>
      <c r="X6" s="80" t="s">
        <v>307</v>
      </c>
    </row>
    <row r="7" spans="1:24">
      <c r="A7" s="78">
        <v>3</v>
      </c>
      <c r="B7" s="79" t="s">
        <v>308</v>
      </c>
      <c r="C7" s="79" t="s">
        <v>309</v>
      </c>
      <c r="D7" s="78" t="s">
        <v>284</v>
      </c>
      <c r="E7" s="78" t="s">
        <v>285</v>
      </c>
      <c r="F7" s="78">
        <v>15062043488</v>
      </c>
      <c r="G7" s="78" t="s">
        <v>151</v>
      </c>
      <c r="H7" s="78">
        <v>44018</v>
      </c>
      <c r="I7" s="78" t="s">
        <v>305</v>
      </c>
      <c r="J7" s="79"/>
      <c r="K7" s="78">
        <v>58.66</v>
      </c>
      <c r="L7" s="78">
        <v>17.58</v>
      </c>
      <c r="M7" s="86">
        <f t="shared" si="0"/>
        <v>41.08</v>
      </c>
      <c r="N7" s="80">
        <v>5.6</v>
      </c>
      <c r="O7" s="80">
        <v>2.3</v>
      </c>
      <c r="P7" s="80">
        <v>2.6</v>
      </c>
      <c r="Q7" s="78"/>
      <c r="R7" s="78"/>
      <c r="S7" s="80">
        <v>0.88</v>
      </c>
      <c r="T7" s="78"/>
      <c r="U7" s="86"/>
      <c r="V7" s="86"/>
      <c r="W7" s="80" t="s">
        <v>306</v>
      </c>
      <c r="X7" s="80" t="s">
        <v>307</v>
      </c>
    </row>
    <row r="8" spans="1:24">
      <c r="A8" s="78">
        <v>4</v>
      </c>
      <c r="B8" s="79" t="s">
        <v>310</v>
      </c>
      <c r="C8" s="79" t="s">
        <v>311</v>
      </c>
      <c r="D8" s="78" t="s">
        <v>287</v>
      </c>
      <c r="E8" s="78" t="s">
        <v>287</v>
      </c>
      <c r="F8" s="78">
        <v>15312654439</v>
      </c>
      <c r="G8" s="80" t="s">
        <v>151</v>
      </c>
      <c r="H8" s="78">
        <v>44021</v>
      </c>
      <c r="I8" s="78" t="s">
        <v>305</v>
      </c>
      <c r="J8" s="79"/>
      <c r="K8" s="78">
        <v>61.66</v>
      </c>
      <c r="L8" s="78">
        <v>17.76</v>
      </c>
      <c r="M8" s="86">
        <f t="shared" si="0"/>
        <v>43.9</v>
      </c>
      <c r="N8" s="80">
        <v>5.9</v>
      </c>
      <c r="O8" s="80">
        <v>2.5</v>
      </c>
      <c r="P8" s="80">
        <v>2.8</v>
      </c>
      <c r="Q8" s="78"/>
      <c r="R8" s="78"/>
      <c r="S8" s="78">
        <v>0.9</v>
      </c>
      <c r="T8" s="78"/>
      <c r="U8" s="86"/>
      <c r="V8" s="86"/>
      <c r="W8" s="80" t="s">
        <v>306</v>
      </c>
      <c r="X8" s="80" t="s">
        <v>307</v>
      </c>
    </row>
    <row r="9" spans="1:24">
      <c r="A9" s="78">
        <v>5</v>
      </c>
      <c r="B9" s="79" t="s">
        <v>312</v>
      </c>
      <c r="C9" s="79" t="s">
        <v>313</v>
      </c>
      <c r="D9" s="78" t="s">
        <v>275</v>
      </c>
      <c r="E9" s="78" t="s">
        <v>276</v>
      </c>
      <c r="F9" s="78">
        <v>18251759261</v>
      </c>
      <c r="G9" s="80" t="s">
        <v>151</v>
      </c>
      <c r="H9" s="78">
        <v>44034</v>
      </c>
      <c r="I9" s="78" t="s">
        <v>305</v>
      </c>
      <c r="J9" s="79"/>
      <c r="K9" s="78">
        <v>58.56</v>
      </c>
      <c r="L9" s="78">
        <v>17.56</v>
      </c>
      <c r="M9" s="86">
        <f t="shared" si="0"/>
        <v>41</v>
      </c>
      <c r="N9" s="80">
        <v>5.3</v>
      </c>
      <c r="O9" s="80">
        <v>2.8</v>
      </c>
      <c r="P9" s="80">
        <v>2.3</v>
      </c>
      <c r="Q9" s="78"/>
      <c r="R9" s="78"/>
      <c r="S9" s="78">
        <v>0.8</v>
      </c>
      <c r="T9" s="78"/>
      <c r="U9" s="86"/>
      <c r="V9" s="86"/>
      <c r="W9" s="80" t="s">
        <v>306</v>
      </c>
      <c r="X9" s="80" t="s">
        <v>307</v>
      </c>
    </row>
    <row r="10" spans="1:24">
      <c r="A10" s="78">
        <v>6</v>
      </c>
      <c r="B10" s="79" t="s">
        <v>314</v>
      </c>
      <c r="C10" s="79" t="s">
        <v>315</v>
      </c>
      <c r="D10" s="78" t="s">
        <v>278</v>
      </c>
      <c r="E10" s="78" t="s">
        <v>279</v>
      </c>
      <c r="F10" s="78">
        <v>15152002008</v>
      </c>
      <c r="G10" s="80" t="s">
        <v>151</v>
      </c>
      <c r="H10" s="78">
        <v>44035</v>
      </c>
      <c r="I10" s="78" t="s">
        <v>305</v>
      </c>
      <c r="J10" s="79"/>
      <c r="K10" s="78">
        <v>53.56</v>
      </c>
      <c r="L10" s="78">
        <v>16.16</v>
      </c>
      <c r="M10" s="86">
        <f t="shared" si="0"/>
        <v>37.4</v>
      </c>
      <c r="N10" s="80">
        <v>5.6</v>
      </c>
      <c r="O10" s="80">
        <v>2.5</v>
      </c>
      <c r="P10" s="80">
        <v>2.5</v>
      </c>
      <c r="Q10" s="78"/>
      <c r="R10" s="78"/>
      <c r="S10" s="78">
        <v>0.7</v>
      </c>
      <c r="T10" s="78"/>
      <c r="U10" s="86"/>
      <c r="V10" s="86"/>
      <c r="W10" s="80" t="s">
        <v>306</v>
      </c>
      <c r="X10" s="80" t="s">
        <v>307</v>
      </c>
    </row>
    <row r="11" spans="1:24">
      <c r="A11" s="78">
        <v>7</v>
      </c>
      <c r="B11" s="79" t="s">
        <v>316</v>
      </c>
      <c r="C11" s="79" t="s">
        <v>317</v>
      </c>
      <c r="D11" s="78" t="s">
        <v>318</v>
      </c>
      <c r="E11" s="78" t="s">
        <v>318</v>
      </c>
      <c r="F11" s="78">
        <v>13355019788</v>
      </c>
      <c r="G11" s="80" t="s">
        <v>151</v>
      </c>
      <c r="H11" s="78">
        <v>44036</v>
      </c>
      <c r="I11" s="78" t="s">
        <v>305</v>
      </c>
      <c r="J11" s="79"/>
      <c r="K11" s="78">
        <v>52.72</v>
      </c>
      <c r="L11" s="78">
        <v>16.28</v>
      </c>
      <c r="M11" s="86">
        <f t="shared" si="0"/>
        <v>36.44</v>
      </c>
      <c r="N11" s="80">
        <v>5.5</v>
      </c>
      <c r="O11" s="80">
        <v>2.5</v>
      </c>
      <c r="P11" s="80">
        <v>2.31</v>
      </c>
      <c r="Q11" s="78"/>
      <c r="R11" s="78"/>
      <c r="S11" s="78">
        <v>0.74</v>
      </c>
      <c r="T11" s="78"/>
      <c r="U11" s="86"/>
      <c r="V11" s="86"/>
      <c r="W11" s="80" t="s">
        <v>306</v>
      </c>
      <c r="X11" s="80" t="s">
        <v>307</v>
      </c>
    </row>
    <row r="12" ht="27" spans="1:24">
      <c r="A12" s="78">
        <v>8</v>
      </c>
      <c r="B12" s="79" t="s">
        <v>316</v>
      </c>
      <c r="C12" s="79" t="s">
        <v>319</v>
      </c>
      <c r="D12" s="80" t="s">
        <v>223</v>
      </c>
      <c r="E12" s="80" t="s">
        <v>223</v>
      </c>
      <c r="F12" s="82" t="s">
        <v>224</v>
      </c>
      <c r="G12" s="80" t="s">
        <v>40</v>
      </c>
      <c r="H12" s="78">
        <v>44038</v>
      </c>
      <c r="I12" s="78" t="s">
        <v>305</v>
      </c>
      <c r="J12" s="79"/>
      <c r="K12" s="78">
        <v>64.66</v>
      </c>
      <c r="L12" s="78">
        <v>19.18</v>
      </c>
      <c r="M12" s="86">
        <f t="shared" si="0"/>
        <v>45.48</v>
      </c>
      <c r="N12" s="80">
        <v>5.2</v>
      </c>
      <c r="O12" s="80">
        <v>2.25</v>
      </c>
      <c r="P12" s="80">
        <v>2.37</v>
      </c>
      <c r="Q12" s="78"/>
      <c r="R12" s="78"/>
      <c r="S12" s="78">
        <v>1.18</v>
      </c>
      <c r="T12" s="78"/>
      <c r="U12" s="86"/>
      <c r="V12" s="86"/>
      <c r="W12" s="80" t="s">
        <v>306</v>
      </c>
      <c r="X12" s="80" t="s">
        <v>307</v>
      </c>
    </row>
    <row r="13" ht="27" spans="1:24">
      <c r="A13" s="78">
        <v>9</v>
      </c>
      <c r="B13" s="79" t="s">
        <v>316</v>
      </c>
      <c r="C13" s="79" t="s">
        <v>239</v>
      </c>
      <c r="D13" s="80" t="s">
        <v>228</v>
      </c>
      <c r="E13" s="80" t="s">
        <v>228</v>
      </c>
      <c r="F13" s="82" t="s">
        <v>229</v>
      </c>
      <c r="G13" s="80" t="s">
        <v>151</v>
      </c>
      <c r="H13" s="78">
        <v>44039</v>
      </c>
      <c r="I13" s="78" t="s">
        <v>305</v>
      </c>
      <c r="J13" s="79"/>
      <c r="K13" s="78">
        <v>49.78</v>
      </c>
      <c r="L13" s="78">
        <v>18.34</v>
      </c>
      <c r="M13" s="86">
        <f t="shared" si="0"/>
        <v>31.44</v>
      </c>
      <c r="N13" s="80">
        <v>5.8</v>
      </c>
      <c r="O13" s="80">
        <v>2.7</v>
      </c>
      <c r="P13" s="80">
        <v>2.3</v>
      </c>
      <c r="Q13" s="78"/>
      <c r="R13" s="78"/>
      <c r="S13" s="78">
        <v>0.54</v>
      </c>
      <c r="T13" s="78"/>
      <c r="U13" s="86"/>
      <c r="V13" s="86"/>
      <c r="W13" s="80" t="s">
        <v>306</v>
      </c>
      <c r="X13" s="80" t="s">
        <v>307</v>
      </c>
    </row>
    <row r="14" ht="27" spans="1:24">
      <c r="A14" s="78">
        <v>10</v>
      </c>
      <c r="B14" s="83" t="s">
        <v>320</v>
      </c>
      <c r="C14" s="79" t="s">
        <v>321</v>
      </c>
      <c r="D14" s="80" t="s">
        <v>240</v>
      </c>
      <c r="E14" s="80" t="s">
        <v>240</v>
      </c>
      <c r="F14" s="82" t="s">
        <v>241</v>
      </c>
      <c r="G14" s="80" t="s">
        <v>151</v>
      </c>
      <c r="H14" s="78">
        <v>44044</v>
      </c>
      <c r="I14" s="78" t="s">
        <v>305</v>
      </c>
      <c r="J14" s="79"/>
      <c r="K14" s="78">
        <v>55.98</v>
      </c>
      <c r="L14" s="78">
        <v>17.86</v>
      </c>
      <c r="M14" s="86">
        <f t="shared" si="0"/>
        <v>38.12</v>
      </c>
      <c r="N14" s="80">
        <v>5.7</v>
      </c>
      <c r="O14" s="80">
        <v>2.3</v>
      </c>
      <c r="P14" s="80">
        <v>2.9</v>
      </c>
      <c r="Q14" s="78"/>
      <c r="R14" s="78"/>
      <c r="S14" s="78">
        <v>0.82</v>
      </c>
      <c r="T14" s="78"/>
      <c r="U14" s="86"/>
      <c r="V14" s="86"/>
      <c r="W14" s="80" t="s">
        <v>306</v>
      </c>
      <c r="X14" s="80" t="s">
        <v>307</v>
      </c>
    </row>
    <row r="15" ht="27" spans="1:24">
      <c r="A15" s="78">
        <v>11</v>
      </c>
      <c r="B15" s="79" t="s">
        <v>322</v>
      </c>
      <c r="C15" s="79" t="s">
        <v>323</v>
      </c>
      <c r="D15" s="80" t="s">
        <v>244</v>
      </c>
      <c r="E15" s="80" t="s">
        <v>244</v>
      </c>
      <c r="F15" s="82" t="s">
        <v>245</v>
      </c>
      <c r="G15" s="80" t="s">
        <v>63</v>
      </c>
      <c r="H15" s="78">
        <v>44042</v>
      </c>
      <c r="I15" s="78" t="s">
        <v>305</v>
      </c>
      <c r="J15" s="79"/>
      <c r="K15" s="87">
        <v>59.26</v>
      </c>
      <c r="L15" s="87">
        <v>16.86</v>
      </c>
      <c r="M15" s="86">
        <f t="shared" si="0"/>
        <v>42.4</v>
      </c>
      <c r="N15" s="80">
        <v>5.2</v>
      </c>
      <c r="O15" s="80">
        <v>2.5</v>
      </c>
      <c r="P15" s="80">
        <v>2.4</v>
      </c>
      <c r="Q15" s="78"/>
      <c r="R15" s="78"/>
      <c r="S15" s="78">
        <v>1.1</v>
      </c>
      <c r="T15" s="78"/>
      <c r="U15" s="86"/>
      <c r="V15" s="86"/>
      <c r="W15" s="80" t="s">
        <v>306</v>
      </c>
      <c r="X15" s="80" t="s">
        <v>307</v>
      </c>
    </row>
    <row r="16" ht="27" spans="1:24">
      <c r="A16" s="78">
        <v>12</v>
      </c>
      <c r="B16" s="79" t="s">
        <v>324</v>
      </c>
      <c r="C16" s="79" t="s">
        <v>325</v>
      </c>
      <c r="D16" s="80" t="s">
        <v>248</v>
      </c>
      <c r="E16" s="80" t="s">
        <v>248</v>
      </c>
      <c r="F16" s="82" t="s">
        <v>249</v>
      </c>
      <c r="G16" s="80" t="s">
        <v>151</v>
      </c>
      <c r="H16" s="79" t="s">
        <v>326</v>
      </c>
      <c r="I16" s="78" t="s">
        <v>305</v>
      </c>
      <c r="J16" s="79"/>
      <c r="K16" s="78">
        <v>54.92</v>
      </c>
      <c r="L16" s="78">
        <v>18.88</v>
      </c>
      <c r="M16" s="86">
        <f t="shared" si="0"/>
        <v>36.04</v>
      </c>
      <c r="N16" s="80">
        <v>5.3</v>
      </c>
      <c r="O16" s="80">
        <v>2.4</v>
      </c>
      <c r="P16" s="80">
        <v>2.5</v>
      </c>
      <c r="Q16" s="78"/>
      <c r="R16" s="78"/>
      <c r="S16" s="78">
        <v>0.74</v>
      </c>
      <c r="T16" s="78"/>
      <c r="U16" s="86"/>
      <c r="V16" s="86"/>
      <c r="W16" s="80" t="s">
        <v>306</v>
      </c>
      <c r="X16" s="80" t="s">
        <v>307</v>
      </c>
    </row>
    <row r="17" ht="27" spans="1:24">
      <c r="A17" s="78">
        <v>13</v>
      </c>
      <c r="B17" s="79" t="s">
        <v>327</v>
      </c>
      <c r="C17" s="79" t="s">
        <v>328</v>
      </c>
      <c r="D17" s="80" t="s">
        <v>252</v>
      </c>
      <c r="E17" s="80" t="s">
        <v>252</v>
      </c>
      <c r="F17" s="82" t="s">
        <v>253</v>
      </c>
      <c r="G17" s="80" t="s">
        <v>151</v>
      </c>
      <c r="H17" s="79" t="s">
        <v>329</v>
      </c>
      <c r="I17" s="78" t="s">
        <v>305</v>
      </c>
      <c r="J17" s="79"/>
      <c r="K17" s="78">
        <v>59.66</v>
      </c>
      <c r="L17" s="78">
        <v>18.24</v>
      </c>
      <c r="M17" s="86">
        <f t="shared" si="0"/>
        <v>41.42</v>
      </c>
      <c r="N17" s="80">
        <v>5.7</v>
      </c>
      <c r="O17" s="80">
        <v>2.5</v>
      </c>
      <c r="P17" s="80">
        <v>2.7</v>
      </c>
      <c r="Q17" s="78"/>
      <c r="R17" s="78"/>
      <c r="S17" s="78">
        <v>0.82</v>
      </c>
      <c r="T17" s="78"/>
      <c r="U17" s="86"/>
      <c r="V17" s="86"/>
      <c r="W17" s="80" t="s">
        <v>306</v>
      </c>
      <c r="X17" s="80" t="s">
        <v>307</v>
      </c>
    </row>
    <row r="18" ht="27" spans="1:24">
      <c r="A18" s="78">
        <v>14</v>
      </c>
      <c r="B18" s="79" t="s">
        <v>330</v>
      </c>
      <c r="C18" s="79" t="s">
        <v>331</v>
      </c>
      <c r="D18" s="80" t="s">
        <v>256</v>
      </c>
      <c r="E18" s="80" t="s">
        <v>256</v>
      </c>
      <c r="F18" s="82" t="s">
        <v>257</v>
      </c>
      <c r="G18" s="80" t="s">
        <v>151</v>
      </c>
      <c r="H18" s="79" t="s">
        <v>332</v>
      </c>
      <c r="I18" s="78" t="s">
        <v>305</v>
      </c>
      <c r="J18" s="79"/>
      <c r="K18" s="78">
        <v>59.5</v>
      </c>
      <c r="L18" s="78">
        <v>17.36</v>
      </c>
      <c r="M18" s="86">
        <f t="shared" si="0"/>
        <v>42.14</v>
      </c>
      <c r="N18" s="80">
        <v>5.9</v>
      </c>
      <c r="O18" s="80">
        <v>2.8</v>
      </c>
      <c r="P18" s="80">
        <v>2.3</v>
      </c>
      <c r="Q18" s="78"/>
      <c r="R18" s="78"/>
      <c r="S18" s="78">
        <v>0.84</v>
      </c>
      <c r="T18" s="78"/>
      <c r="U18" s="86"/>
      <c r="V18" s="86"/>
      <c r="W18" s="80" t="s">
        <v>306</v>
      </c>
      <c r="X18" s="80" t="s">
        <v>307</v>
      </c>
    </row>
    <row r="19" ht="27" spans="1:24">
      <c r="A19" s="78">
        <v>15</v>
      </c>
      <c r="B19" s="79" t="s">
        <v>333</v>
      </c>
      <c r="C19" s="79" t="s">
        <v>334</v>
      </c>
      <c r="D19" s="80" t="s">
        <v>259</v>
      </c>
      <c r="E19" s="80" t="s">
        <v>259</v>
      </c>
      <c r="F19" s="82" t="s">
        <v>260</v>
      </c>
      <c r="G19" s="78" t="s">
        <v>151</v>
      </c>
      <c r="H19" s="79" t="s">
        <v>335</v>
      </c>
      <c r="I19" s="78" t="s">
        <v>305</v>
      </c>
      <c r="J19" s="88"/>
      <c r="K19" s="89">
        <v>58.16</v>
      </c>
      <c r="L19" s="89">
        <v>18.06</v>
      </c>
      <c r="M19" s="86">
        <f t="shared" si="0"/>
        <v>40.1</v>
      </c>
      <c r="N19" s="80">
        <v>5.6</v>
      </c>
      <c r="O19" s="80">
        <v>2.5</v>
      </c>
      <c r="P19" s="80">
        <v>2.3</v>
      </c>
      <c r="Q19" s="89"/>
      <c r="R19" s="89"/>
      <c r="S19" s="89">
        <v>1.2</v>
      </c>
      <c r="T19" s="89"/>
      <c r="U19" s="99"/>
      <c r="V19" s="99"/>
      <c r="W19" s="80" t="s">
        <v>306</v>
      </c>
      <c r="X19" s="80" t="s">
        <v>307</v>
      </c>
    </row>
    <row r="20" ht="27" spans="1:24">
      <c r="A20" s="78">
        <v>16</v>
      </c>
      <c r="B20" s="79" t="s">
        <v>336</v>
      </c>
      <c r="C20" s="79" t="s">
        <v>258</v>
      </c>
      <c r="D20" s="80" t="s">
        <v>262</v>
      </c>
      <c r="E20" s="80" t="s">
        <v>263</v>
      </c>
      <c r="F20" s="82" t="s">
        <v>264</v>
      </c>
      <c r="G20" s="80" t="s">
        <v>151</v>
      </c>
      <c r="H20" s="79" t="s">
        <v>337</v>
      </c>
      <c r="I20" s="78" t="s">
        <v>305</v>
      </c>
      <c r="J20" s="79"/>
      <c r="K20" s="78">
        <v>60.48</v>
      </c>
      <c r="L20" s="78">
        <v>18.12</v>
      </c>
      <c r="M20" s="86">
        <f t="shared" si="0"/>
        <v>42.36</v>
      </c>
      <c r="N20" s="80">
        <v>5.2</v>
      </c>
      <c r="O20" s="80">
        <v>2</v>
      </c>
      <c r="P20" s="80">
        <v>2.4</v>
      </c>
      <c r="Q20" s="78"/>
      <c r="R20" s="78"/>
      <c r="S20" s="78">
        <v>0.86</v>
      </c>
      <c r="T20" s="78"/>
      <c r="U20" s="86"/>
      <c r="V20" s="86"/>
      <c r="W20" s="80" t="s">
        <v>306</v>
      </c>
      <c r="X20" s="80" t="s">
        <v>307</v>
      </c>
    </row>
    <row r="21" spans="1:24">
      <c r="A21" s="78">
        <v>17</v>
      </c>
      <c r="B21" s="79" t="s">
        <v>338</v>
      </c>
      <c r="C21" s="79" t="s">
        <v>339</v>
      </c>
      <c r="D21" s="78" t="s">
        <v>275</v>
      </c>
      <c r="E21" s="78" t="s">
        <v>276</v>
      </c>
      <c r="F21" s="78">
        <v>18251759261</v>
      </c>
      <c r="G21" s="78" t="s">
        <v>151</v>
      </c>
      <c r="H21" s="78">
        <v>44057</v>
      </c>
      <c r="I21" s="78" t="s">
        <v>305</v>
      </c>
      <c r="J21" s="79"/>
      <c r="K21" s="78">
        <v>61.38</v>
      </c>
      <c r="L21" s="78">
        <v>18.32</v>
      </c>
      <c r="M21" s="86">
        <f t="shared" si="0"/>
        <v>43.06</v>
      </c>
      <c r="N21" s="80">
        <v>5.5</v>
      </c>
      <c r="O21" s="80">
        <v>2.6</v>
      </c>
      <c r="P21" s="80">
        <v>2.3</v>
      </c>
      <c r="Q21" s="78"/>
      <c r="R21" s="78"/>
      <c r="S21" s="78">
        <v>0.86</v>
      </c>
      <c r="T21" s="89"/>
      <c r="U21" s="86"/>
      <c r="V21" s="86"/>
      <c r="W21" s="80" t="s">
        <v>306</v>
      </c>
      <c r="X21" s="80" t="s">
        <v>307</v>
      </c>
    </row>
    <row r="22" spans="1:24">
      <c r="A22" s="78">
        <v>18</v>
      </c>
      <c r="B22" s="79" t="s">
        <v>340</v>
      </c>
      <c r="C22" s="79" t="s">
        <v>341</v>
      </c>
      <c r="D22" s="78" t="s">
        <v>278</v>
      </c>
      <c r="E22" s="78" t="s">
        <v>279</v>
      </c>
      <c r="F22" s="78">
        <v>15152002008</v>
      </c>
      <c r="G22" s="80" t="s">
        <v>151</v>
      </c>
      <c r="H22" s="84">
        <v>44061</v>
      </c>
      <c r="I22" s="78" t="s">
        <v>305</v>
      </c>
      <c r="J22" s="79"/>
      <c r="K22" s="84">
        <v>58.84</v>
      </c>
      <c r="L22" s="78">
        <v>16.94</v>
      </c>
      <c r="M22" s="86">
        <f t="shared" si="0"/>
        <v>41.9</v>
      </c>
      <c r="N22" s="80">
        <v>5.8</v>
      </c>
      <c r="O22" s="80">
        <v>2.3</v>
      </c>
      <c r="P22" s="80">
        <v>2.8</v>
      </c>
      <c r="Q22" s="78"/>
      <c r="R22" s="78"/>
      <c r="S22" s="78">
        <v>0.9</v>
      </c>
      <c r="T22" s="78"/>
      <c r="U22" s="86"/>
      <c r="V22" s="86"/>
      <c r="W22" s="80" t="s">
        <v>306</v>
      </c>
      <c r="X22" s="80" t="s">
        <v>307</v>
      </c>
    </row>
    <row r="23" spans="1:24">
      <c r="A23" s="78">
        <v>19</v>
      </c>
      <c r="B23" s="79" t="s">
        <v>342</v>
      </c>
      <c r="C23" s="79" t="s">
        <v>268</v>
      </c>
      <c r="D23" s="78" t="s">
        <v>318</v>
      </c>
      <c r="E23" s="78" t="s">
        <v>318</v>
      </c>
      <c r="F23" s="78">
        <v>13355019788</v>
      </c>
      <c r="G23" s="80" t="s">
        <v>151</v>
      </c>
      <c r="H23" s="78">
        <v>44062</v>
      </c>
      <c r="I23" s="78" t="s">
        <v>305</v>
      </c>
      <c r="J23" s="79"/>
      <c r="K23" s="78">
        <v>64.08</v>
      </c>
      <c r="L23" s="78">
        <v>18.62</v>
      </c>
      <c r="M23" s="86">
        <f t="shared" si="0"/>
        <v>45.46</v>
      </c>
      <c r="N23" s="80">
        <v>5.8</v>
      </c>
      <c r="O23" s="80">
        <v>2.5</v>
      </c>
      <c r="P23" s="80">
        <v>2.6</v>
      </c>
      <c r="Q23" s="78"/>
      <c r="R23" s="78"/>
      <c r="S23" s="78">
        <v>0.86</v>
      </c>
      <c r="T23" s="89"/>
      <c r="U23" s="86"/>
      <c r="V23" s="86"/>
      <c r="W23" s="80" t="s">
        <v>306</v>
      </c>
      <c r="X23" s="80" t="s">
        <v>307</v>
      </c>
    </row>
    <row r="24" ht="27" spans="1:24">
      <c r="A24" s="78">
        <v>20</v>
      </c>
      <c r="B24" s="79" t="s">
        <v>343</v>
      </c>
      <c r="C24" s="79" t="s">
        <v>344</v>
      </c>
      <c r="D24" s="80" t="s">
        <v>223</v>
      </c>
      <c r="E24" s="80" t="s">
        <v>223</v>
      </c>
      <c r="F24" s="82" t="s">
        <v>224</v>
      </c>
      <c r="G24" s="80" t="s">
        <v>151</v>
      </c>
      <c r="H24" s="78">
        <v>44063</v>
      </c>
      <c r="I24" s="78" t="s">
        <v>305</v>
      </c>
      <c r="J24" s="79"/>
      <c r="K24" s="78">
        <v>56.84</v>
      </c>
      <c r="L24" s="78">
        <v>18.9</v>
      </c>
      <c r="M24" s="86">
        <f t="shared" si="0"/>
        <v>37.94</v>
      </c>
      <c r="N24" s="80">
        <v>5.2</v>
      </c>
      <c r="O24" s="80">
        <v>2</v>
      </c>
      <c r="P24" s="80">
        <v>2.4</v>
      </c>
      <c r="Q24" s="78"/>
      <c r="R24" s="78"/>
      <c r="S24" s="78">
        <v>0.74</v>
      </c>
      <c r="T24" s="78"/>
      <c r="U24" s="86"/>
      <c r="V24" s="86"/>
      <c r="W24" s="80" t="s">
        <v>306</v>
      </c>
      <c r="X24" s="80" t="s">
        <v>307</v>
      </c>
    </row>
    <row r="25" ht="27" spans="1:24">
      <c r="A25" s="78">
        <v>21</v>
      </c>
      <c r="B25" s="79" t="s">
        <v>345</v>
      </c>
      <c r="C25" s="79" t="s">
        <v>286</v>
      </c>
      <c r="D25" s="80" t="s">
        <v>228</v>
      </c>
      <c r="E25" s="80" t="s">
        <v>228</v>
      </c>
      <c r="F25" s="82" t="s">
        <v>229</v>
      </c>
      <c r="G25" s="78" t="s">
        <v>151</v>
      </c>
      <c r="H25" s="78">
        <v>44064</v>
      </c>
      <c r="I25" s="78" t="s">
        <v>305</v>
      </c>
      <c r="J25" s="79"/>
      <c r="K25" s="78">
        <v>59.96</v>
      </c>
      <c r="L25" s="78">
        <v>20.96</v>
      </c>
      <c r="M25" s="86">
        <f t="shared" si="0"/>
        <v>39</v>
      </c>
      <c r="N25" s="80">
        <v>5.9</v>
      </c>
      <c r="O25" s="80">
        <v>2.6</v>
      </c>
      <c r="P25" s="80">
        <v>2.3</v>
      </c>
      <c r="Q25" s="78"/>
      <c r="R25" s="78"/>
      <c r="S25" s="78">
        <v>0.8</v>
      </c>
      <c r="T25" s="89"/>
      <c r="U25" s="86"/>
      <c r="V25" s="86"/>
      <c r="W25" s="80" t="s">
        <v>306</v>
      </c>
      <c r="X25" s="80" t="s">
        <v>307</v>
      </c>
    </row>
    <row r="26" ht="27" spans="1:24">
      <c r="A26" s="78">
        <v>22</v>
      </c>
      <c r="B26" s="79" t="s">
        <v>346</v>
      </c>
      <c r="C26" s="79" t="s">
        <v>347</v>
      </c>
      <c r="D26" s="80" t="s">
        <v>240</v>
      </c>
      <c r="E26" s="80" t="s">
        <v>240</v>
      </c>
      <c r="F26" s="82" t="s">
        <v>241</v>
      </c>
      <c r="G26" s="80" t="s">
        <v>151</v>
      </c>
      <c r="H26" s="78">
        <v>44073</v>
      </c>
      <c r="I26" s="78" t="s">
        <v>305</v>
      </c>
      <c r="J26" s="79"/>
      <c r="K26" s="78">
        <v>57.9</v>
      </c>
      <c r="L26" s="78">
        <v>17.28</v>
      </c>
      <c r="M26" s="86">
        <f t="shared" si="0"/>
        <v>40.62</v>
      </c>
      <c r="N26" s="80">
        <v>5.6</v>
      </c>
      <c r="O26" s="80">
        <v>2.7</v>
      </c>
      <c r="P26" s="80">
        <v>2.3</v>
      </c>
      <c r="Q26" s="78"/>
      <c r="R26" s="78"/>
      <c r="S26" s="78">
        <v>0.82</v>
      </c>
      <c r="T26" s="78"/>
      <c r="U26" s="86"/>
      <c r="V26" s="86"/>
      <c r="W26" s="80" t="s">
        <v>306</v>
      </c>
      <c r="X26" s="80" t="s">
        <v>307</v>
      </c>
    </row>
    <row r="27" ht="27" spans="1:24">
      <c r="A27" s="78">
        <v>23</v>
      </c>
      <c r="B27" s="79" t="s">
        <v>348</v>
      </c>
      <c r="C27" s="79" t="s">
        <v>295</v>
      </c>
      <c r="D27" s="80" t="s">
        <v>244</v>
      </c>
      <c r="E27" s="80" t="s">
        <v>244</v>
      </c>
      <c r="F27" s="82" t="s">
        <v>245</v>
      </c>
      <c r="G27" s="80" t="s">
        <v>151</v>
      </c>
      <c r="H27" s="78">
        <v>44069</v>
      </c>
      <c r="I27" s="78" t="s">
        <v>305</v>
      </c>
      <c r="J27" s="79"/>
      <c r="K27" s="78">
        <v>54.92</v>
      </c>
      <c r="L27" s="78">
        <v>17.24</v>
      </c>
      <c r="M27" s="86">
        <f t="shared" si="0"/>
        <v>37.68</v>
      </c>
      <c r="N27" s="80">
        <v>5.7</v>
      </c>
      <c r="O27" s="80">
        <v>2.5</v>
      </c>
      <c r="P27" s="80">
        <v>2.7</v>
      </c>
      <c r="Q27" s="78"/>
      <c r="R27" s="78"/>
      <c r="S27" s="78">
        <v>1.18</v>
      </c>
      <c r="T27" s="89"/>
      <c r="U27" s="86"/>
      <c r="V27" s="86"/>
      <c r="W27" s="80" t="s">
        <v>306</v>
      </c>
      <c r="X27" s="80" t="s">
        <v>307</v>
      </c>
    </row>
    <row r="28" ht="27" spans="1:24">
      <c r="A28" s="78">
        <v>24</v>
      </c>
      <c r="B28" s="79">
        <v>16.58</v>
      </c>
      <c r="C28" s="79" t="s">
        <v>349</v>
      </c>
      <c r="D28" s="80" t="s">
        <v>248</v>
      </c>
      <c r="E28" s="80" t="s">
        <v>248</v>
      </c>
      <c r="F28" s="82" t="s">
        <v>249</v>
      </c>
      <c r="G28" s="78" t="s">
        <v>63</v>
      </c>
      <c r="H28" s="78">
        <v>44070</v>
      </c>
      <c r="I28" s="78" t="s">
        <v>305</v>
      </c>
      <c r="J28" s="79"/>
      <c r="K28" s="78">
        <v>61.86</v>
      </c>
      <c r="L28" s="78">
        <v>17.66</v>
      </c>
      <c r="M28" s="86">
        <f t="shared" si="0"/>
        <v>44.2</v>
      </c>
      <c r="N28" s="80">
        <v>5.7</v>
      </c>
      <c r="O28" s="80">
        <v>2</v>
      </c>
      <c r="P28" s="80">
        <v>2.3</v>
      </c>
      <c r="Q28" s="78"/>
      <c r="R28" s="78"/>
      <c r="S28" s="78">
        <v>1.2</v>
      </c>
      <c r="T28" s="78"/>
      <c r="U28" s="86"/>
      <c r="V28" s="86"/>
      <c r="W28" s="80" t="s">
        <v>306</v>
      </c>
      <c r="X28" s="80" t="s">
        <v>307</v>
      </c>
    </row>
    <row r="29" ht="27" spans="1:24">
      <c r="A29" s="78">
        <v>25</v>
      </c>
      <c r="B29" s="79">
        <v>17.5</v>
      </c>
      <c r="C29" s="82" t="s">
        <v>350</v>
      </c>
      <c r="D29" s="80" t="s">
        <v>252</v>
      </c>
      <c r="E29" s="80" t="s">
        <v>252</v>
      </c>
      <c r="F29" s="82" t="s">
        <v>253</v>
      </c>
      <c r="G29" s="80" t="s">
        <v>151</v>
      </c>
      <c r="H29" s="78">
        <v>44072</v>
      </c>
      <c r="I29" s="78" t="s">
        <v>305</v>
      </c>
      <c r="J29" s="79"/>
      <c r="K29" s="78">
        <v>56.34</v>
      </c>
      <c r="L29" s="78">
        <v>17.8</v>
      </c>
      <c r="M29" s="86">
        <f t="shared" si="0"/>
        <v>38.54</v>
      </c>
      <c r="N29" s="78">
        <v>5.6</v>
      </c>
      <c r="O29" s="78">
        <v>2.5</v>
      </c>
      <c r="P29" s="78">
        <v>2.3</v>
      </c>
      <c r="Q29" s="78"/>
      <c r="R29" s="78"/>
      <c r="S29" s="78">
        <v>0.84</v>
      </c>
      <c r="T29" s="78"/>
      <c r="U29" s="86"/>
      <c r="V29" s="86"/>
      <c r="W29" s="80" t="s">
        <v>306</v>
      </c>
      <c r="X29" s="80" t="s">
        <v>307</v>
      </c>
    </row>
    <row r="30" ht="27" spans="1:24">
      <c r="A30" s="78">
        <v>26</v>
      </c>
      <c r="B30" s="79">
        <v>17.17</v>
      </c>
      <c r="C30" s="79" t="s">
        <v>351</v>
      </c>
      <c r="D30" s="80" t="s">
        <v>256</v>
      </c>
      <c r="E30" s="80" t="s">
        <v>256</v>
      </c>
      <c r="F30" s="82" t="s">
        <v>257</v>
      </c>
      <c r="G30" s="80" t="s">
        <v>151</v>
      </c>
      <c r="H30" s="78">
        <v>44074</v>
      </c>
      <c r="I30" s="78" t="s">
        <v>305</v>
      </c>
      <c r="J30" s="79"/>
      <c r="K30" s="78">
        <v>59.88</v>
      </c>
      <c r="L30" s="78">
        <v>17.38</v>
      </c>
      <c r="M30" s="86">
        <f t="shared" si="0"/>
        <v>42.5</v>
      </c>
      <c r="N30" s="78">
        <v>5.3</v>
      </c>
      <c r="O30" s="78">
        <v>2.8</v>
      </c>
      <c r="P30" s="78">
        <v>2.3</v>
      </c>
      <c r="Q30" s="78"/>
      <c r="R30" s="78"/>
      <c r="S30" s="78">
        <v>0.8</v>
      </c>
      <c r="T30" s="89"/>
      <c r="U30" s="86"/>
      <c r="V30" s="86"/>
      <c r="W30" s="80" t="s">
        <v>306</v>
      </c>
      <c r="X30" s="80" t="s">
        <v>307</v>
      </c>
    </row>
    <row r="31" ht="27" spans="1:24">
      <c r="A31" s="78">
        <v>27</v>
      </c>
      <c r="B31" s="79">
        <v>17.23</v>
      </c>
      <c r="C31" s="79" t="s">
        <v>309</v>
      </c>
      <c r="D31" s="80" t="s">
        <v>259</v>
      </c>
      <c r="E31" s="80" t="s">
        <v>259</v>
      </c>
      <c r="F31" s="82" t="s">
        <v>260</v>
      </c>
      <c r="G31" s="80" t="s">
        <v>237</v>
      </c>
      <c r="H31" s="78">
        <v>44075</v>
      </c>
      <c r="I31" s="78" t="s">
        <v>305</v>
      </c>
      <c r="J31" s="79"/>
      <c r="K31" s="78">
        <v>58.44</v>
      </c>
      <c r="L31" s="78">
        <v>17.56</v>
      </c>
      <c r="M31" s="86">
        <f t="shared" si="0"/>
        <v>40.88</v>
      </c>
      <c r="N31" s="78">
        <v>5.8</v>
      </c>
      <c r="O31" s="78">
        <v>2.5</v>
      </c>
      <c r="P31" s="78">
        <v>2.7</v>
      </c>
      <c r="Q31" s="78"/>
      <c r="R31" s="78"/>
      <c r="S31" s="78">
        <v>0.88</v>
      </c>
      <c r="T31" s="78"/>
      <c r="U31" s="86"/>
      <c r="V31" s="86"/>
      <c r="W31" s="80" t="s">
        <v>306</v>
      </c>
      <c r="X31" s="80" t="s">
        <v>307</v>
      </c>
    </row>
    <row r="32" ht="27" spans="1:24">
      <c r="A32" s="78">
        <v>28</v>
      </c>
      <c r="B32" s="79">
        <v>17.26</v>
      </c>
      <c r="C32" s="79" t="s">
        <v>233</v>
      </c>
      <c r="D32" s="80" t="s">
        <v>262</v>
      </c>
      <c r="E32" s="80" t="s">
        <v>263</v>
      </c>
      <c r="F32" s="82" t="s">
        <v>264</v>
      </c>
      <c r="G32" s="80" t="s">
        <v>237</v>
      </c>
      <c r="H32" s="78">
        <v>44076</v>
      </c>
      <c r="I32" s="78" t="s">
        <v>305</v>
      </c>
      <c r="J32" s="79"/>
      <c r="K32" s="78">
        <v>60.38</v>
      </c>
      <c r="L32" s="78">
        <v>19.16</v>
      </c>
      <c r="M32" s="86">
        <f t="shared" si="0"/>
        <v>41.22</v>
      </c>
      <c r="N32" s="78">
        <v>5.2</v>
      </c>
      <c r="O32" s="78">
        <v>2.6</v>
      </c>
      <c r="P32" s="78">
        <v>2.4</v>
      </c>
      <c r="Q32" s="78"/>
      <c r="R32" s="78"/>
      <c r="S32" s="78">
        <v>0.82</v>
      </c>
      <c r="T32" s="89"/>
      <c r="U32" s="86"/>
      <c r="V32" s="86"/>
      <c r="W32" s="80" t="s">
        <v>306</v>
      </c>
      <c r="X32" s="80" t="s">
        <v>307</v>
      </c>
    </row>
    <row r="33" ht="27" spans="1:24">
      <c r="A33" s="78">
        <v>29</v>
      </c>
      <c r="B33" s="79">
        <v>17.3</v>
      </c>
      <c r="C33" s="79" t="s">
        <v>289</v>
      </c>
      <c r="D33" s="80" t="s">
        <v>228</v>
      </c>
      <c r="E33" s="80" t="s">
        <v>228</v>
      </c>
      <c r="F33" s="82" t="s">
        <v>229</v>
      </c>
      <c r="G33" s="78" t="s">
        <v>151</v>
      </c>
      <c r="H33" s="78">
        <v>44078</v>
      </c>
      <c r="I33" s="78" t="s">
        <v>305</v>
      </c>
      <c r="J33" s="79"/>
      <c r="K33" s="78">
        <v>52.68</v>
      </c>
      <c r="L33" s="78">
        <v>16.82</v>
      </c>
      <c r="M33" s="86">
        <f t="shared" si="0"/>
        <v>35.86</v>
      </c>
      <c r="N33" s="78">
        <v>5.6</v>
      </c>
      <c r="O33" s="78">
        <v>2.25</v>
      </c>
      <c r="P33" s="78">
        <v>2.4</v>
      </c>
      <c r="Q33" s="78"/>
      <c r="R33" s="78"/>
      <c r="S33" s="78">
        <v>0.86</v>
      </c>
      <c r="T33" s="78"/>
      <c r="U33" s="86"/>
      <c r="V33" s="86"/>
      <c r="W33" s="80" t="s">
        <v>306</v>
      </c>
      <c r="X33" s="80" t="s">
        <v>307</v>
      </c>
    </row>
    <row r="34" spans="1:24">
      <c r="A34" s="78">
        <v>30</v>
      </c>
      <c r="B34" s="79">
        <v>19.31</v>
      </c>
      <c r="C34" s="79" t="s">
        <v>352</v>
      </c>
      <c r="D34" s="78" t="s">
        <v>290</v>
      </c>
      <c r="E34" s="78" t="s">
        <v>291</v>
      </c>
      <c r="F34" s="78">
        <v>13805221198</v>
      </c>
      <c r="G34" s="80" t="s">
        <v>151</v>
      </c>
      <c r="H34" s="78">
        <v>44089</v>
      </c>
      <c r="I34" s="78" t="s">
        <v>305</v>
      </c>
      <c r="J34" s="79"/>
      <c r="K34" s="78">
        <v>57.18</v>
      </c>
      <c r="L34" s="78">
        <v>16.82</v>
      </c>
      <c r="M34" s="86">
        <f t="shared" si="0"/>
        <v>40.36</v>
      </c>
      <c r="N34" s="78">
        <v>5.6</v>
      </c>
      <c r="O34" s="78">
        <v>2.7</v>
      </c>
      <c r="P34" s="78">
        <v>2.35</v>
      </c>
      <c r="Q34" s="78"/>
      <c r="R34" s="78"/>
      <c r="S34" s="78">
        <v>0.86</v>
      </c>
      <c r="T34" s="78"/>
      <c r="U34" s="86"/>
      <c r="V34" s="86"/>
      <c r="W34" s="80" t="s">
        <v>306</v>
      </c>
      <c r="X34" s="80" t="s">
        <v>307</v>
      </c>
    </row>
    <row r="35" ht="27" spans="1:24">
      <c r="A35" s="78">
        <v>31</v>
      </c>
      <c r="B35" s="79">
        <v>20.54</v>
      </c>
      <c r="C35" s="79" t="s">
        <v>353</v>
      </c>
      <c r="D35" s="80" t="s">
        <v>354</v>
      </c>
      <c r="E35" s="80" t="s">
        <v>354</v>
      </c>
      <c r="F35" s="82" t="s">
        <v>355</v>
      </c>
      <c r="G35" s="80" t="s">
        <v>151</v>
      </c>
      <c r="H35" s="78">
        <v>44093</v>
      </c>
      <c r="I35" s="78" t="s">
        <v>305</v>
      </c>
      <c r="J35" s="79"/>
      <c r="K35" s="78">
        <v>60.36</v>
      </c>
      <c r="L35" s="78">
        <v>18.86</v>
      </c>
      <c r="M35" s="86">
        <f t="shared" si="0"/>
        <v>41.5</v>
      </c>
      <c r="N35" s="78">
        <v>5.9</v>
      </c>
      <c r="O35" s="78">
        <v>2.8</v>
      </c>
      <c r="P35" s="78">
        <v>2.5</v>
      </c>
      <c r="Q35" s="78"/>
      <c r="R35" s="78"/>
      <c r="S35" s="78">
        <v>0.8</v>
      </c>
      <c r="T35" s="89"/>
      <c r="U35" s="86"/>
      <c r="V35" s="86"/>
      <c r="W35" s="80" t="s">
        <v>306</v>
      </c>
      <c r="X35" s="80" t="s">
        <v>307</v>
      </c>
    </row>
    <row r="36" spans="1:24">
      <c r="A36" s="78">
        <v>32</v>
      </c>
      <c r="B36" s="79">
        <v>20.55</v>
      </c>
      <c r="C36" s="79" t="s">
        <v>356</v>
      </c>
      <c r="D36" s="78" t="s">
        <v>278</v>
      </c>
      <c r="E36" s="78" t="s">
        <v>279</v>
      </c>
      <c r="F36" s="78">
        <v>15152002008</v>
      </c>
      <c r="G36" s="80" t="s">
        <v>151</v>
      </c>
      <c r="H36" s="78">
        <v>44094</v>
      </c>
      <c r="I36" s="78" t="s">
        <v>305</v>
      </c>
      <c r="J36" s="79"/>
      <c r="K36" s="78">
        <v>56.1</v>
      </c>
      <c r="L36" s="78">
        <v>16.82</v>
      </c>
      <c r="M36" s="86">
        <f t="shared" si="0"/>
        <v>39.28</v>
      </c>
      <c r="N36" s="78">
        <v>5.3</v>
      </c>
      <c r="O36" s="78">
        <v>2</v>
      </c>
      <c r="P36" s="78">
        <v>2.3</v>
      </c>
      <c r="Q36" s="78"/>
      <c r="R36" s="78"/>
      <c r="S36" s="78">
        <v>0.78</v>
      </c>
      <c r="T36" s="78"/>
      <c r="U36" s="86"/>
      <c r="V36" s="86"/>
      <c r="W36" s="80" t="s">
        <v>306</v>
      </c>
      <c r="X36" s="80" t="s">
        <v>307</v>
      </c>
    </row>
    <row r="37" spans="1:24">
      <c r="A37" s="78">
        <v>33</v>
      </c>
      <c r="B37" s="79">
        <v>20.56</v>
      </c>
      <c r="C37" s="79" t="s">
        <v>357</v>
      </c>
      <c r="D37" s="78" t="s">
        <v>281</v>
      </c>
      <c r="E37" s="78" t="s">
        <v>282</v>
      </c>
      <c r="F37" s="78">
        <v>13913489206</v>
      </c>
      <c r="G37" s="78" t="s">
        <v>151</v>
      </c>
      <c r="H37" s="78">
        <v>44095</v>
      </c>
      <c r="I37" s="78" t="s">
        <v>305</v>
      </c>
      <c r="J37" s="79"/>
      <c r="K37" s="78">
        <v>52.86</v>
      </c>
      <c r="L37" s="78">
        <v>16.16</v>
      </c>
      <c r="M37" s="86">
        <f t="shared" si="0"/>
        <v>36.7</v>
      </c>
      <c r="N37" s="78">
        <v>5.7</v>
      </c>
      <c r="O37" s="78">
        <v>2.5</v>
      </c>
      <c r="P37" s="78">
        <v>2.7</v>
      </c>
      <c r="Q37" s="78"/>
      <c r="R37" s="78"/>
      <c r="S37" s="78">
        <v>0.7</v>
      </c>
      <c r="T37" s="78"/>
      <c r="U37" s="86"/>
      <c r="V37" s="86"/>
      <c r="W37" s="80" t="s">
        <v>306</v>
      </c>
      <c r="X37" s="80" t="s">
        <v>307</v>
      </c>
    </row>
    <row r="38" spans="1:24">
      <c r="A38" s="78">
        <v>34</v>
      </c>
      <c r="B38" s="79">
        <v>20.57</v>
      </c>
      <c r="C38" s="79" t="s">
        <v>325</v>
      </c>
      <c r="D38" s="78" t="s">
        <v>284</v>
      </c>
      <c r="E38" s="78" t="s">
        <v>285</v>
      </c>
      <c r="F38" s="78">
        <v>15062043488</v>
      </c>
      <c r="G38" s="80" t="s">
        <v>151</v>
      </c>
      <c r="H38" s="78">
        <v>44096</v>
      </c>
      <c r="I38" s="78" t="s">
        <v>305</v>
      </c>
      <c r="J38" s="79"/>
      <c r="K38" s="78">
        <v>55.62</v>
      </c>
      <c r="L38" s="78">
        <v>14.82</v>
      </c>
      <c r="M38" s="86">
        <f t="shared" si="0"/>
        <v>40.8</v>
      </c>
      <c r="N38" s="78">
        <v>5.9</v>
      </c>
      <c r="O38" s="78">
        <v>2.25</v>
      </c>
      <c r="P38" s="78">
        <v>3.07</v>
      </c>
      <c r="Q38" s="78"/>
      <c r="R38" s="78"/>
      <c r="S38" s="78">
        <v>0.6</v>
      </c>
      <c r="T38" s="89"/>
      <c r="U38" s="86"/>
      <c r="V38" s="86"/>
      <c r="W38" s="80" t="s">
        <v>306</v>
      </c>
      <c r="X38" s="80" t="s">
        <v>307</v>
      </c>
    </row>
    <row r="39" spans="1:24">
      <c r="A39" s="78">
        <v>35</v>
      </c>
      <c r="B39" s="79" t="s">
        <v>358</v>
      </c>
      <c r="C39" s="79" t="s">
        <v>359</v>
      </c>
      <c r="D39" s="78" t="s">
        <v>287</v>
      </c>
      <c r="E39" s="78" t="s">
        <v>287</v>
      </c>
      <c r="F39" s="78">
        <v>15312654439</v>
      </c>
      <c r="G39" s="80" t="s">
        <v>100</v>
      </c>
      <c r="H39" s="79" t="s">
        <v>360</v>
      </c>
      <c r="I39" s="78" t="s">
        <v>305</v>
      </c>
      <c r="J39" s="79"/>
      <c r="K39" s="90" t="s">
        <v>361</v>
      </c>
      <c r="L39" s="90" t="s">
        <v>362</v>
      </c>
      <c r="M39" s="86">
        <f t="shared" si="0"/>
        <v>48.76</v>
      </c>
      <c r="N39" s="80">
        <v>6</v>
      </c>
      <c r="O39" s="80">
        <v>1</v>
      </c>
      <c r="P39" s="80">
        <v>3.26</v>
      </c>
      <c r="Q39" s="79"/>
      <c r="R39" s="79"/>
      <c r="S39" s="78">
        <v>0.86</v>
      </c>
      <c r="T39" s="88"/>
      <c r="U39" s="91"/>
      <c r="V39" s="91"/>
      <c r="W39" s="80" t="s">
        <v>306</v>
      </c>
      <c r="X39" s="80" t="s">
        <v>307</v>
      </c>
    </row>
    <row r="40" spans="1:24">
      <c r="A40" s="78">
        <v>36</v>
      </c>
      <c r="B40" s="79" t="s">
        <v>363</v>
      </c>
      <c r="C40" s="79" t="s">
        <v>319</v>
      </c>
      <c r="D40" s="78" t="s">
        <v>275</v>
      </c>
      <c r="E40" s="78" t="s">
        <v>276</v>
      </c>
      <c r="F40" s="78">
        <v>18251759261</v>
      </c>
      <c r="G40" s="80" t="s">
        <v>40</v>
      </c>
      <c r="H40" s="79" t="s">
        <v>364</v>
      </c>
      <c r="I40" s="78" t="s">
        <v>305</v>
      </c>
      <c r="J40" s="79"/>
      <c r="K40" s="90" t="s">
        <v>365</v>
      </c>
      <c r="L40" s="90" t="s">
        <v>366</v>
      </c>
      <c r="M40" s="86">
        <f t="shared" si="0"/>
        <v>46.18</v>
      </c>
      <c r="N40" s="80">
        <v>5.9</v>
      </c>
      <c r="O40" s="80">
        <v>2.5</v>
      </c>
      <c r="P40" s="80">
        <v>3.07</v>
      </c>
      <c r="Q40" s="79"/>
      <c r="R40" s="79"/>
      <c r="S40" s="78">
        <v>0.88</v>
      </c>
      <c r="T40" s="88"/>
      <c r="U40" s="91"/>
      <c r="V40" s="91"/>
      <c r="W40" s="80" t="s">
        <v>306</v>
      </c>
      <c r="X40" s="80" t="s">
        <v>307</v>
      </c>
    </row>
    <row r="41" spans="1:24">
      <c r="A41" s="78">
        <v>37</v>
      </c>
      <c r="B41" s="79" t="s">
        <v>367</v>
      </c>
      <c r="C41" s="79" t="s">
        <v>368</v>
      </c>
      <c r="D41" s="78" t="s">
        <v>278</v>
      </c>
      <c r="E41" s="78" t="s">
        <v>279</v>
      </c>
      <c r="F41" s="78">
        <v>15152002008</v>
      </c>
      <c r="G41" s="78" t="s">
        <v>369</v>
      </c>
      <c r="H41" s="79" t="s">
        <v>370</v>
      </c>
      <c r="I41" s="78" t="s">
        <v>305</v>
      </c>
      <c r="J41" s="79"/>
      <c r="K41" s="90" t="s">
        <v>371</v>
      </c>
      <c r="L41" s="90" t="s">
        <v>372</v>
      </c>
      <c r="M41" s="86">
        <f t="shared" si="0"/>
        <v>37.7</v>
      </c>
      <c r="N41" s="80">
        <v>5.8</v>
      </c>
      <c r="O41" s="80">
        <v>2.8</v>
      </c>
      <c r="P41" s="80">
        <v>2.3</v>
      </c>
      <c r="Q41" s="79"/>
      <c r="R41" s="79"/>
      <c r="S41" s="78">
        <v>0.7</v>
      </c>
      <c r="T41" s="88"/>
      <c r="U41" s="91"/>
      <c r="V41" s="91"/>
      <c r="W41" s="80" t="s">
        <v>306</v>
      </c>
      <c r="X41" s="80" t="s">
        <v>307</v>
      </c>
    </row>
    <row r="42" spans="1:24">
      <c r="A42" s="78">
        <v>38</v>
      </c>
      <c r="B42" s="79" t="s">
        <v>373</v>
      </c>
      <c r="C42" s="79" t="s">
        <v>374</v>
      </c>
      <c r="D42" s="78" t="s">
        <v>318</v>
      </c>
      <c r="E42" s="78" t="s">
        <v>318</v>
      </c>
      <c r="F42" s="78">
        <v>13355019788</v>
      </c>
      <c r="G42" s="78" t="s">
        <v>369</v>
      </c>
      <c r="H42" s="79" t="s">
        <v>375</v>
      </c>
      <c r="I42" s="78" t="s">
        <v>305</v>
      </c>
      <c r="J42" s="79"/>
      <c r="K42" s="90" t="s">
        <v>376</v>
      </c>
      <c r="L42" s="90" t="s">
        <v>377</v>
      </c>
      <c r="M42" s="86">
        <f t="shared" si="0"/>
        <v>38.14</v>
      </c>
      <c r="N42" s="80">
        <v>6.1</v>
      </c>
      <c r="O42" s="80">
        <v>1.5</v>
      </c>
      <c r="P42" s="80">
        <v>3.45</v>
      </c>
      <c r="Q42" s="79"/>
      <c r="R42" s="79"/>
      <c r="S42" s="78">
        <v>0.84</v>
      </c>
      <c r="T42" s="88"/>
      <c r="U42" s="91"/>
      <c r="V42" s="91"/>
      <c r="W42" s="80" t="s">
        <v>306</v>
      </c>
      <c r="X42" s="80" t="s">
        <v>307</v>
      </c>
    </row>
    <row r="43" ht="27" spans="1:24">
      <c r="A43" s="78">
        <v>39</v>
      </c>
      <c r="B43" s="79" t="s">
        <v>378</v>
      </c>
      <c r="C43" s="79" t="s">
        <v>379</v>
      </c>
      <c r="D43" s="80" t="s">
        <v>223</v>
      </c>
      <c r="E43" s="80" t="s">
        <v>223</v>
      </c>
      <c r="F43" s="82" t="s">
        <v>224</v>
      </c>
      <c r="G43" s="78" t="s">
        <v>100</v>
      </c>
      <c r="H43" s="79" t="s">
        <v>380</v>
      </c>
      <c r="I43" s="78" t="s">
        <v>305</v>
      </c>
      <c r="J43" s="79"/>
      <c r="K43" s="90" t="s">
        <v>381</v>
      </c>
      <c r="L43" s="90" t="s">
        <v>382</v>
      </c>
      <c r="M43" s="86">
        <f t="shared" si="0"/>
        <v>49.58</v>
      </c>
      <c r="N43" s="80">
        <v>6.2</v>
      </c>
      <c r="O43" s="80">
        <v>2.5</v>
      </c>
      <c r="P43" s="80">
        <v>3.64</v>
      </c>
      <c r="Q43" s="79"/>
      <c r="R43" s="79"/>
      <c r="S43" s="78">
        <v>0.88</v>
      </c>
      <c r="T43" s="88"/>
      <c r="U43" s="91"/>
      <c r="V43" s="91"/>
      <c r="W43" s="80" t="s">
        <v>306</v>
      </c>
      <c r="X43" s="80" t="s">
        <v>307</v>
      </c>
    </row>
    <row r="44" ht="27" spans="1:24">
      <c r="A44" s="78">
        <v>40</v>
      </c>
      <c r="B44" s="79" t="s">
        <v>383</v>
      </c>
      <c r="C44" s="79" t="s">
        <v>384</v>
      </c>
      <c r="D44" s="80" t="s">
        <v>228</v>
      </c>
      <c r="E44" s="80" t="s">
        <v>228</v>
      </c>
      <c r="F44" s="82" t="s">
        <v>229</v>
      </c>
      <c r="G44" s="78" t="s">
        <v>369</v>
      </c>
      <c r="H44" s="79" t="s">
        <v>385</v>
      </c>
      <c r="I44" s="78" t="s">
        <v>305</v>
      </c>
      <c r="J44" s="79"/>
      <c r="K44" s="90" t="s">
        <v>386</v>
      </c>
      <c r="L44" s="79" t="s">
        <v>377</v>
      </c>
      <c r="M44" s="86">
        <f t="shared" si="0"/>
        <v>37.6</v>
      </c>
      <c r="N44" s="80">
        <v>5.2</v>
      </c>
      <c r="O44" s="80">
        <v>2.8</v>
      </c>
      <c r="P44" s="80">
        <v>2.4</v>
      </c>
      <c r="Q44" s="79"/>
      <c r="R44" s="79"/>
      <c r="S44" s="78">
        <v>0.7</v>
      </c>
      <c r="T44" s="88"/>
      <c r="U44" s="91"/>
      <c r="V44" s="91"/>
      <c r="W44" s="80" t="s">
        <v>306</v>
      </c>
      <c r="X44" s="80" t="s">
        <v>307</v>
      </c>
    </row>
    <row r="45" ht="27" spans="1:24">
      <c r="A45" s="78">
        <v>41</v>
      </c>
      <c r="B45" s="79" t="s">
        <v>387</v>
      </c>
      <c r="C45" s="79" t="s">
        <v>388</v>
      </c>
      <c r="D45" s="80" t="s">
        <v>240</v>
      </c>
      <c r="E45" s="80" t="s">
        <v>240</v>
      </c>
      <c r="F45" s="82" t="s">
        <v>241</v>
      </c>
      <c r="G45" s="80" t="s">
        <v>151</v>
      </c>
      <c r="H45" s="79" t="s">
        <v>389</v>
      </c>
      <c r="I45" s="78" t="s">
        <v>305</v>
      </c>
      <c r="J45" s="79"/>
      <c r="K45" s="79" t="s">
        <v>390</v>
      </c>
      <c r="L45" s="79" t="s">
        <v>391</v>
      </c>
      <c r="M45" s="86">
        <f t="shared" si="0"/>
        <v>39.4</v>
      </c>
      <c r="N45" s="80">
        <v>5.5</v>
      </c>
      <c r="O45" s="80">
        <v>2.6</v>
      </c>
      <c r="P45" s="80">
        <v>2.3</v>
      </c>
      <c r="Q45" s="79"/>
      <c r="R45" s="79"/>
      <c r="S45" s="78">
        <v>0.8</v>
      </c>
      <c r="T45" s="88"/>
      <c r="U45" s="91"/>
      <c r="V45" s="91"/>
      <c r="W45" s="80" t="s">
        <v>306</v>
      </c>
      <c r="X45" s="80" t="s">
        <v>307</v>
      </c>
    </row>
    <row r="46" ht="27" spans="1:24">
      <c r="A46" s="78">
        <v>42</v>
      </c>
      <c r="B46" s="79" t="s">
        <v>392</v>
      </c>
      <c r="C46" s="79" t="s">
        <v>323</v>
      </c>
      <c r="D46" s="80" t="s">
        <v>244</v>
      </c>
      <c r="E46" s="80" t="s">
        <v>244</v>
      </c>
      <c r="F46" s="82" t="s">
        <v>245</v>
      </c>
      <c r="G46" s="80" t="s">
        <v>63</v>
      </c>
      <c r="H46" s="79" t="s">
        <v>393</v>
      </c>
      <c r="I46" s="78" t="s">
        <v>305</v>
      </c>
      <c r="J46" s="79"/>
      <c r="K46" s="79" t="s">
        <v>394</v>
      </c>
      <c r="L46" s="79" t="s">
        <v>395</v>
      </c>
      <c r="M46" s="86">
        <f t="shared" si="0"/>
        <v>42.18</v>
      </c>
      <c r="N46" s="80">
        <v>5.8</v>
      </c>
      <c r="O46" s="80">
        <v>2.4</v>
      </c>
      <c r="P46" s="80">
        <v>2.2</v>
      </c>
      <c r="Q46" s="79"/>
      <c r="R46" s="79"/>
      <c r="S46" s="78">
        <v>0.88</v>
      </c>
      <c r="T46" s="79"/>
      <c r="U46" s="91"/>
      <c r="V46" s="91"/>
      <c r="W46" s="80" t="s">
        <v>306</v>
      </c>
      <c r="X46" s="80" t="s">
        <v>307</v>
      </c>
    </row>
    <row r="47" ht="27" spans="1:24">
      <c r="A47" s="78">
        <v>43</v>
      </c>
      <c r="B47" s="79" t="s">
        <v>396</v>
      </c>
      <c r="C47" s="79" t="s">
        <v>397</v>
      </c>
      <c r="D47" s="80" t="s">
        <v>248</v>
      </c>
      <c r="E47" s="80" t="s">
        <v>248</v>
      </c>
      <c r="F47" s="82" t="s">
        <v>249</v>
      </c>
      <c r="G47" s="80" t="s">
        <v>151</v>
      </c>
      <c r="H47" s="79" t="s">
        <v>398</v>
      </c>
      <c r="I47" s="78" t="s">
        <v>305</v>
      </c>
      <c r="J47" s="82"/>
      <c r="K47" s="79" t="s">
        <v>399</v>
      </c>
      <c r="L47" s="86">
        <v>18.34</v>
      </c>
      <c r="M47" s="86">
        <f t="shared" si="0"/>
        <v>49.9</v>
      </c>
      <c r="N47" s="80">
        <v>6.1</v>
      </c>
      <c r="O47" s="80">
        <v>2.2</v>
      </c>
      <c r="P47" s="80">
        <v>2.1</v>
      </c>
      <c r="Q47" s="79"/>
      <c r="R47" s="79"/>
      <c r="S47" s="78">
        <v>0.9</v>
      </c>
      <c r="T47" s="79"/>
      <c r="U47" s="91"/>
      <c r="V47" s="91"/>
      <c r="W47" s="80" t="s">
        <v>306</v>
      </c>
      <c r="X47" s="80" t="s">
        <v>307</v>
      </c>
    </row>
    <row r="48" ht="27" spans="1:24">
      <c r="A48" s="78">
        <v>44</v>
      </c>
      <c r="B48" s="79" t="s">
        <v>400</v>
      </c>
      <c r="C48" s="79" t="s">
        <v>401</v>
      </c>
      <c r="D48" s="80" t="s">
        <v>240</v>
      </c>
      <c r="E48" s="80" t="s">
        <v>240</v>
      </c>
      <c r="F48" s="82" t="s">
        <v>241</v>
      </c>
      <c r="G48" s="78" t="s">
        <v>151</v>
      </c>
      <c r="H48" s="78">
        <v>44122</v>
      </c>
      <c r="I48" s="78" t="s">
        <v>305</v>
      </c>
      <c r="J48" s="91"/>
      <c r="K48" s="86">
        <v>68.54</v>
      </c>
      <c r="L48" s="86">
        <v>18.54</v>
      </c>
      <c r="M48" s="86">
        <f t="shared" si="0"/>
        <v>50</v>
      </c>
      <c r="N48" s="80">
        <v>5.9</v>
      </c>
      <c r="O48" s="80">
        <v>1.75</v>
      </c>
      <c r="P48" s="80">
        <v>3.07</v>
      </c>
      <c r="Q48" s="86"/>
      <c r="R48" s="86"/>
      <c r="S48" s="78">
        <v>0.8</v>
      </c>
      <c r="T48" s="99"/>
      <c r="U48" s="86"/>
      <c r="V48" s="86"/>
      <c r="W48" s="80" t="s">
        <v>306</v>
      </c>
      <c r="X48" s="80" t="s">
        <v>307</v>
      </c>
    </row>
    <row r="49" ht="27" spans="1:24">
      <c r="A49" s="78">
        <v>45</v>
      </c>
      <c r="B49" s="79" t="s">
        <v>402</v>
      </c>
      <c r="C49" s="79" t="s">
        <v>268</v>
      </c>
      <c r="D49" s="80" t="s">
        <v>244</v>
      </c>
      <c r="E49" s="80" t="s">
        <v>244</v>
      </c>
      <c r="F49" s="82" t="s">
        <v>245</v>
      </c>
      <c r="G49" s="80" t="s">
        <v>151</v>
      </c>
      <c r="H49" s="78">
        <v>44126</v>
      </c>
      <c r="I49" s="78" t="s">
        <v>305</v>
      </c>
      <c r="J49" s="91"/>
      <c r="K49" s="86">
        <v>62.2</v>
      </c>
      <c r="L49" s="86">
        <v>18.52</v>
      </c>
      <c r="M49" s="86">
        <f t="shared" si="0"/>
        <v>43.68</v>
      </c>
      <c r="N49" s="80">
        <v>5.1</v>
      </c>
      <c r="O49" s="80">
        <v>2.5</v>
      </c>
      <c r="P49" s="80">
        <v>2.87</v>
      </c>
      <c r="Q49" s="86"/>
      <c r="R49" s="80"/>
      <c r="S49" s="78">
        <v>0.88</v>
      </c>
      <c r="T49" s="86"/>
      <c r="U49" s="86"/>
      <c r="V49" s="86"/>
      <c r="W49" s="80" t="s">
        <v>306</v>
      </c>
      <c r="X49" s="80" t="s">
        <v>307</v>
      </c>
    </row>
    <row r="50" ht="27" spans="1:24">
      <c r="A50" s="78">
        <v>46</v>
      </c>
      <c r="B50" s="79" t="s">
        <v>403</v>
      </c>
      <c r="C50" s="79" t="s">
        <v>339</v>
      </c>
      <c r="D50" s="80" t="s">
        <v>248</v>
      </c>
      <c r="E50" s="80" t="s">
        <v>248</v>
      </c>
      <c r="F50" s="82" t="s">
        <v>249</v>
      </c>
      <c r="G50" s="78" t="s">
        <v>151</v>
      </c>
      <c r="H50" s="78">
        <v>44127</v>
      </c>
      <c r="I50" s="78" t="s">
        <v>305</v>
      </c>
      <c r="J50" s="91"/>
      <c r="K50" s="86">
        <v>59.02</v>
      </c>
      <c r="L50" s="86">
        <v>17.98</v>
      </c>
      <c r="M50" s="86">
        <f t="shared" si="0"/>
        <v>41.04</v>
      </c>
      <c r="N50" s="80">
        <v>5.4</v>
      </c>
      <c r="O50" s="80">
        <v>2</v>
      </c>
      <c r="P50" s="80">
        <v>2.36</v>
      </c>
      <c r="Q50" s="86"/>
      <c r="R50" s="80"/>
      <c r="S50" s="78">
        <v>0.84</v>
      </c>
      <c r="T50" s="86"/>
      <c r="U50" s="86"/>
      <c r="V50" s="86"/>
      <c r="W50" s="80" t="s">
        <v>306</v>
      </c>
      <c r="X50" s="80" t="s">
        <v>307</v>
      </c>
    </row>
    <row r="51" ht="27" spans="1:24">
      <c r="A51" s="78">
        <v>47</v>
      </c>
      <c r="B51" s="79" t="s">
        <v>404</v>
      </c>
      <c r="C51" s="79" t="s">
        <v>405</v>
      </c>
      <c r="D51" s="80" t="s">
        <v>252</v>
      </c>
      <c r="E51" s="80" t="s">
        <v>252</v>
      </c>
      <c r="F51" s="82" t="s">
        <v>253</v>
      </c>
      <c r="G51" s="80" t="s">
        <v>151</v>
      </c>
      <c r="H51" s="78">
        <v>44129</v>
      </c>
      <c r="I51" s="78" t="s">
        <v>305</v>
      </c>
      <c r="J51" s="91"/>
      <c r="K51" s="86">
        <v>59.56</v>
      </c>
      <c r="L51" s="86">
        <v>17.62</v>
      </c>
      <c r="M51" s="86">
        <f t="shared" si="0"/>
        <v>41.94</v>
      </c>
      <c r="N51" s="80">
        <v>6.2</v>
      </c>
      <c r="O51" s="80">
        <v>2.25</v>
      </c>
      <c r="P51" s="80">
        <v>2.95</v>
      </c>
      <c r="Q51" s="86"/>
      <c r="R51" s="80"/>
      <c r="S51" s="78">
        <v>0.94</v>
      </c>
      <c r="T51" s="86"/>
      <c r="U51" s="86"/>
      <c r="V51" s="86"/>
      <c r="W51" s="80" t="s">
        <v>306</v>
      </c>
      <c r="X51" s="80" t="s">
        <v>307</v>
      </c>
    </row>
    <row r="52" ht="27" spans="1:24">
      <c r="A52" s="78">
        <v>48</v>
      </c>
      <c r="B52" s="79" t="s">
        <v>406</v>
      </c>
      <c r="C52" s="79" t="s">
        <v>407</v>
      </c>
      <c r="D52" s="80" t="s">
        <v>256</v>
      </c>
      <c r="E52" s="80" t="s">
        <v>256</v>
      </c>
      <c r="F52" s="82" t="s">
        <v>257</v>
      </c>
      <c r="G52" s="80" t="s">
        <v>369</v>
      </c>
      <c r="H52" s="78">
        <v>44130</v>
      </c>
      <c r="I52" s="78" t="s">
        <v>305</v>
      </c>
      <c r="J52" s="91"/>
      <c r="K52" s="86">
        <v>71.82</v>
      </c>
      <c r="L52" s="86">
        <v>18.44</v>
      </c>
      <c r="M52" s="86">
        <f t="shared" si="0"/>
        <v>53.38</v>
      </c>
      <c r="N52" s="92">
        <v>5.7</v>
      </c>
      <c r="O52" s="92">
        <v>2.3</v>
      </c>
      <c r="P52" s="92">
        <v>2.9</v>
      </c>
      <c r="Q52" s="86"/>
      <c r="R52" s="80"/>
      <c r="S52" s="78">
        <v>1.08</v>
      </c>
      <c r="T52" s="86"/>
      <c r="U52" s="86"/>
      <c r="V52" s="86"/>
      <c r="W52" s="80" t="s">
        <v>306</v>
      </c>
      <c r="X52" s="80" t="s">
        <v>307</v>
      </c>
    </row>
    <row r="53" ht="27" spans="1:24">
      <c r="A53" s="78">
        <v>49</v>
      </c>
      <c r="B53" s="79" t="s">
        <v>408</v>
      </c>
      <c r="C53" s="79" t="s">
        <v>409</v>
      </c>
      <c r="D53" s="80" t="s">
        <v>259</v>
      </c>
      <c r="E53" s="80" t="s">
        <v>259</v>
      </c>
      <c r="F53" s="82" t="s">
        <v>260</v>
      </c>
      <c r="G53" s="80" t="s">
        <v>151</v>
      </c>
      <c r="H53" s="78">
        <v>44133</v>
      </c>
      <c r="I53" s="78" t="s">
        <v>305</v>
      </c>
      <c r="J53" s="91"/>
      <c r="K53" s="86">
        <v>56.38</v>
      </c>
      <c r="L53" s="86">
        <v>19.6</v>
      </c>
      <c r="M53" s="86">
        <f t="shared" si="0"/>
        <v>36.78</v>
      </c>
      <c r="N53" s="80">
        <v>5.5</v>
      </c>
      <c r="O53" s="80">
        <v>2</v>
      </c>
      <c r="P53" s="80">
        <v>2.3</v>
      </c>
      <c r="Q53" s="86"/>
      <c r="R53" s="80"/>
      <c r="S53" s="78">
        <v>0.78</v>
      </c>
      <c r="T53" s="86"/>
      <c r="U53" s="86"/>
      <c r="V53" s="86"/>
      <c r="W53" s="80" t="s">
        <v>306</v>
      </c>
      <c r="X53" s="80" t="s">
        <v>307</v>
      </c>
    </row>
    <row r="54" ht="27" spans="1:24">
      <c r="A54" s="78">
        <v>50</v>
      </c>
      <c r="B54" s="79" t="s">
        <v>410</v>
      </c>
      <c r="C54" s="79" t="s">
        <v>344</v>
      </c>
      <c r="D54" s="80" t="s">
        <v>262</v>
      </c>
      <c r="E54" s="80" t="s">
        <v>263</v>
      </c>
      <c r="F54" s="82" t="s">
        <v>264</v>
      </c>
      <c r="G54" s="78" t="s">
        <v>151</v>
      </c>
      <c r="H54" s="78">
        <v>44134</v>
      </c>
      <c r="I54" s="78" t="s">
        <v>305</v>
      </c>
      <c r="J54" s="91"/>
      <c r="K54" s="86">
        <v>57.04</v>
      </c>
      <c r="L54" s="86">
        <v>18.58</v>
      </c>
      <c r="M54" s="86">
        <f t="shared" si="0"/>
        <v>38.46</v>
      </c>
      <c r="N54" s="80">
        <v>5.8</v>
      </c>
      <c r="O54" s="80">
        <v>2.3</v>
      </c>
      <c r="P54" s="80">
        <v>2.2</v>
      </c>
      <c r="Q54" s="86"/>
      <c r="R54" s="80"/>
      <c r="S54" s="78">
        <v>0.76</v>
      </c>
      <c r="T54" s="86"/>
      <c r="U54" s="86"/>
      <c r="V54" s="86"/>
      <c r="W54" s="80" t="s">
        <v>306</v>
      </c>
      <c r="X54" s="80" t="s">
        <v>307</v>
      </c>
    </row>
    <row r="55" ht="27" spans="1:24">
      <c r="A55" s="78">
        <v>51</v>
      </c>
      <c r="B55" s="79" t="s">
        <v>411</v>
      </c>
      <c r="C55" s="79" t="s">
        <v>283</v>
      </c>
      <c r="D55" s="80" t="s">
        <v>228</v>
      </c>
      <c r="E55" s="80" t="s">
        <v>228</v>
      </c>
      <c r="F55" s="82" t="s">
        <v>229</v>
      </c>
      <c r="G55" s="80" t="s">
        <v>151</v>
      </c>
      <c r="H55" s="78">
        <v>44142</v>
      </c>
      <c r="I55" s="78" t="s">
        <v>305</v>
      </c>
      <c r="J55" s="91"/>
      <c r="K55" s="86">
        <v>58.64</v>
      </c>
      <c r="L55" s="86">
        <v>16.8</v>
      </c>
      <c r="M55" s="86">
        <f t="shared" si="0"/>
        <v>41.84</v>
      </c>
      <c r="N55" s="93">
        <v>5.8</v>
      </c>
      <c r="O55" s="93">
        <v>2.5</v>
      </c>
      <c r="P55" s="80">
        <v>2.6</v>
      </c>
      <c r="Q55" s="86"/>
      <c r="R55" s="80"/>
      <c r="S55" s="78">
        <v>0.84</v>
      </c>
      <c r="T55" s="86"/>
      <c r="U55" s="86"/>
      <c r="V55" s="86"/>
      <c r="W55" s="80" t="s">
        <v>306</v>
      </c>
      <c r="X55" s="80" t="s">
        <v>307</v>
      </c>
    </row>
    <row r="56" spans="1:24">
      <c r="A56" s="78">
        <v>52</v>
      </c>
      <c r="B56" s="79" t="s">
        <v>412</v>
      </c>
      <c r="C56" s="79" t="s">
        <v>295</v>
      </c>
      <c r="D56" s="78" t="s">
        <v>290</v>
      </c>
      <c r="E56" s="78" t="s">
        <v>291</v>
      </c>
      <c r="F56" s="78">
        <v>13805221198</v>
      </c>
      <c r="G56" s="78" t="s">
        <v>151</v>
      </c>
      <c r="H56" s="78">
        <v>44143</v>
      </c>
      <c r="I56" s="78" t="s">
        <v>305</v>
      </c>
      <c r="J56" s="91"/>
      <c r="K56" s="86">
        <v>57.04</v>
      </c>
      <c r="L56" s="86">
        <v>17.28</v>
      </c>
      <c r="M56" s="86">
        <f t="shared" si="0"/>
        <v>39.76</v>
      </c>
      <c r="N56" s="93">
        <v>5.2</v>
      </c>
      <c r="O56" s="93">
        <v>1.75</v>
      </c>
      <c r="P56" s="80">
        <v>2.4</v>
      </c>
      <c r="Q56" s="86"/>
      <c r="R56" s="80"/>
      <c r="S56" s="78">
        <v>0.84</v>
      </c>
      <c r="T56" s="86"/>
      <c r="U56" s="86"/>
      <c r="V56" s="86"/>
      <c r="W56" s="80" t="s">
        <v>306</v>
      </c>
      <c r="X56" s="80" t="s">
        <v>307</v>
      </c>
    </row>
    <row r="57" ht="27" spans="1:24">
      <c r="A57" s="78">
        <v>53</v>
      </c>
      <c r="B57" s="79" t="s">
        <v>413</v>
      </c>
      <c r="C57" s="79" t="s">
        <v>414</v>
      </c>
      <c r="D57" s="80" t="s">
        <v>248</v>
      </c>
      <c r="E57" s="80" t="s">
        <v>248</v>
      </c>
      <c r="F57" s="82" t="s">
        <v>249</v>
      </c>
      <c r="G57" s="80" t="s">
        <v>151</v>
      </c>
      <c r="H57" s="78">
        <v>44143</v>
      </c>
      <c r="I57" s="78" t="s">
        <v>305</v>
      </c>
      <c r="J57" s="91"/>
      <c r="K57" s="86">
        <v>68.02</v>
      </c>
      <c r="L57" s="86">
        <v>16.8</v>
      </c>
      <c r="M57" s="86">
        <f t="shared" si="0"/>
        <v>51.22</v>
      </c>
      <c r="N57" s="93">
        <v>5.9</v>
      </c>
      <c r="O57" s="93">
        <v>1.5</v>
      </c>
      <c r="P57" s="80">
        <v>2.3</v>
      </c>
      <c r="Q57" s="86"/>
      <c r="R57" s="80"/>
      <c r="S57" s="78">
        <v>0.82</v>
      </c>
      <c r="T57" s="86"/>
      <c r="U57" s="86"/>
      <c r="V57" s="86"/>
      <c r="W57" s="80" t="s">
        <v>306</v>
      </c>
      <c r="X57" s="80" t="s">
        <v>307</v>
      </c>
    </row>
    <row r="58" spans="1:24">
      <c r="A58" s="78">
        <v>54</v>
      </c>
      <c r="B58" s="79" t="s">
        <v>415</v>
      </c>
      <c r="C58" s="79" t="s">
        <v>294</v>
      </c>
      <c r="D58" s="80" t="s">
        <v>32</v>
      </c>
      <c r="E58" s="80" t="s">
        <v>33</v>
      </c>
      <c r="F58" s="80">
        <v>15852109575</v>
      </c>
      <c r="G58" s="80" t="s">
        <v>151</v>
      </c>
      <c r="H58" s="78">
        <v>44066</v>
      </c>
      <c r="I58" s="78" t="s">
        <v>305</v>
      </c>
      <c r="J58" s="79"/>
      <c r="K58" s="78">
        <v>42.94</v>
      </c>
      <c r="L58" s="78">
        <v>20.38</v>
      </c>
      <c r="M58" s="86">
        <f t="shared" si="0"/>
        <v>22.56</v>
      </c>
      <c r="N58" s="80">
        <v>5.8</v>
      </c>
      <c r="O58" s="80">
        <v>2.5</v>
      </c>
      <c r="P58" s="80">
        <v>2.3</v>
      </c>
      <c r="Q58" s="78"/>
      <c r="R58" s="78"/>
      <c r="S58" s="78">
        <v>1.06</v>
      </c>
      <c r="T58" s="78"/>
      <c r="U58" s="78"/>
      <c r="V58" s="86"/>
      <c r="W58" s="80" t="s">
        <v>306</v>
      </c>
      <c r="X58" s="80" t="s">
        <v>307</v>
      </c>
    </row>
    <row r="59" spans="1:24">
      <c r="A59" s="78">
        <v>55</v>
      </c>
      <c r="B59" s="79" t="s">
        <v>416</v>
      </c>
      <c r="C59" s="79" t="s">
        <v>119</v>
      </c>
      <c r="D59" s="78" t="s">
        <v>200</v>
      </c>
      <c r="E59" s="78" t="s">
        <v>200</v>
      </c>
      <c r="F59" s="78">
        <v>18811978815</v>
      </c>
      <c r="G59" s="78" t="s">
        <v>63</v>
      </c>
      <c r="H59" s="78">
        <v>44014</v>
      </c>
      <c r="I59" s="78" t="s">
        <v>35</v>
      </c>
      <c r="J59" s="79" t="s">
        <v>42</v>
      </c>
      <c r="K59" s="86">
        <v>65.18</v>
      </c>
      <c r="L59" s="86">
        <v>17.58</v>
      </c>
      <c r="M59" s="86">
        <f t="shared" si="0"/>
        <v>47.6</v>
      </c>
      <c r="N59" s="80">
        <v>5.8</v>
      </c>
      <c r="O59" s="80">
        <v>2.5</v>
      </c>
      <c r="P59" s="80">
        <v>2.3</v>
      </c>
      <c r="Q59" s="86"/>
      <c r="R59" s="80"/>
      <c r="S59" s="78">
        <v>0.6</v>
      </c>
      <c r="T59" s="86"/>
      <c r="U59" s="86"/>
      <c r="V59" s="86"/>
      <c r="W59" s="80" t="s">
        <v>306</v>
      </c>
      <c r="X59" s="80" t="s">
        <v>307</v>
      </c>
    </row>
    <row r="60" spans="1:24">
      <c r="A60" s="78">
        <v>56</v>
      </c>
      <c r="B60" s="79" t="s">
        <v>417</v>
      </c>
      <c r="C60" s="79" t="s">
        <v>121</v>
      </c>
      <c r="D60" s="80" t="s">
        <v>418</v>
      </c>
      <c r="E60" s="80" t="s">
        <v>418</v>
      </c>
      <c r="F60" s="80">
        <v>18914817899</v>
      </c>
      <c r="G60" s="78" t="s">
        <v>63</v>
      </c>
      <c r="H60" s="78">
        <v>44015</v>
      </c>
      <c r="I60" s="78" t="s">
        <v>35</v>
      </c>
      <c r="J60" s="79" t="s">
        <v>42</v>
      </c>
      <c r="K60" s="94">
        <v>66.48</v>
      </c>
      <c r="L60" s="94">
        <v>17.72</v>
      </c>
      <c r="M60" s="86">
        <f t="shared" si="0"/>
        <v>48.76</v>
      </c>
      <c r="N60" s="80">
        <v>5.8</v>
      </c>
      <c r="O60" s="80">
        <v>2.3</v>
      </c>
      <c r="P60" s="80">
        <v>2.5</v>
      </c>
      <c r="Q60" s="94"/>
      <c r="R60" s="93"/>
      <c r="S60" s="78">
        <v>0.74</v>
      </c>
      <c r="T60" s="100"/>
      <c r="U60" s="86"/>
      <c r="V60" s="86"/>
      <c r="W60" s="80" t="s">
        <v>306</v>
      </c>
      <c r="X60" s="80" t="s">
        <v>307</v>
      </c>
    </row>
    <row r="61" spans="1:24">
      <c r="A61" s="78">
        <v>57</v>
      </c>
      <c r="B61" s="79" t="s">
        <v>419</v>
      </c>
      <c r="C61" s="79" t="s">
        <v>107</v>
      </c>
      <c r="D61" s="78" t="s">
        <v>40</v>
      </c>
      <c r="E61" s="78" t="s">
        <v>45</v>
      </c>
      <c r="F61" s="78">
        <v>18251755119</v>
      </c>
      <c r="G61" s="80" t="s">
        <v>109</v>
      </c>
      <c r="H61" s="78">
        <v>44016</v>
      </c>
      <c r="I61" s="78" t="s">
        <v>35</v>
      </c>
      <c r="J61" s="79" t="s">
        <v>42</v>
      </c>
      <c r="K61" s="86">
        <v>78.94</v>
      </c>
      <c r="L61" s="86">
        <v>20.16</v>
      </c>
      <c r="M61" s="86">
        <f t="shared" si="0"/>
        <v>58.78</v>
      </c>
      <c r="N61" s="80"/>
      <c r="O61" s="80"/>
      <c r="P61" s="80"/>
      <c r="Q61" s="86"/>
      <c r="R61" s="80"/>
      <c r="S61" s="78">
        <v>0.58</v>
      </c>
      <c r="T61" s="86"/>
      <c r="U61" s="86"/>
      <c r="V61" s="86"/>
      <c r="W61" s="80" t="s">
        <v>306</v>
      </c>
      <c r="X61" s="80" t="s">
        <v>307</v>
      </c>
    </row>
    <row r="62" ht="27" spans="1:24">
      <c r="A62" s="78">
        <v>58</v>
      </c>
      <c r="B62" s="79" t="s">
        <v>420</v>
      </c>
      <c r="C62" s="79" t="s">
        <v>421</v>
      </c>
      <c r="D62" s="80" t="s">
        <v>252</v>
      </c>
      <c r="E62" s="80" t="s">
        <v>252</v>
      </c>
      <c r="F62" s="82" t="s">
        <v>253</v>
      </c>
      <c r="G62" s="78" t="s">
        <v>109</v>
      </c>
      <c r="H62" s="78">
        <v>44019</v>
      </c>
      <c r="I62" s="78" t="s">
        <v>35</v>
      </c>
      <c r="J62" s="79" t="s">
        <v>42</v>
      </c>
      <c r="K62" s="86">
        <v>77.66</v>
      </c>
      <c r="L62" s="86">
        <v>20.04</v>
      </c>
      <c r="M62" s="86">
        <f t="shared" si="0"/>
        <v>57.62</v>
      </c>
      <c r="N62" s="80"/>
      <c r="O62" s="80"/>
      <c r="P62" s="80"/>
      <c r="Q62" s="86"/>
      <c r="R62" s="80"/>
      <c r="S62" s="78">
        <v>0.62</v>
      </c>
      <c r="T62" s="86"/>
      <c r="U62" s="86"/>
      <c r="V62" s="86"/>
      <c r="W62" s="80" t="s">
        <v>306</v>
      </c>
      <c r="X62" s="80" t="s">
        <v>307</v>
      </c>
    </row>
    <row r="63" ht="27" spans="1:24">
      <c r="A63" s="78">
        <v>59</v>
      </c>
      <c r="B63" s="79" t="s">
        <v>422</v>
      </c>
      <c r="C63" s="79" t="s">
        <v>423</v>
      </c>
      <c r="D63" s="80" t="s">
        <v>109</v>
      </c>
      <c r="E63" s="80" t="s">
        <v>424</v>
      </c>
      <c r="F63" s="82" t="s">
        <v>425</v>
      </c>
      <c r="G63" s="78" t="s">
        <v>63</v>
      </c>
      <c r="H63" s="78">
        <v>44020</v>
      </c>
      <c r="I63" s="78" t="s">
        <v>35</v>
      </c>
      <c r="J63" s="79" t="s">
        <v>42</v>
      </c>
      <c r="K63" s="86">
        <v>64.56</v>
      </c>
      <c r="L63" s="86">
        <v>17.84</v>
      </c>
      <c r="M63" s="86">
        <f t="shared" si="0"/>
        <v>46.72</v>
      </c>
      <c r="N63" s="80"/>
      <c r="O63" s="80"/>
      <c r="P63" s="80"/>
      <c r="Q63" s="86"/>
      <c r="R63" s="80"/>
      <c r="S63" s="78">
        <v>0.52</v>
      </c>
      <c r="T63" s="86"/>
      <c r="U63" s="86"/>
      <c r="V63" s="86"/>
      <c r="W63" s="80" t="s">
        <v>306</v>
      </c>
      <c r="X63" s="80" t="s">
        <v>307</v>
      </c>
    </row>
    <row r="64" ht="27" spans="1:24">
      <c r="A64" s="78">
        <v>60</v>
      </c>
      <c r="B64" s="79" t="s">
        <v>426</v>
      </c>
      <c r="C64" s="79" t="s">
        <v>102</v>
      </c>
      <c r="D64" s="80" t="s">
        <v>109</v>
      </c>
      <c r="E64" s="80" t="s">
        <v>113</v>
      </c>
      <c r="F64" s="82" t="s">
        <v>114</v>
      </c>
      <c r="G64" s="78" t="s">
        <v>100</v>
      </c>
      <c r="H64" s="80">
        <v>44023</v>
      </c>
      <c r="I64" s="78" t="s">
        <v>35</v>
      </c>
      <c r="J64" s="79" t="s">
        <v>36</v>
      </c>
      <c r="K64" s="86">
        <v>76.84</v>
      </c>
      <c r="L64" s="78">
        <v>18.36</v>
      </c>
      <c r="M64" s="86">
        <f t="shared" si="0"/>
        <v>58.48</v>
      </c>
      <c r="N64" s="80"/>
      <c r="O64" s="80"/>
      <c r="P64" s="80"/>
      <c r="Q64" s="80"/>
      <c r="R64" s="80"/>
      <c r="S64" s="78">
        <v>1.68</v>
      </c>
      <c r="T64" s="86"/>
      <c r="U64" s="86"/>
      <c r="V64" s="86"/>
      <c r="W64" s="80" t="s">
        <v>306</v>
      </c>
      <c r="X64" s="80" t="s">
        <v>307</v>
      </c>
    </row>
    <row r="65" spans="1:24">
      <c r="A65" s="78">
        <v>61</v>
      </c>
      <c r="B65" s="79" t="s">
        <v>427</v>
      </c>
      <c r="C65" s="79" t="s">
        <v>98</v>
      </c>
      <c r="D65" s="78" t="s">
        <v>40</v>
      </c>
      <c r="E65" s="78" t="s">
        <v>41</v>
      </c>
      <c r="F65" s="78">
        <v>18205220109</v>
      </c>
      <c r="G65" s="93" t="s">
        <v>100</v>
      </c>
      <c r="H65" s="78">
        <v>44024</v>
      </c>
      <c r="I65" s="78" t="s">
        <v>35</v>
      </c>
      <c r="J65" s="79" t="s">
        <v>36</v>
      </c>
      <c r="K65" s="86">
        <v>78.7</v>
      </c>
      <c r="L65" s="86">
        <v>23.88</v>
      </c>
      <c r="M65" s="86">
        <f t="shared" si="0"/>
        <v>54.82</v>
      </c>
      <c r="N65" s="80"/>
      <c r="O65" s="80"/>
      <c r="P65" s="80"/>
      <c r="Q65" s="86"/>
      <c r="R65" s="80"/>
      <c r="S65" s="86">
        <v>0.62</v>
      </c>
      <c r="T65" s="86"/>
      <c r="U65" s="86"/>
      <c r="V65" s="86"/>
      <c r="W65" s="80" t="s">
        <v>306</v>
      </c>
      <c r="X65" s="80" t="s">
        <v>307</v>
      </c>
    </row>
    <row r="66" spans="1:24">
      <c r="A66" s="78">
        <v>62</v>
      </c>
      <c r="B66" s="79" t="s">
        <v>428</v>
      </c>
      <c r="C66" s="79" t="s">
        <v>429</v>
      </c>
      <c r="D66" s="80" t="s">
        <v>109</v>
      </c>
      <c r="E66" s="80" t="s">
        <v>430</v>
      </c>
      <c r="F66" s="80">
        <v>13815385227</v>
      </c>
      <c r="G66" s="87" t="s">
        <v>431</v>
      </c>
      <c r="H66" s="78">
        <v>44025</v>
      </c>
      <c r="I66" s="78" t="s">
        <v>35</v>
      </c>
      <c r="J66" s="79" t="s">
        <v>42</v>
      </c>
      <c r="K66" s="86">
        <v>75.82</v>
      </c>
      <c r="L66" s="86">
        <v>18.1</v>
      </c>
      <c r="M66" s="86">
        <f t="shared" si="0"/>
        <v>57.72</v>
      </c>
      <c r="N66" s="80"/>
      <c r="O66" s="80"/>
      <c r="P66" s="80"/>
      <c r="Q66" s="86"/>
      <c r="R66" s="80"/>
      <c r="S66" s="86">
        <v>0.52</v>
      </c>
      <c r="T66" s="86"/>
      <c r="U66" s="86"/>
      <c r="V66" s="86"/>
      <c r="W66" s="80" t="s">
        <v>306</v>
      </c>
      <c r="X66" s="80" t="s">
        <v>307</v>
      </c>
    </row>
    <row r="67" spans="1:24">
      <c r="A67" s="78">
        <v>63</v>
      </c>
      <c r="B67" s="79" t="s">
        <v>432</v>
      </c>
      <c r="C67" s="79" t="s">
        <v>433</v>
      </c>
      <c r="D67" s="78" t="s">
        <v>40</v>
      </c>
      <c r="E67" s="78" t="s">
        <v>48</v>
      </c>
      <c r="F67" s="78">
        <v>18751672899</v>
      </c>
      <c r="G67" s="87" t="s">
        <v>431</v>
      </c>
      <c r="H67" s="78">
        <v>44026</v>
      </c>
      <c r="I67" s="78" t="s">
        <v>35</v>
      </c>
      <c r="J67" s="79" t="s">
        <v>42</v>
      </c>
      <c r="K67" s="86">
        <v>85.84</v>
      </c>
      <c r="L67" s="86">
        <v>18.82</v>
      </c>
      <c r="M67" s="86">
        <f t="shared" si="0"/>
        <v>67.02</v>
      </c>
      <c r="N67" s="80"/>
      <c r="O67" s="80"/>
      <c r="P67" s="80"/>
      <c r="Q67" s="86"/>
      <c r="R67" s="80"/>
      <c r="S67" s="86">
        <v>0.62</v>
      </c>
      <c r="T67" s="86"/>
      <c r="U67" s="86"/>
      <c r="V67" s="86"/>
      <c r="W67" s="80" t="s">
        <v>306</v>
      </c>
      <c r="X67" s="80" t="s">
        <v>307</v>
      </c>
    </row>
    <row r="68" spans="1:24">
      <c r="A68" s="78">
        <v>64</v>
      </c>
      <c r="B68" s="79" t="s">
        <v>434</v>
      </c>
      <c r="C68" s="79" t="s">
        <v>435</v>
      </c>
      <c r="D68" s="78" t="s">
        <v>118</v>
      </c>
      <c r="E68" s="78" t="s">
        <v>118</v>
      </c>
      <c r="F68" s="78">
        <v>13952127361</v>
      </c>
      <c r="G68" s="87" t="s">
        <v>63</v>
      </c>
      <c r="H68" s="78">
        <v>44027</v>
      </c>
      <c r="I68" s="78" t="s">
        <v>35</v>
      </c>
      <c r="J68" s="79" t="s">
        <v>42</v>
      </c>
      <c r="K68" s="86">
        <v>64.08</v>
      </c>
      <c r="L68" s="86">
        <v>17.02</v>
      </c>
      <c r="M68" s="86">
        <f t="shared" si="0"/>
        <v>47.06</v>
      </c>
      <c r="N68" s="80"/>
      <c r="O68" s="80"/>
      <c r="P68" s="80"/>
      <c r="Q68" s="86"/>
      <c r="R68" s="80"/>
      <c r="S68" s="86">
        <v>0.66</v>
      </c>
      <c r="T68" s="86"/>
      <c r="U68" s="86"/>
      <c r="V68" s="86"/>
      <c r="W68" s="80" t="s">
        <v>306</v>
      </c>
      <c r="X68" s="80" t="s">
        <v>307</v>
      </c>
    </row>
    <row r="69" spans="1:24">
      <c r="A69" s="78">
        <v>65</v>
      </c>
      <c r="B69" s="79" t="s">
        <v>436</v>
      </c>
      <c r="C69" s="79" t="s">
        <v>437</v>
      </c>
      <c r="D69" s="78" t="s">
        <v>115</v>
      </c>
      <c r="E69" s="78" t="s">
        <v>116</v>
      </c>
      <c r="F69" s="78">
        <v>18369519329</v>
      </c>
      <c r="G69" s="87" t="s">
        <v>63</v>
      </c>
      <c r="H69" s="78">
        <v>44032</v>
      </c>
      <c r="I69" s="78" t="s">
        <v>35</v>
      </c>
      <c r="J69" s="79" t="s">
        <v>42</v>
      </c>
      <c r="K69" s="86">
        <v>62.38</v>
      </c>
      <c r="L69" s="86">
        <v>17.12</v>
      </c>
      <c r="M69" s="86">
        <f t="shared" ref="M69:M126" si="1">+K69-L69-R69</f>
        <v>45.26</v>
      </c>
      <c r="N69" s="80"/>
      <c r="O69" s="80"/>
      <c r="P69" s="80"/>
      <c r="Q69" s="86"/>
      <c r="R69" s="80"/>
      <c r="S69" s="86">
        <v>0.66</v>
      </c>
      <c r="T69" s="86"/>
      <c r="U69" s="86"/>
      <c r="V69" s="86"/>
      <c r="W69" s="80" t="s">
        <v>306</v>
      </c>
      <c r="X69" s="80" t="s">
        <v>307</v>
      </c>
    </row>
    <row r="70" spans="1:24">
      <c r="A70" s="78">
        <v>66</v>
      </c>
      <c r="B70" s="79" t="s">
        <v>312</v>
      </c>
      <c r="C70" s="79" t="s">
        <v>47</v>
      </c>
      <c r="D70" s="78" t="s">
        <v>109</v>
      </c>
      <c r="E70" s="78" t="s">
        <v>438</v>
      </c>
      <c r="F70" s="78">
        <v>15062050871</v>
      </c>
      <c r="G70" s="78" t="s">
        <v>40</v>
      </c>
      <c r="H70" s="78">
        <v>44041</v>
      </c>
      <c r="I70" s="78" t="s">
        <v>35</v>
      </c>
      <c r="J70" s="79" t="s">
        <v>42</v>
      </c>
      <c r="K70" s="104">
        <v>65.88</v>
      </c>
      <c r="L70" s="104">
        <v>20.64</v>
      </c>
      <c r="M70" s="86">
        <f t="shared" si="1"/>
        <v>45.24</v>
      </c>
      <c r="N70" s="80"/>
      <c r="O70" s="80"/>
      <c r="P70" s="80"/>
      <c r="Q70" s="104"/>
      <c r="R70" s="92"/>
      <c r="S70" s="104">
        <v>0.54</v>
      </c>
      <c r="T70" s="78"/>
      <c r="U70" s="78"/>
      <c r="V70" s="86"/>
      <c r="W70" s="80" t="s">
        <v>306</v>
      </c>
      <c r="X70" s="80" t="s">
        <v>307</v>
      </c>
    </row>
    <row r="71" spans="1:24">
      <c r="A71" s="78">
        <v>67</v>
      </c>
      <c r="B71" s="79" t="s">
        <v>314</v>
      </c>
      <c r="C71" s="79" t="s">
        <v>69</v>
      </c>
      <c r="D71" s="78" t="s">
        <v>439</v>
      </c>
      <c r="E71" s="78" t="s">
        <v>440</v>
      </c>
      <c r="F71" s="78">
        <v>18653531726</v>
      </c>
      <c r="G71" s="101" t="s">
        <v>431</v>
      </c>
      <c r="H71" s="78">
        <v>44037</v>
      </c>
      <c r="I71" s="78" t="s">
        <v>35</v>
      </c>
      <c r="J71" s="79" t="s">
        <v>42</v>
      </c>
      <c r="K71" s="78">
        <v>62.66</v>
      </c>
      <c r="L71" s="78">
        <v>18.44</v>
      </c>
      <c r="M71" s="86">
        <f t="shared" si="1"/>
        <v>44.22</v>
      </c>
      <c r="N71" s="80"/>
      <c r="O71" s="80"/>
      <c r="P71" s="80"/>
      <c r="Q71" s="78"/>
      <c r="R71" s="80"/>
      <c r="S71" s="78">
        <v>0.62</v>
      </c>
      <c r="T71" s="78"/>
      <c r="U71" s="78"/>
      <c r="V71" s="86"/>
      <c r="W71" s="80" t="s">
        <v>306</v>
      </c>
      <c r="X71" s="80" t="s">
        <v>307</v>
      </c>
    </row>
    <row r="72" spans="1:24">
      <c r="A72" s="78">
        <v>68</v>
      </c>
      <c r="B72" s="79" t="s">
        <v>441</v>
      </c>
      <c r="C72" s="79" t="s">
        <v>39</v>
      </c>
      <c r="D72" s="78" t="s">
        <v>61</v>
      </c>
      <c r="E72" s="78" t="s">
        <v>442</v>
      </c>
      <c r="F72" s="78">
        <v>17798824507</v>
      </c>
      <c r="G72" s="80" t="s">
        <v>40</v>
      </c>
      <c r="H72" s="78">
        <v>44043</v>
      </c>
      <c r="I72" s="78" t="s">
        <v>35</v>
      </c>
      <c r="J72" s="79" t="s">
        <v>42</v>
      </c>
      <c r="K72" s="78">
        <v>66.92</v>
      </c>
      <c r="L72" s="78">
        <v>18.52</v>
      </c>
      <c r="M72" s="86">
        <f t="shared" si="1"/>
        <v>48.4</v>
      </c>
      <c r="N72" s="80"/>
      <c r="O72" s="80"/>
      <c r="P72" s="80"/>
      <c r="Q72" s="78"/>
      <c r="R72" s="80"/>
      <c r="S72" s="78">
        <v>0.52</v>
      </c>
      <c r="T72" s="78"/>
      <c r="U72" s="78"/>
      <c r="V72" s="86"/>
      <c r="W72" s="80" t="s">
        <v>306</v>
      </c>
      <c r="X72" s="80" t="s">
        <v>307</v>
      </c>
    </row>
    <row r="73" spans="1:24">
      <c r="A73" s="78">
        <v>69</v>
      </c>
      <c r="B73" s="79">
        <v>13.25</v>
      </c>
      <c r="C73" s="79" t="s">
        <v>56</v>
      </c>
      <c r="D73" s="101" t="s">
        <v>61</v>
      </c>
      <c r="E73" s="101" t="s">
        <v>443</v>
      </c>
      <c r="F73" s="101">
        <v>13952123010</v>
      </c>
      <c r="G73" s="87" t="s">
        <v>431</v>
      </c>
      <c r="H73" s="87">
        <v>44047</v>
      </c>
      <c r="I73" s="78" t="s">
        <v>35</v>
      </c>
      <c r="J73" s="79" t="s">
        <v>42</v>
      </c>
      <c r="K73" s="87">
        <v>67.8</v>
      </c>
      <c r="L73" s="87">
        <v>18.08</v>
      </c>
      <c r="M73" s="86">
        <f t="shared" si="1"/>
        <v>49.72</v>
      </c>
      <c r="N73" s="80"/>
      <c r="O73" s="80"/>
      <c r="P73" s="80"/>
      <c r="Q73" s="78"/>
      <c r="R73" s="80"/>
      <c r="S73" s="78">
        <v>0.82</v>
      </c>
      <c r="T73" s="78"/>
      <c r="U73" s="78"/>
      <c r="V73" s="86"/>
      <c r="W73" s="80" t="s">
        <v>306</v>
      </c>
      <c r="X73" s="80" t="s">
        <v>307</v>
      </c>
    </row>
    <row r="74" spans="1:24">
      <c r="A74" s="78">
        <v>70</v>
      </c>
      <c r="B74" s="79">
        <v>13.26</v>
      </c>
      <c r="C74" s="79" t="s">
        <v>50</v>
      </c>
      <c r="D74" s="80" t="s">
        <v>66</v>
      </c>
      <c r="E74" s="80" t="s">
        <v>67</v>
      </c>
      <c r="F74" s="80">
        <v>13347956755</v>
      </c>
      <c r="G74" s="87" t="s">
        <v>431</v>
      </c>
      <c r="H74" s="93">
        <v>44048</v>
      </c>
      <c r="I74" s="78" t="s">
        <v>35</v>
      </c>
      <c r="J74" s="79" t="s">
        <v>42</v>
      </c>
      <c r="K74" s="87">
        <v>60.36</v>
      </c>
      <c r="L74" s="87">
        <v>16.96</v>
      </c>
      <c r="M74" s="86">
        <f t="shared" si="1"/>
        <v>43.4</v>
      </c>
      <c r="N74" s="80"/>
      <c r="O74" s="80"/>
      <c r="P74" s="80"/>
      <c r="Q74" s="80"/>
      <c r="R74" s="80"/>
      <c r="S74" s="80">
        <v>0.6</v>
      </c>
      <c r="T74" s="78"/>
      <c r="U74" s="78"/>
      <c r="V74" s="86"/>
      <c r="W74" s="80" t="s">
        <v>306</v>
      </c>
      <c r="X74" s="80" t="s">
        <v>307</v>
      </c>
    </row>
    <row r="75" spans="1:24">
      <c r="A75" s="78">
        <v>71</v>
      </c>
      <c r="B75" s="79">
        <v>13.3</v>
      </c>
      <c r="C75" s="79" t="s">
        <v>77</v>
      </c>
      <c r="D75" s="101" t="s">
        <v>444</v>
      </c>
      <c r="E75" s="101" t="s">
        <v>444</v>
      </c>
      <c r="F75" s="101">
        <v>17798824507</v>
      </c>
      <c r="G75" s="87" t="s">
        <v>63</v>
      </c>
      <c r="H75" s="93">
        <v>44052</v>
      </c>
      <c r="I75" s="78" t="s">
        <v>35</v>
      </c>
      <c r="J75" s="79" t="s">
        <v>42</v>
      </c>
      <c r="K75" s="87">
        <v>63.72</v>
      </c>
      <c r="L75" s="87">
        <v>17.92</v>
      </c>
      <c r="M75" s="86">
        <f t="shared" si="1"/>
        <v>45.8</v>
      </c>
      <c r="N75" s="80"/>
      <c r="O75" s="80"/>
      <c r="P75" s="80"/>
      <c r="Q75" s="78"/>
      <c r="R75" s="78"/>
      <c r="S75" s="78">
        <v>1.1</v>
      </c>
      <c r="T75" s="78"/>
      <c r="U75" s="78"/>
      <c r="V75" s="86"/>
      <c r="W75" s="80" t="s">
        <v>306</v>
      </c>
      <c r="X75" s="80" t="s">
        <v>307</v>
      </c>
    </row>
    <row r="76" spans="1:24">
      <c r="A76" s="78">
        <v>72</v>
      </c>
      <c r="B76" s="79">
        <v>13.36</v>
      </c>
      <c r="C76" s="79" t="s">
        <v>131</v>
      </c>
      <c r="D76" s="78" t="s">
        <v>32</v>
      </c>
      <c r="E76" s="78" t="s">
        <v>445</v>
      </c>
      <c r="F76" s="78">
        <v>13805221433</v>
      </c>
      <c r="G76" s="87" t="s">
        <v>63</v>
      </c>
      <c r="H76" s="78">
        <v>44049</v>
      </c>
      <c r="I76" s="78" t="s">
        <v>35</v>
      </c>
      <c r="J76" s="79" t="s">
        <v>42</v>
      </c>
      <c r="K76" s="78">
        <v>63.38</v>
      </c>
      <c r="L76" s="78">
        <v>17.62</v>
      </c>
      <c r="M76" s="86">
        <f t="shared" si="1"/>
        <v>45.76</v>
      </c>
      <c r="N76" s="92"/>
      <c r="O76" s="92"/>
      <c r="P76" s="92"/>
      <c r="Q76" s="78"/>
      <c r="R76" s="78"/>
      <c r="S76" s="78">
        <v>0.76</v>
      </c>
      <c r="T76" s="78"/>
      <c r="U76" s="78"/>
      <c r="V76" s="86"/>
      <c r="W76" s="80" t="s">
        <v>306</v>
      </c>
      <c r="X76" s="80" t="s">
        <v>307</v>
      </c>
    </row>
    <row r="77" spans="1:24">
      <c r="A77" s="78">
        <v>73</v>
      </c>
      <c r="B77" s="79">
        <v>13.5</v>
      </c>
      <c r="C77" s="79" t="s">
        <v>65</v>
      </c>
      <c r="D77" s="78" t="s">
        <v>40</v>
      </c>
      <c r="E77" s="78" t="s">
        <v>45</v>
      </c>
      <c r="F77" s="78">
        <v>18251755119</v>
      </c>
      <c r="G77" s="78" t="s">
        <v>66</v>
      </c>
      <c r="H77" s="78">
        <v>44050</v>
      </c>
      <c r="I77" s="78" t="s">
        <v>35</v>
      </c>
      <c r="J77" s="79" t="s">
        <v>42</v>
      </c>
      <c r="K77" s="78">
        <v>87.22</v>
      </c>
      <c r="L77" s="78">
        <v>21.58</v>
      </c>
      <c r="M77" s="86">
        <f t="shared" si="1"/>
        <v>65.64</v>
      </c>
      <c r="N77" s="80"/>
      <c r="O77" s="80"/>
      <c r="P77" s="80"/>
      <c r="Q77" s="78"/>
      <c r="R77" s="78"/>
      <c r="S77" s="78">
        <v>0.64</v>
      </c>
      <c r="T77" s="78"/>
      <c r="U77" s="78"/>
      <c r="V77" s="86"/>
      <c r="W77" s="80" t="s">
        <v>306</v>
      </c>
      <c r="X77" s="80" t="s">
        <v>307</v>
      </c>
    </row>
    <row r="78" ht="27" spans="1:24">
      <c r="A78" s="78">
        <v>74</v>
      </c>
      <c r="B78" s="79">
        <v>13.55</v>
      </c>
      <c r="C78" s="79" t="s">
        <v>31</v>
      </c>
      <c r="D78" s="80" t="s">
        <v>82</v>
      </c>
      <c r="E78" s="80" t="s">
        <v>92</v>
      </c>
      <c r="F78" s="82" t="s">
        <v>93</v>
      </c>
      <c r="G78" s="78" t="s">
        <v>446</v>
      </c>
      <c r="H78" s="78">
        <v>44053</v>
      </c>
      <c r="I78" s="78" t="s">
        <v>35</v>
      </c>
      <c r="J78" s="79" t="s">
        <v>36</v>
      </c>
      <c r="K78" s="78">
        <v>63.18</v>
      </c>
      <c r="L78" s="78">
        <v>17.98</v>
      </c>
      <c r="M78" s="86">
        <f t="shared" si="1"/>
        <v>45.2</v>
      </c>
      <c r="N78" s="80"/>
      <c r="O78" s="80"/>
      <c r="P78" s="80"/>
      <c r="Q78" s="78"/>
      <c r="R78" s="78"/>
      <c r="S78" s="78">
        <v>2.6</v>
      </c>
      <c r="T78" s="78"/>
      <c r="U78" s="78"/>
      <c r="V78" s="86"/>
      <c r="W78" s="80" t="s">
        <v>306</v>
      </c>
      <c r="X78" s="80" t="s">
        <v>307</v>
      </c>
    </row>
    <row r="79" spans="1:24">
      <c r="A79" s="78">
        <v>75</v>
      </c>
      <c r="B79" s="79">
        <v>15.06</v>
      </c>
      <c r="C79" s="79" t="s">
        <v>447</v>
      </c>
      <c r="D79" s="78" t="s">
        <v>108</v>
      </c>
      <c r="E79" s="78" t="s">
        <v>108</v>
      </c>
      <c r="F79" s="78">
        <v>13347936982</v>
      </c>
      <c r="G79" s="84" t="s">
        <v>431</v>
      </c>
      <c r="H79" s="78">
        <v>44058</v>
      </c>
      <c r="I79" s="78" t="s">
        <v>35</v>
      </c>
      <c r="J79" s="79" t="s">
        <v>42</v>
      </c>
      <c r="K79" s="78">
        <v>62.84</v>
      </c>
      <c r="L79" s="78">
        <v>17.98</v>
      </c>
      <c r="M79" s="86">
        <f t="shared" si="1"/>
        <v>44.86</v>
      </c>
      <c r="N79" s="93"/>
      <c r="O79" s="93"/>
      <c r="P79" s="80"/>
      <c r="Q79" s="78"/>
      <c r="R79" s="78"/>
      <c r="S79" s="78">
        <v>1.06</v>
      </c>
      <c r="T79" s="78"/>
      <c r="U79" s="78"/>
      <c r="V79" s="86"/>
      <c r="W79" s="80" t="s">
        <v>306</v>
      </c>
      <c r="X79" s="80" t="s">
        <v>307</v>
      </c>
    </row>
    <row r="80" spans="1:24">
      <c r="A80" s="78">
        <v>76</v>
      </c>
      <c r="B80" s="79">
        <v>15.2</v>
      </c>
      <c r="C80" s="79" t="s">
        <v>119</v>
      </c>
      <c r="D80" s="78" t="s">
        <v>108</v>
      </c>
      <c r="E80" s="78" t="s">
        <v>111</v>
      </c>
      <c r="F80" s="78">
        <v>13952276886</v>
      </c>
      <c r="G80" s="87" t="s">
        <v>63</v>
      </c>
      <c r="H80" s="78">
        <v>44059</v>
      </c>
      <c r="I80" s="78" t="s">
        <v>35</v>
      </c>
      <c r="J80" s="79" t="s">
        <v>42</v>
      </c>
      <c r="K80" s="78">
        <v>64.38</v>
      </c>
      <c r="L80" s="78">
        <v>18.2</v>
      </c>
      <c r="M80" s="86">
        <f t="shared" si="1"/>
        <v>46.18</v>
      </c>
      <c r="N80" s="93"/>
      <c r="O80" s="93"/>
      <c r="P80" s="80"/>
      <c r="Q80" s="78"/>
      <c r="R80" s="78"/>
      <c r="S80" s="78">
        <v>0.68</v>
      </c>
      <c r="T80" s="78"/>
      <c r="U80" s="78"/>
      <c r="V80" s="86"/>
      <c r="W80" s="80" t="s">
        <v>306</v>
      </c>
      <c r="X80" s="80" t="s">
        <v>307</v>
      </c>
    </row>
    <row r="81" spans="1:24">
      <c r="A81" s="78">
        <v>77</v>
      </c>
      <c r="B81" s="79" t="s">
        <v>340</v>
      </c>
      <c r="C81" s="79" t="s">
        <v>121</v>
      </c>
      <c r="D81" s="80" t="s">
        <v>32</v>
      </c>
      <c r="E81" s="80" t="s">
        <v>448</v>
      </c>
      <c r="F81" s="80">
        <v>17798824507</v>
      </c>
      <c r="G81" s="87" t="s">
        <v>63</v>
      </c>
      <c r="H81" s="78">
        <v>44060</v>
      </c>
      <c r="I81" s="78" t="s">
        <v>35</v>
      </c>
      <c r="J81" s="79" t="s">
        <v>42</v>
      </c>
      <c r="K81" s="78">
        <v>66.34</v>
      </c>
      <c r="L81" s="78">
        <v>17.9</v>
      </c>
      <c r="M81" s="86">
        <f t="shared" si="1"/>
        <v>48.44</v>
      </c>
      <c r="N81" s="93"/>
      <c r="O81" s="93"/>
      <c r="P81" s="80"/>
      <c r="Q81" s="78"/>
      <c r="R81" s="78"/>
      <c r="S81" s="78">
        <v>0.64</v>
      </c>
      <c r="T81" s="78"/>
      <c r="U81" s="78"/>
      <c r="V81" s="86"/>
      <c r="W81" s="80" t="s">
        <v>306</v>
      </c>
      <c r="X81" s="80" t="s">
        <v>307</v>
      </c>
    </row>
    <row r="82" spans="1:24">
      <c r="A82" s="78">
        <v>78</v>
      </c>
      <c r="B82" s="79" t="s">
        <v>449</v>
      </c>
      <c r="C82" s="79" t="s">
        <v>450</v>
      </c>
      <c r="D82" s="80" t="s">
        <v>82</v>
      </c>
      <c r="E82" s="80" t="s">
        <v>451</v>
      </c>
      <c r="F82" s="80">
        <v>13815385227</v>
      </c>
      <c r="G82" s="78" t="s">
        <v>109</v>
      </c>
      <c r="H82" s="78">
        <v>44065</v>
      </c>
      <c r="I82" s="78" t="s">
        <v>35</v>
      </c>
      <c r="J82" s="79" t="s">
        <v>36</v>
      </c>
      <c r="K82" s="78">
        <v>85.54</v>
      </c>
      <c r="L82" s="78">
        <v>22.82</v>
      </c>
      <c r="M82" s="86">
        <f t="shared" si="1"/>
        <v>62.72</v>
      </c>
      <c r="N82" s="80"/>
      <c r="O82" s="80"/>
      <c r="P82" s="80"/>
      <c r="Q82" s="78"/>
      <c r="R82" s="78"/>
      <c r="S82" s="78">
        <v>0.72</v>
      </c>
      <c r="T82" s="78"/>
      <c r="U82" s="78"/>
      <c r="V82" s="86"/>
      <c r="W82" s="80" t="s">
        <v>306</v>
      </c>
      <c r="X82" s="80" t="s">
        <v>307</v>
      </c>
    </row>
    <row r="83" spans="1:24">
      <c r="A83" s="78">
        <v>79</v>
      </c>
      <c r="B83" s="79" t="s">
        <v>452</v>
      </c>
      <c r="C83" s="79" t="s">
        <v>88</v>
      </c>
      <c r="D83" s="78" t="s">
        <v>78</v>
      </c>
      <c r="E83" s="78" t="s">
        <v>79</v>
      </c>
      <c r="F83" s="78">
        <v>18251756681</v>
      </c>
      <c r="G83" s="87" t="s">
        <v>63</v>
      </c>
      <c r="H83" s="78">
        <v>44067</v>
      </c>
      <c r="I83" s="78" t="s">
        <v>35</v>
      </c>
      <c r="J83" s="79" t="s">
        <v>42</v>
      </c>
      <c r="K83" s="78">
        <v>69.08</v>
      </c>
      <c r="L83" s="78">
        <v>18</v>
      </c>
      <c r="M83" s="86">
        <f t="shared" si="1"/>
        <v>51.08</v>
      </c>
      <c r="N83" s="80"/>
      <c r="O83" s="80"/>
      <c r="P83" s="80"/>
      <c r="Q83" s="78"/>
      <c r="R83" s="78"/>
      <c r="S83" s="78">
        <v>0.68</v>
      </c>
      <c r="T83" s="78"/>
      <c r="U83" s="78"/>
      <c r="V83" s="86"/>
      <c r="W83" s="80" t="s">
        <v>306</v>
      </c>
      <c r="X83" s="80" t="s">
        <v>307</v>
      </c>
    </row>
    <row r="84" spans="1:24">
      <c r="A84" s="78">
        <v>80</v>
      </c>
      <c r="B84" s="79" t="s">
        <v>453</v>
      </c>
      <c r="C84" s="79" t="s">
        <v>91</v>
      </c>
      <c r="D84" s="78" t="s">
        <v>82</v>
      </c>
      <c r="E84" s="78" t="s">
        <v>83</v>
      </c>
      <c r="F84" s="78">
        <v>15365863398</v>
      </c>
      <c r="G84" s="87" t="s">
        <v>63</v>
      </c>
      <c r="H84" s="78">
        <v>44068</v>
      </c>
      <c r="I84" s="78" t="s">
        <v>35</v>
      </c>
      <c r="J84" s="79" t="s">
        <v>42</v>
      </c>
      <c r="K84" s="78">
        <v>70.06</v>
      </c>
      <c r="L84" s="78">
        <v>18.12</v>
      </c>
      <c r="M84" s="86">
        <f t="shared" si="1"/>
        <v>51.94</v>
      </c>
      <c r="N84" s="80"/>
      <c r="O84" s="80"/>
      <c r="P84" s="80"/>
      <c r="Q84" s="78"/>
      <c r="R84" s="78"/>
      <c r="S84" s="78">
        <v>0.64</v>
      </c>
      <c r="T84" s="78"/>
      <c r="U84" s="78"/>
      <c r="V84" s="86"/>
      <c r="W84" s="80" t="s">
        <v>306</v>
      </c>
      <c r="X84" s="80" t="s">
        <v>307</v>
      </c>
    </row>
    <row r="85" ht="27" spans="1:24">
      <c r="A85" s="78">
        <v>81</v>
      </c>
      <c r="B85" s="79" t="s">
        <v>454</v>
      </c>
      <c r="C85" s="79" t="s">
        <v>455</v>
      </c>
      <c r="D85" s="80" t="s">
        <v>456</v>
      </c>
      <c r="E85" s="80" t="s">
        <v>457</v>
      </c>
      <c r="F85" s="82" t="s">
        <v>458</v>
      </c>
      <c r="G85" s="78" t="s">
        <v>109</v>
      </c>
      <c r="H85" s="78">
        <v>44071</v>
      </c>
      <c r="I85" s="78" t="s">
        <v>35</v>
      </c>
      <c r="J85" s="79" t="s">
        <v>36</v>
      </c>
      <c r="K85" s="78">
        <v>75.7</v>
      </c>
      <c r="L85" s="78">
        <v>21.2</v>
      </c>
      <c r="M85" s="86">
        <f t="shared" si="1"/>
        <v>54.5</v>
      </c>
      <c r="N85" s="80"/>
      <c r="O85" s="80"/>
      <c r="P85" s="80"/>
      <c r="Q85" s="78"/>
      <c r="R85" s="78"/>
      <c r="S85" s="78">
        <v>1.5</v>
      </c>
      <c r="T85" s="78"/>
      <c r="U85" s="78"/>
      <c r="V85" s="86"/>
      <c r="W85" s="80" t="s">
        <v>306</v>
      </c>
      <c r="X85" s="80" t="s">
        <v>307</v>
      </c>
    </row>
    <row r="86" ht="27" spans="1:24">
      <c r="A86" s="78">
        <v>82</v>
      </c>
      <c r="B86" s="79" t="s">
        <v>459</v>
      </c>
      <c r="C86" s="79" t="s">
        <v>39</v>
      </c>
      <c r="D86" s="101" t="s">
        <v>456</v>
      </c>
      <c r="E86" s="101" t="s">
        <v>460</v>
      </c>
      <c r="F86" s="102" t="s">
        <v>461</v>
      </c>
      <c r="G86" s="87" t="s">
        <v>40</v>
      </c>
      <c r="H86" s="78">
        <v>44077</v>
      </c>
      <c r="I86" s="78" t="s">
        <v>35</v>
      </c>
      <c r="J86" s="79" t="s">
        <v>42</v>
      </c>
      <c r="K86" s="78">
        <v>64.4</v>
      </c>
      <c r="L86" s="78">
        <v>18.36</v>
      </c>
      <c r="M86" s="86">
        <f t="shared" si="1"/>
        <v>46.04</v>
      </c>
      <c r="N86" s="80"/>
      <c r="O86" s="80"/>
      <c r="P86" s="80"/>
      <c r="Q86" s="78"/>
      <c r="R86" s="78"/>
      <c r="S86" s="78">
        <v>0.54</v>
      </c>
      <c r="T86" s="78"/>
      <c r="U86" s="78"/>
      <c r="V86" s="86"/>
      <c r="W86" s="80" t="s">
        <v>306</v>
      </c>
      <c r="X86" s="80" t="s">
        <v>307</v>
      </c>
    </row>
    <row r="87" spans="1:24">
      <c r="A87" s="78">
        <v>83</v>
      </c>
      <c r="B87" s="79" t="s">
        <v>462</v>
      </c>
      <c r="C87" s="79" t="s">
        <v>47</v>
      </c>
      <c r="D87" s="78" t="s">
        <v>40</v>
      </c>
      <c r="E87" s="78" t="s">
        <v>48</v>
      </c>
      <c r="F87" s="78">
        <v>18751672899</v>
      </c>
      <c r="G87" s="87" t="s">
        <v>40</v>
      </c>
      <c r="H87" s="78">
        <v>44079</v>
      </c>
      <c r="I87" s="78" t="s">
        <v>35</v>
      </c>
      <c r="J87" s="79" t="s">
        <v>42</v>
      </c>
      <c r="K87" s="78">
        <v>65.84</v>
      </c>
      <c r="L87" s="78">
        <v>20.48</v>
      </c>
      <c r="M87" s="86">
        <f t="shared" si="1"/>
        <v>45.36</v>
      </c>
      <c r="N87" s="80"/>
      <c r="O87" s="80"/>
      <c r="P87" s="80"/>
      <c r="Q87" s="78"/>
      <c r="R87" s="78"/>
      <c r="S87" s="78">
        <v>0.56</v>
      </c>
      <c r="T87" s="78"/>
      <c r="U87" s="78"/>
      <c r="V87" s="86"/>
      <c r="W87" s="80" t="s">
        <v>306</v>
      </c>
      <c r="X87" s="80" t="s">
        <v>307</v>
      </c>
    </row>
    <row r="88" spans="1:24">
      <c r="A88" s="78">
        <v>84</v>
      </c>
      <c r="B88" s="79" t="s">
        <v>463</v>
      </c>
      <c r="C88" s="79" t="s">
        <v>464</v>
      </c>
      <c r="D88" s="78" t="s">
        <v>40</v>
      </c>
      <c r="E88" s="78" t="s">
        <v>41</v>
      </c>
      <c r="F88" s="78">
        <v>18205220109</v>
      </c>
      <c r="G88" s="87" t="s">
        <v>109</v>
      </c>
      <c r="H88" s="78">
        <v>44080</v>
      </c>
      <c r="I88" s="78" t="s">
        <v>35</v>
      </c>
      <c r="J88" s="79" t="s">
        <v>36</v>
      </c>
      <c r="K88" s="78">
        <v>82.12</v>
      </c>
      <c r="L88" s="78">
        <v>20.78</v>
      </c>
      <c r="M88" s="86">
        <f t="shared" si="1"/>
        <v>61.34</v>
      </c>
      <c r="N88" s="80"/>
      <c r="O88" s="80"/>
      <c r="P88" s="80"/>
      <c r="Q88" s="78"/>
      <c r="R88" s="78"/>
      <c r="S88" s="78">
        <v>2.64</v>
      </c>
      <c r="T88" s="78"/>
      <c r="U88" s="78"/>
      <c r="V88" s="86"/>
      <c r="W88" s="80" t="s">
        <v>306</v>
      </c>
      <c r="X88" s="80" t="s">
        <v>307</v>
      </c>
    </row>
    <row r="89" ht="27" spans="1:24">
      <c r="A89" s="78">
        <v>85</v>
      </c>
      <c r="B89" s="79" t="s">
        <v>465</v>
      </c>
      <c r="C89" s="79" t="s">
        <v>127</v>
      </c>
      <c r="D89" s="80" t="s">
        <v>466</v>
      </c>
      <c r="E89" s="80" t="s">
        <v>466</v>
      </c>
      <c r="F89" s="82" t="s">
        <v>467</v>
      </c>
      <c r="G89" s="87" t="s">
        <v>63</v>
      </c>
      <c r="H89" s="78">
        <v>44081</v>
      </c>
      <c r="I89" s="78" t="s">
        <v>35</v>
      </c>
      <c r="J89" s="79" t="s">
        <v>42</v>
      </c>
      <c r="K89" s="78">
        <v>78.66</v>
      </c>
      <c r="L89" s="78">
        <v>23.2</v>
      </c>
      <c r="M89" s="86">
        <f t="shared" si="1"/>
        <v>55.46</v>
      </c>
      <c r="N89" s="80"/>
      <c r="O89" s="80"/>
      <c r="P89" s="80"/>
      <c r="Q89" s="78"/>
      <c r="R89" s="78"/>
      <c r="S89" s="78">
        <v>0.76</v>
      </c>
      <c r="T89" s="78"/>
      <c r="U89" s="78"/>
      <c r="V89" s="86"/>
      <c r="W89" s="80" t="s">
        <v>306</v>
      </c>
      <c r="X89" s="80" t="s">
        <v>307</v>
      </c>
    </row>
    <row r="90" ht="27" spans="1:24">
      <c r="A90" s="78">
        <v>86</v>
      </c>
      <c r="B90" s="79" t="s">
        <v>468</v>
      </c>
      <c r="C90" s="79" t="s">
        <v>469</v>
      </c>
      <c r="D90" s="80" t="s">
        <v>470</v>
      </c>
      <c r="E90" s="80" t="s">
        <v>470</v>
      </c>
      <c r="F90" s="82" t="s">
        <v>471</v>
      </c>
      <c r="G90" s="87" t="s">
        <v>63</v>
      </c>
      <c r="H90" s="78">
        <v>44083</v>
      </c>
      <c r="I90" s="78" t="s">
        <v>35</v>
      </c>
      <c r="J90" s="79" t="s">
        <v>42</v>
      </c>
      <c r="K90" s="78">
        <v>82.48</v>
      </c>
      <c r="L90" s="78">
        <v>23.26</v>
      </c>
      <c r="M90" s="86">
        <f t="shared" si="1"/>
        <v>59.22</v>
      </c>
      <c r="N90" s="80"/>
      <c r="O90" s="80"/>
      <c r="P90" s="80"/>
      <c r="Q90" s="78"/>
      <c r="R90" s="78"/>
      <c r="S90" s="78">
        <v>0.62</v>
      </c>
      <c r="T90" s="78"/>
      <c r="U90" s="78"/>
      <c r="V90" s="86"/>
      <c r="W90" s="80" t="s">
        <v>306</v>
      </c>
      <c r="X90" s="80" t="s">
        <v>307</v>
      </c>
    </row>
    <row r="91" ht="27" spans="1:24">
      <c r="A91" s="78">
        <v>87</v>
      </c>
      <c r="B91" s="79" t="s">
        <v>472</v>
      </c>
      <c r="C91" s="79" t="s">
        <v>98</v>
      </c>
      <c r="D91" s="80" t="s">
        <v>473</v>
      </c>
      <c r="E91" s="80" t="s">
        <v>473</v>
      </c>
      <c r="F91" s="82" t="s">
        <v>474</v>
      </c>
      <c r="G91" s="78" t="s">
        <v>100</v>
      </c>
      <c r="H91" s="78">
        <v>44084</v>
      </c>
      <c r="I91" s="78" t="s">
        <v>35</v>
      </c>
      <c r="J91" s="79" t="s">
        <v>36</v>
      </c>
      <c r="K91" s="78">
        <v>92.46</v>
      </c>
      <c r="L91" s="78">
        <v>23.78</v>
      </c>
      <c r="M91" s="86">
        <f t="shared" si="1"/>
        <v>68.68</v>
      </c>
      <c r="N91" s="80"/>
      <c r="O91" s="80"/>
      <c r="P91" s="80"/>
      <c r="Q91" s="78"/>
      <c r="R91" s="78"/>
      <c r="S91" s="78">
        <v>0.68</v>
      </c>
      <c r="T91" s="78"/>
      <c r="U91" s="78"/>
      <c r="V91" s="86"/>
      <c r="W91" s="80" t="s">
        <v>306</v>
      </c>
      <c r="X91" s="80" t="s">
        <v>307</v>
      </c>
    </row>
    <row r="92" ht="27" spans="1:24">
      <c r="A92" s="78">
        <v>88</v>
      </c>
      <c r="B92" s="79" t="s">
        <v>475</v>
      </c>
      <c r="C92" s="79" t="s">
        <v>102</v>
      </c>
      <c r="D92" s="80" t="s">
        <v>82</v>
      </c>
      <c r="E92" s="80" t="s">
        <v>92</v>
      </c>
      <c r="F92" s="82" t="s">
        <v>93</v>
      </c>
      <c r="G92" s="93" t="s">
        <v>100</v>
      </c>
      <c r="H92" s="78">
        <v>44085</v>
      </c>
      <c r="I92" s="78" t="s">
        <v>35</v>
      </c>
      <c r="J92" s="79" t="s">
        <v>36</v>
      </c>
      <c r="K92" s="78">
        <v>68.58</v>
      </c>
      <c r="L92" s="78">
        <v>18.26</v>
      </c>
      <c r="M92" s="86">
        <f t="shared" si="1"/>
        <v>50.32</v>
      </c>
      <c r="N92" s="80"/>
      <c r="O92" s="80"/>
      <c r="P92" s="80"/>
      <c r="Q92" s="78"/>
      <c r="R92" s="78"/>
      <c r="S92" s="78">
        <v>0.72</v>
      </c>
      <c r="T92" s="78"/>
      <c r="U92" s="78"/>
      <c r="V92" s="86"/>
      <c r="W92" s="80" t="s">
        <v>306</v>
      </c>
      <c r="X92" s="80" t="s">
        <v>307</v>
      </c>
    </row>
    <row r="93" spans="1:24">
      <c r="A93" s="78">
        <v>89</v>
      </c>
      <c r="B93" s="79" t="s">
        <v>476</v>
      </c>
      <c r="C93" s="79" t="s">
        <v>69</v>
      </c>
      <c r="D93" s="78" t="s">
        <v>32</v>
      </c>
      <c r="E93" s="78" t="s">
        <v>62</v>
      </c>
      <c r="F93" s="78">
        <v>15951341341</v>
      </c>
      <c r="G93" s="87" t="s">
        <v>431</v>
      </c>
      <c r="H93" s="78">
        <v>44086</v>
      </c>
      <c r="I93" s="78" t="s">
        <v>35</v>
      </c>
      <c r="J93" s="79" t="s">
        <v>42</v>
      </c>
      <c r="K93" s="78">
        <v>63.3</v>
      </c>
      <c r="L93" s="78">
        <v>18.3</v>
      </c>
      <c r="M93" s="86">
        <f t="shared" si="1"/>
        <v>45</v>
      </c>
      <c r="N93" s="80"/>
      <c r="O93" s="80"/>
      <c r="P93" s="80"/>
      <c r="Q93" s="78"/>
      <c r="R93" s="78"/>
      <c r="S93" s="78">
        <v>0.5</v>
      </c>
      <c r="T93" s="78"/>
      <c r="U93" s="78"/>
      <c r="V93" s="86"/>
      <c r="W93" s="80" t="s">
        <v>306</v>
      </c>
      <c r="X93" s="80" t="s">
        <v>307</v>
      </c>
    </row>
    <row r="94" spans="1:24">
      <c r="A94" s="78">
        <v>90</v>
      </c>
      <c r="B94" s="79" t="s">
        <v>477</v>
      </c>
      <c r="C94" s="79" t="s">
        <v>478</v>
      </c>
      <c r="D94" s="78" t="s">
        <v>32</v>
      </c>
      <c r="E94" s="78" t="s">
        <v>122</v>
      </c>
      <c r="F94" s="78">
        <v>15335127656</v>
      </c>
      <c r="G94" s="87" t="s">
        <v>431</v>
      </c>
      <c r="H94" s="78">
        <v>44087</v>
      </c>
      <c r="I94" s="78" t="s">
        <v>35</v>
      </c>
      <c r="J94" s="79" t="s">
        <v>42</v>
      </c>
      <c r="K94" s="78">
        <v>60.56</v>
      </c>
      <c r="L94" s="78">
        <v>16.94</v>
      </c>
      <c r="M94" s="86">
        <f t="shared" si="1"/>
        <v>43.62</v>
      </c>
      <c r="N94" s="80"/>
      <c r="O94" s="80"/>
      <c r="P94" s="80"/>
      <c r="Q94" s="78"/>
      <c r="R94" s="78"/>
      <c r="S94" s="78">
        <v>0.82</v>
      </c>
      <c r="T94" s="78"/>
      <c r="U94" s="78"/>
      <c r="V94" s="86"/>
      <c r="W94" s="80" t="s">
        <v>306</v>
      </c>
      <c r="X94" s="80" t="s">
        <v>307</v>
      </c>
    </row>
    <row r="95" spans="1:24">
      <c r="A95" s="78">
        <v>91</v>
      </c>
      <c r="B95" s="79" t="s">
        <v>479</v>
      </c>
      <c r="C95" s="79" t="s">
        <v>56</v>
      </c>
      <c r="D95" s="78" t="s">
        <v>32</v>
      </c>
      <c r="E95" s="78" t="s">
        <v>123</v>
      </c>
      <c r="F95" s="78">
        <v>15852123444</v>
      </c>
      <c r="G95" s="87" t="s">
        <v>431</v>
      </c>
      <c r="H95" s="78">
        <v>44088</v>
      </c>
      <c r="I95" s="78" t="s">
        <v>35</v>
      </c>
      <c r="J95" s="79" t="s">
        <v>42</v>
      </c>
      <c r="K95" s="78">
        <v>67.24</v>
      </c>
      <c r="L95" s="78">
        <v>18.02</v>
      </c>
      <c r="M95" s="86">
        <f t="shared" si="1"/>
        <v>49.22</v>
      </c>
      <c r="N95" s="80"/>
      <c r="O95" s="80"/>
      <c r="P95" s="80"/>
      <c r="Q95" s="78"/>
      <c r="R95" s="78"/>
      <c r="S95" s="78">
        <v>0.72</v>
      </c>
      <c r="T95" s="78"/>
      <c r="U95" s="78"/>
      <c r="V95" s="86"/>
      <c r="W95" s="80" t="s">
        <v>306</v>
      </c>
      <c r="X95" s="80" t="s">
        <v>307</v>
      </c>
    </row>
    <row r="96" spans="1:24">
      <c r="A96" s="78">
        <v>92</v>
      </c>
      <c r="B96" s="79" t="s">
        <v>480</v>
      </c>
      <c r="C96" s="79" t="s">
        <v>481</v>
      </c>
      <c r="D96" s="78" t="s">
        <v>74</v>
      </c>
      <c r="E96" s="78" t="s">
        <v>75</v>
      </c>
      <c r="F96" s="78">
        <v>15996993186</v>
      </c>
      <c r="G96" s="87" t="s">
        <v>63</v>
      </c>
      <c r="H96" s="78">
        <v>44090</v>
      </c>
      <c r="I96" s="78" t="s">
        <v>35</v>
      </c>
      <c r="J96" s="79" t="s">
        <v>42</v>
      </c>
      <c r="K96" s="78">
        <v>60.6</v>
      </c>
      <c r="L96" s="78">
        <v>16.26</v>
      </c>
      <c r="M96" s="86">
        <f t="shared" si="1"/>
        <v>44.34</v>
      </c>
      <c r="N96" s="80"/>
      <c r="O96" s="80"/>
      <c r="P96" s="80"/>
      <c r="Q96" s="78"/>
      <c r="R96" s="78"/>
      <c r="S96" s="78">
        <v>0.64</v>
      </c>
      <c r="T96" s="78"/>
      <c r="U96" s="78"/>
      <c r="V96" s="86"/>
      <c r="W96" s="80" t="s">
        <v>306</v>
      </c>
      <c r="X96" s="80" t="s">
        <v>307</v>
      </c>
    </row>
    <row r="97" spans="1:24">
      <c r="A97" s="78">
        <v>93</v>
      </c>
      <c r="B97" s="79" t="s">
        <v>482</v>
      </c>
      <c r="C97" s="79" t="s">
        <v>131</v>
      </c>
      <c r="D97" s="78" t="s">
        <v>61</v>
      </c>
      <c r="E97" s="78" t="s">
        <v>79</v>
      </c>
      <c r="F97" s="78">
        <v>18251756681</v>
      </c>
      <c r="G97" s="87" t="s">
        <v>63</v>
      </c>
      <c r="H97" s="78">
        <v>44091</v>
      </c>
      <c r="I97" s="78" t="s">
        <v>35</v>
      </c>
      <c r="J97" s="79" t="s">
        <v>42</v>
      </c>
      <c r="K97" s="78">
        <v>67.56</v>
      </c>
      <c r="L97" s="78">
        <v>17.54</v>
      </c>
      <c r="M97" s="86">
        <f t="shared" si="1"/>
        <v>50.02</v>
      </c>
      <c r="N97" s="80"/>
      <c r="O97" s="80"/>
      <c r="P97" s="80"/>
      <c r="Q97" s="78"/>
      <c r="R97" s="78"/>
      <c r="S97" s="78">
        <v>0.62</v>
      </c>
      <c r="T97" s="78"/>
      <c r="U97" s="78"/>
      <c r="V97" s="86"/>
      <c r="W97" s="80" t="s">
        <v>306</v>
      </c>
      <c r="X97" s="80" t="s">
        <v>307</v>
      </c>
    </row>
    <row r="98" spans="1:24">
      <c r="A98" s="78">
        <v>94</v>
      </c>
      <c r="B98" s="79" t="s">
        <v>483</v>
      </c>
      <c r="C98" s="79" t="s">
        <v>484</v>
      </c>
      <c r="D98" s="80" t="s">
        <v>66</v>
      </c>
      <c r="E98" s="80" t="s">
        <v>67</v>
      </c>
      <c r="F98" s="80">
        <v>13347956755</v>
      </c>
      <c r="G98" s="87" t="s">
        <v>63</v>
      </c>
      <c r="H98" s="78">
        <v>44092</v>
      </c>
      <c r="I98" s="78" t="s">
        <v>35</v>
      </c>
      <c r="J98" s="79" t="s">
        <v>42</v>
      </c>
      <c r="K98" s="78">
        <v>65.26</v>
      </c>
      <c r="L98" s="78">
        <v>17.48</v>
      </c>
      <c r="M98" s="86">
        <f t="shared" si="1"/>
        <v>47.78</v>
      </c>
      <c r="N98" s="80"/>
      <c r="O98" s="80"/>
      <c r="P98" s="80"/>
      <c r="Q98" s="78"/>
      <c r="R98" s="78"/>
      <c r="S98" s="78">
        <v>0.78</v>
      </c>
      <c r="T98" s="78"/>
      <c r="U98" s="78"/>
      <c r="V98" s="86"/>
      <c r="W98" s="80" t="s">
        <v>306</v>
      </c>
      <c r="X98" s="80" t="s">
        <v>307</v>
      </c>
    </row>
    <row r="99" spans="1:24">
      <c r="A99" s="78">
        <v>95</v>
      </c>
      <c r="B99" s="79" t="s">
        <v>485</v>
      </c>
      <c r="C99" s="79" t="s">
        <v>73</v>
      </c>
      <c r="D99" s="78" t="s">
        <v>40</v>
      </c>
      <c r="E99" s="78" t="s">
        <v>45</v>
      </c>
      <c r="F99" s="78">
        <v>18251755119</v>
      </c>
      <c r="G99" s="87" t="s">
        <v>63</v>
      </c>
      <c r="H99" s="78">
        <v>44097</v>
      </c>
      <c r="I99" s="78" t="s">
        <v>35</v>
      </c>
      <c r="J99" s="79" t="s">
        <v>42</v>
      </c>
      <c r="K99" s="78">
        <v>68.88</v>
      </c>
      <c r="L99" s="78">
        <v>18.2</v>
      </c>
      <c r="M99" s="86">
        <f t="shared" si="1"/>
        <v>50.68</v>
      </c>
      <c r="N99" s="80"/>
      <c r="O99" s="80"/>
      <c r="P99" s="80"/>
      <c r="Q99" s="78"/>
      <c r="R99" s="78"/>
      <c r="S99" s="78">
        <v>0.68</v>
      </c>
      <c r="T99" s="78"/>
      <c r="U99" s="78"/>
      <c r="V99" s="86"/>
      <c r="W99" s="80" t="s">
        <v>306</v>
      </c>
      <c r="X99" s="80" t="s">
        <v>307</v>
      </c>
    </row>
    <row r="100" spans="1:24">
      <c r="A100" s="78">
        <v>96</v>
      </c>
      <c r="B100" s="79" t="s">
        <v>486</v>
      </c>
      <c r="C100" s="79" t="s">
        <v>81</v>
      </c>
      <c r="D100" s="80" t="s">
        <v>32</v>
      </c>
      <c r="E100" s="80" t="s">
        <v>448</v>
      </c>
      <c r="F100" s="80">
        <v>17798824507</v>
      </c>
      <c r="G100" s="87" t="s">
        <v>63</v>
      </c>
      <c r="H100" s="78">
        <v>44098</v>
      </c>
      <c r="I100" s="78" t="s">
        <v>35</v>
      </c>
      <c r="J100" s="79" t="s">
        <v>42</v>
      </c>
      <c r="K100" s="78">
        <v>64.8</v>
      </c>
      <c r="L100" s="78">
        <v>18.12</v>
      </c>
      <c r="M100" s="86">
        <f t="shared" si="1"/>
        <v>46.68</v>
      </c>
      <c r="N100" s="80"/>
      <c r="O100" s="80"/>
      <c r="P100" s="80"/>
      <c r="Q100" s="78"/>
      <c r="R100" s="78"/>
      <c r="S100" s="78">
        <v>0.68</v>
      </c>
      <c r="T100" s="78"/>
      <c r="U100" s="78"/>
      <c r="V100" s="86"/>
      <c r="W100" s="80" t="s">
        <v>306</v>
      </c>
      <c r="X100" s="80" t="s">
        <v>307</v>
      </c>
    </row>
    <row r="101" spans="1:24">
      <c r="A101" s="78">
        <v>97</v>
      </c>
      <c r="B101" s="79" t="s">
        <v>487</v>
      </c>
      <c r="C101" s="79" t="s">
        <v>77</v>
      </c>
      <c r="D101" s="78" t="s">
        <v>488</v>
      </c>
      <c r="E101" s="78" t="s">
        <v>488</v>
      </c>
      <c r="F101" s="78">
        <v>15052237666</v>
      </c>
      <c r="G101" s="87" t="s">
        <v>63</v>
      </c>
      <c r="H101" s="78">
        <v>44097</v>
      </c>
      <c r="I101" s="78" t="s">
        <v>35</v>
      </c>
      <c r="J101" s="79" t="s">
        <v>42</v>
      </c>
      <c r="K101" s="78">
        <v>68.88</v>
      </c>
      <c r="L101" s="78">
        <v>18.2</v>
      </c>
      <c r="M101" s="86">
        <f t="shared" si="1"/>
        <v>50.68</v>
      </c>
      <c r="N101" s="80"/>
      <c r="O101" s="80"/>
      <c r="P101" s="80"/>
      <c r="Q101" s="78"/>
      <c r="R101" s="78"/>
      <c r="S101" s="78">
        <v>0.68</v>
      </c>
      <c r="T101" s="78"/>
      <c r="U101" s="78"/>
      <c r="V101" s="86"/>
      <c r="W101" s="80" t="s">
        <v>306</v>
      </c>
      <c r="X101" s="80" t="s">
        <v>307</v>
      </c>
    </row>
    <row r="102" spans="1:24">
      <c r="A102" s="78">
        <v>98</v>
      </c>
      <c r="B102" s="91" t="s">
        <v>489</v>
      </c>
      <c r="C102" s="91" t="s">
        <v>331</v>
      </c>
      <c r="D102" s="78" t="s">
        <v>40</v>
      </c>
      <c r="E102" s="78" t="s">
        <v>48</v>
      </c>
      <c r="F102" s="78">
        <v>18751672899</v>
      </c>
      <c r="G102" s="87" t="s">
        <v>63</v>
      </c>
      <c r="H102" s="86">
        <v>44098</v>
      </c>
      <c r="I102" s="78" t="s">
        <v>35</v>
      </c>
      <c r="J102" s="79" t="s">
        <v>42</v>
      </c>
      <c r="K102" s="86">
        <v>64.8</v>
      </c>
      <c r="L102" s="86">
        <v>18.12</v>
      </c>
      <c r="M102" s="86">
        <f t="shared" si="1"/>
        <v>46.68</v>
      </c>
      <c r="N102" s="80"/>
      <c r="O102" s="80"/>
      <c r="P102" s="80"/>
      <c r="Q102" s="86"/>
      <c r="R102" s="86"/>
      <c r="S102" s="86">
        <v>0.68</v>
      </c>
      <c r="T102" s="86"/>
      <c r="U102" s="86"/>
      <c r="V102" s="86"/>
      <c r="W102" s="80" t="s">
        <v>306</v>
      </c>
      <c r="X102" s="80" t="s">
        <v>307</v>
      </c>
    </row>
    <row r="103" spans="1:24">
      <c r="A103" s="78">
        <v>99</v>
      </c>
      <c r="B103" s="91" t="s">
        <v>489</v>
      </c>
      <c r="C103" s="91" t="s">
        <v>31</v>
      </c>
      <c r="D103" s="87" t="s">
        <v>490</v>
      </c>
      <c r="E103" s="87" t="s">
        <v>490</v>
      </c>
      <c r="F103" s="87">
        <v>13852238516</v>
      </c>
      <c r="G103" s="87" t="s">
        <v>63</v>
      </c>
      <c r="H103" s="86">
        <v>44105</v>
      </c>
      <c r="I103" s="78" t="s">
        <v>35</v>
      </c>
      <c r="J103" s="79" t="s">
        <v>42</v>
      </c>
      <c r="K103" s="86">
        <v>67.52</v>
      </c>
      <c r="L103" s="86">
        <v>17.72</v>
      </c>
      <c r="M103" s="86">
        <f t="shared" si="1"/>
        <v>49.8</v>
      </c>
      <c r="N103" s="80"/>
      <c r="O103" s="80"/>
      <c r="P103" s="80"/>
      <c r="Q103" s="86"/>
      <c r="R103" s="86"/>
      <c r="S103" s="86">
        <v>0.6</v>
      </c>
      <c r="T103" s="86"/>
      <c r="U103" s="86"/>
      <c r="V103" s="86"/>
      <c r="W103" s="80" t="s">
        <v>306</v>
      </c>
      <c r="X103" s="80" t="s">
        <v>307</v>
      </c>
    </row>
    <row r="104" spans="1:24">
      <c r="A104" s="79">
        <v>100</v>
      </c>
      <c r="B104" s="91" t="s">
        <v>491</v>
      </c>
      <c r="C104" s="91" t="s">
        <v>492</v>
      </c>
      <c r="D104" s="87" t="s">
        <v>493</v>
      </c>
      <c r="E104" s="87" t="s">
        <v>493</v>
      </c>
      <c r="F104" s="87">
        <v>15852068070</v>
      </c>
      <c r="G104" s="78" t="s">
        <v>109</v>
      </c>
      <c r="H104" s="86">
        <v>44101</v>
      </c>
      <c r="I104" s="78" t="s">
        <v>35</v>
      </c>
      <c r="J104" s="79" t="s">
        <v>42</v>
      </c>
      <c r="K104" s="86">
        <v>76.92</v>
      </c>
      <c r="L104" s="86">
        <v>18.92</v>
      </c>
      <c r="M104" s="86">
        <f t="shared" si="1"/>
        <v>58</v>
      </c>
      <c r="N104" s="80"/>
      <c r="O104" s="80"/>
      <c r="P104" s="80"/>
      <c r="Q104" s="86"/>
      <c r="R104" s="86"/>
      <c r="S104" s="86">
        <v>0.7</v>
      </c>
      <c r="T104" s="86"/>
      <c r="U104" s="86"/>
      <c r="V104" s="86"/>
      <c r="W104" s="80" t="s">
        <v>306</v>
      </c>
      <c r="X104" s="80" t="s">
        <v>307</v>
      </c>
    </row>
    <row r="105" ht="27" spans="1:24">
      <c r="A105" s="79">
        <v>101</v>
      </c>
      <c r="B105" s="91" t="s">
        <v>358</v>
      </c>
      <c r="C105" s="91" t="s">
        <v>112</v>
      </c>
      <c r="D105" s="93" t="s">
        <v>299</v>
      </c>
      <c r="E105" s="93" t="s">
        <v>299</v>
      </c>
      <c r="F105" s="103" t="s">
        <v>494</v>
      </c>
      <c r="G105" s="78" t="s">
        <v>109</v>
      </c>
      <c r="H105" s="86">
        <v>44104</v>
      </c>
      <c r="I105" s="78" t="s">
        <v>35</v>
      </c>
      <c r="J105" s="79" t="s">
        <v>36</v>
      </c>
      <c r="K105" s="86">
        <v>87.28</v>
      </c>
      <c r="L105" s="86">
        <v>22.64</v>
      </c>
      <c r="M105" s="86">
        <f t="shared" si="1"/>
        <v>64.64</v>
      </c>
      <c r="N105" s="80"/>
      <c r="O105" s="80"/>
      <c r="P105" s="80"/>
      <c r="Q105" s="86"/>
      <c r="R105" s="86"/>
      <c r="S105" s="86">
        <v>0.64</v>
      </c>
      <c r="T105" s="86"/>
      <c r="U105" s="86"/>
      <c r="V105" s="86"/>
      <c r="W105" s="80" t="s">
        <v>306</v>
      </c>
      <c r="X105" s="80" t="s">
        <v>307</v>
      </c>
    </row>
    <row r="106" spans="1:24">
      <c r="A106" s="79">
        <v>102</v>
      </c>
      <c r="B106" s="91" t="s">
        <v>367</v>
      </c>
      <c r="C106" s="91" t="s">
        <v>47</v>
      </c>
      <c r="D106" s="80" t="s">
        <v>66</v>
      </c>
      <c r="E106" s="80" t="s">
        <v>67</v>
      </c>
      <c r="F106" s="80">
        <v>13347956755</v>
      </c>
      <c r="G106" s="78" t="s">
        <v>40</v>
      </c>
      <c r="H106" s="86">
        <v>44106</v>
      </c>
      <c r="I106" s="78" t="s">
        <v>35</v>
      </c>
      <c r="J106" s="79" t="s">
        <v>42</v>
      </c>
      <c r="K106" s="86">
        <v>39.74</v>
      </c>
      <c r="L106" s="86">
        <v>20.36</v>
      </c>
      <c r="M106" s="86">
        <f t="shared" si="1"/>
        <v>19.38</v>
      </c>
      <c r="N106" s="80"/>
      <c r="O106" s="80"/>
      <c r="P106" s="80"/>
      <c r="Q106" s="86"/>
      <c r="R106" s="86"/>
      <c r="S106" s="86">
        <v>0.58</v>
      </c>
      <c r="T106" s="86"/>
      <c r="U106" s="86"/>
      <c r="V106" s="86"/>
      <c r="W106" s="80" t="s">
        <v>306</v>
      </c>
      <c r="X106" s="80" t="s">
        <v>307</v>
      </c>
    </row>
    <row r="107" spans="1:24">
      <c r="A107" s="79">
        <v>103</v>
      </c>
      <c r="B107" s="91" t="s">
        <v>495</v>
      </c>
      <c r="C107" s="91" t="s">
        <v>39</v>
      </c>
      <c r="D107" s="78" t="s">
        <v>40</v>
      </c>
      <c r="E107" s="78" t="s">
        <v>41</v>
      </c>
      <c r="F107" s="78">
        <v>18205220109</v>
      </c>
      <c r="G107" s="78" t="s">
        <v>40</v>
      </c>
      <c r="H107" s="86">
        <v>44107</v>
      </c>
      <c r="I107" s="78" t="s">
        <v>35</v>
      </c>
      <c r="J107" s="79" t="s">
        <v>42</v>
      </c>
      <c r="K107" s="86">
        <v>62.8</v>
      </c>
      <c r="L107" s="86">
        <v>18.42</v>
      </c>
      <c r="M107" s="86">
        <f t="shared" si="1"/>
        <v>44.38</v>
      </c>
      <c r="N107" s="80"/>
      <c r="O107" s="80"/>
      <c r="P107" s="80"/>
      <c r="Q107" s="86"/>
      <c r="R107" s="86"/>
      <c r="S107" s="86">
        <v>0.58</v>
      </c>
      <c r="T107" s="86"/>
      <c r="U107" s="86"/>
      <c r="V107" s="86"/>
      <c r="W107" s="80" t="s">
        <v>306</v>
      </c>
      <c r="X107" s="80" t="s">
        <v>307</v>
      </c>
    </row>
    <row r="108" ht="27" spans="1:24">
      <c r="A108" s="79">
        <v>104</v>
      </c>
      <c r="B108" s="91" t="s">
        <v>496</v>
      </c>
      <c r="C108" s="91" t="s">
        <v>119</v>
      </c>
      <c r="D108" s="80" t="s">
        <v>51</v>
      </c>
      <c r="E108" s="80" t="s">
        <v>52</v>
      </c>
      <c r="F108" s="82" t="s">
        <v>53</v>
      </c>
      <c r="G108" s="78" t="s">
        <v>63</v>
      </c>
      <c r="H108" s="86">
        <v>44108</v>
      </c>
      <c r="I108" s="78" t="s">
        <v>35</v>
      </c>
      <c r="J108" s="79" t="s">
        <v>42</v>
      </c>
      <c r="K108" s="86">
        <v>66.62</v>
      </c>
      <c r="L108" s="86">
        <v>18.02</v>
      </c>
      <c r="M108" s="86">
        <f t="shared" si="1"/>
        <v>48.6</v>
      </c>
      <c r="N108" s="80"/>
      <c r="O108" s="80"/>
      <c r="P108" s="80"/>
      <c r="Q108" s="86"/>
      <c r="R108" s="86"/>
      <c r="S108" s="86">
        <v>0.6</v>
      </c>
      <c r="T108" s="86"/>
      <c r="U108" s="86"/>
      <c r="V108" s="86"/>
      <c r="W108" s="80" t="s">
        <v>306</v>
      </c>
      <c r="X108" s="80" t="s">
        <v>307</v>
      </c>
    </row>
    <row r="109" ht="27" spans="1:24">
      <c r="A109" s="79">
        <v>105</v>
      </c>
      <c r="B109" s="91" t="s">
        <v>497</v>
      </c>
      <c r="C109" s="91" t="s">
        <v>498</v>
      </c>
      <c r="D109" s="80" t="s">
        <v>82</v>
      </c>
      <c r="E109" s="80" t="s">
        <v>92</v>
      </c>
      <c r="F109" s="82" t="s">
        <v>93</v>
      </c>
      <c r="G109" s="78" t="s">
        <v>109</v>
      </c>
      <c r="H109" s="86">
        <v>44109</v>
      </c>
      <c r="I109" s="78" t="s">
        <v>35</v>
      </c>
      <c r="J109" s="79" t="s">
        <v>36</v>
      </c>
      <c r="K109" s="86">
        <v>87.76</v>
      </c>
      <c r="L109" s="86">
        <v>22.3</v>
      </c>
      <c r="M109" s="86">
        <f t="shared" si="1"/>
        <v>65.46</v>
      </c>
      <c r="N109" s="80"/>
      <c r="O109" s="80"/>
      <c r="P109" s="80"/>
      <c r="Q109" s="86"/>
      <c r="R109" s="86"/>
      <c r="S109" s="86">
        <v>0.66</v>
      </c>
      <c r="T109" s="86"/>
      <c r="U109" s="86"/>
      <c r="V109" s="86"/>
      <c r="W109" s="80" t="s">
        <v>306</v>
      </c>
      <c r="X109" s="80" t="s">
        <v>307</v>
      </c>
    </row>
    <row r="110" ht="27" spans="1:24">
      <c r="A110" s="79">
        <v>106</v>
      </c>
      <c r="B110" s="91" t="s">
        <v>499</v>
      </c>
      <c r="C110" s="91" t="s">
        <v>433</v>
      </c>
      <c r="D110" s="80" t="s">
        <v>466</v>
      </c>
      <c r="E110" s="80" t="s">
        <v>466</v>
      </c>
      <c r="F110" s="82" t="s">
        <v>467</v>
      </c>
      <c r="G110" s="78" t="s">
        <v>431</v>
      </c>
      <c r="H110" s="86">
        <v>44114</v>
      </c>
      <c r="I110" s="78" t="s">
        <v>35</v>
      </c>
      <c r="J110" s="79" t="s">
        <v>42</v>
      </c>
      <c r="K110" s="86">
        <v>90.06</v>
      </c>
      <c r="L110" s="86">
        <v>18.6</v>
      </c>
      <c r="M110" s="86">
        <f t="shared" si="1"/>
        <v>71.46</v>
      </c>
      <c r="N110" s="78"/>
      <c r="O110" s="78"/>
      <c r="P110" s="78"/>
      <c r="Q110" s="86"/>
      <c r="R110" s="86"/>
      <c r="S110" s="86">
        <v>0.66</v>
      </c>
      <c r="T110" s="86"/>
      <c r="U110" s="86"/>
      <c r="V110" s="86"/>
      <c r="W110" s="80" t="s">
        <v>306</v>
      </c>
      <c r="X110" s="80" t="s">
        <v>307</v>
      </c>
    </row>
    <row r="111" ht="27" spans="1:24">
      <c r="A111" s="79">
        <v>107</v>
      </c>
      <c r="B111" s="91" t="s">
        <v>500</v>
      </c>
      <c r="C111" s="91" t="s">
        <v>65</v>
      </c>
      <c r="D111" s="80" t="s">
        <v>470</v>
      </c>
      <c r="E111" s="80" t="s">
        <v>470</v>
      </c>
      <c r="F111" s="82" t="s">
        <v>471</v>
      </c>
      <c r="G111" s="78" t="s">
        <v>66</v>
      </c>
      <c r="H111" s="86">
        <v>44115</v>
      </c>
      <c r="I111" s="78" t="s">
        <v>35</v>
      </c>
      <c r="J111" s="79" t="s">
        <v>42</v>
      </c>
      <c r="K111" s="86">
        <v>88.06</v>
      </c>
      <c r="L111" s="86">
        <v>22.14</v>
      </c>
      <c r="M111" s="86">
        <f t="shared" si="1"/>
        <v>65.92</v>
      </c>
      <c r="N111" s="80"/>
      <c r="O111" s="80"/>
      <c r="P111" s="80"/>
      <c r="Q111" s="86"/>
      <c r="R111" s="86"/>
      <c r="S111" s="86">
        <v>0.62</v>
      </c>
      <c r="T111" s="86"/>
      <c r="U111" s="86"/>
      <c r="V111" s="86"/>
      <c r="W111" s="80" t="s">
        <v>306</v>
      </c>
      <c r="X111" s="80" t="s">
        <v>307</v>
      </c>
    </row>
    <row r="112" ht="27" spans="1:24">
      <c r="A112" s="79">
        <v>108</v>
      </c>
      <c r="B112" s="91" t="s">
        <v>501</v>
      </c>
      <c r="C112" s="91" t="s">
        <v>121</v>
      </c>
      <c r="D112" s="80" t="s">
        <v>473</v>
      </c>
      <c r="E112" s="80" t="s">
        <v>473</v>
      </c>
      <c r="F112" s="82" t="s">
        <v>474</v>
      </c>
      <c r="G112" s="78" t="s">
        <v>431</v>
      </c>
      <c r="H112" s="86">
        <v>44118</v>
      </c>
      <c r="I112" s="78" t="s">
        <v>35</v>
      </c>
      <c r="J112" s="79" t="s">
        <v>42</v>
      </c>
      <c r="K112" s="86">
        <v>67.18</v>
      </c>
      <c r="L112" s="86">
        <v>17.46</v>
      </c>
      <c r="M112" s="86">
        <f t="shared" si="1"/>
        <v>49.72</v>
      </c>
      <c r="N112" s="80"/>
      <c r="O112" s="80"/>
      <c r="P112" s="80"/>
      <c r="Q112" s="86"/>
      <c r="R112" s="86"/>
      <c r="S112" s="86">
        <v>0.72</v>
      </c>
      <c r="T112" s="86"/>
      <c r="U112" s="86"/>
      <c r="V112" s="86"/>
      <c r="W112" s="80" t="s">
        <v>306</v>
      </c>
      <c r="X112" s="80" t="s">
        <v>307</v>
      </c>
    </row>
    <row r="113" ht="27" spans="1:24">
      <c r="A113" s="79">
        <v>109</v>
      </c>
      <c r="B113" s="91" t="s">
        <v>502</v>
      </c>
      <c r="C113" s="91" t="s">
        <v>199</v>
      </c>
      <c r="D113" s="80" t="s">
        <v>82</v>
      </c>
      <c r="E113" s="80" t="s">
        <v>92</v>
      </c>
      <c r="F113" s="82" t="s">
        <v>93</v>
      </c>
      <c r="G113" s="78" t="s">
        <v>151</v>
      </c>
      <c r="H113" s="86">
        <v>44121</v>
      </c>
      <c r="I113" s="78" t="s">
        <v>35</v>
      </c>
      <c r="J113" s="79" t="s">
        <v>42</v>
      </c>
      <c r="K113" s="86">
        <v>67.56</v>
      </c>
      <c r="L113" s="86">
        <v>18.52</v>
      </c>
      <c r="M113" s="86">
        <f t="shared" si="1"/>
        <v>49.04</v>
      </c>
      <c r="N113" s="80"/>
      <c r="O113" s="80"/>
      <c r="P113" s="80"/>
      <c r="Q113" s="86"/>
      <c r="R113" s="86"/>
      <c r="S113" s="86">
        <v>0.64</v>
      </c>
      <c r="T113" s="86"/>
      <c r="U113" s="86"/>
      <c r="V113" s="86"/>
      <c r="W113" s="80" t="s">
        <v>306</v>
      </c>
      <c r="X113" s="80" t="s">
        <v>307</v>
      </c>
    </row>
    <row r="114" spans="1:24">
      <c r="A114" s="79">
        <v>110</v>
      </c>
      <c r="B114" s="91" t="s">
        <v>503</v>
      </c>
      <c r="C114" s="91" t="s">
        <v>186</v>
      </c>
      <c r="D114" s="78" t="s">
        <v>32</v>
      </c>
      <c r="E114" s="78" t="s">
        <v>62</v>
      </c>
      <c r="F114" s="78">
        <v>15951341341</v>
      </c>
      <c r="G114" s="87" t="s">
        <v>63</v>
      </c>
      <c r="H114" s="86">
        <v>44121</v>
      </c>
      <c r="I114" s="78" t="s">
        <v>35</v>
      </c>
      <c r="J114" s="79" t="s">
        <v>42</v>
      </c>
      <c r="K114" s="86">
        <v>62.04</v>
      </c>
      <c r="L114" s="86">
        <v>18.52</v>
      </c>
      <c r="M114" s="86">
        <f t="shared" si="1"/>
        <v>43.52</v>
      </c>
      <c r="N114" s="80"/>
      <c r="O114" s="80"/>
      <c r="P114" s="80"/>
      <c r="Q114" s="86"/>
      <c r="R114" s="86"/>
      <c r="S114" s="86">
        <v>0.62</v>
      </c>
      <c r="T114" s="86"/>
      <c r="U114" s="86"/>
      <c r="V114" s="86"/>
      <c r="W114" s="80" t="s">
        <v>306</v>
      </c>
      <c r="X114" s="80" t="s">
        <v>307</v>
      </c>
    </row>
    <row r="115" spans="1:24">
      <c r="A115" s="79">
        <v>111</v>
      </c>
      <c r="B115" s="91" t="s">
        <v>504</v>
      </c>
      <c r="C115" s="91" t="s">
        <v>180</v>
      </c>
      <c r="D115" s="78" t="s">
        <v>32</v>
      </c>
      <c r="E115" s="78" t="s">
        <v>122</v>
      </c>
      <c r="F115" s="78">
        <v>15335127656</v>
      </c>
      <c r="G115" s="87" t="s">
        <v>63</v>
      </c>
      <c r="H115" s="86">
        <v>44123</v>
      </c>
      <c r="I115" s="78" t="s">
        <v>35</v>
      </c>
      <c r="J115" s="79" t="s">
        <v>42</v>
      </c>
      <c r="K115" s="86">
        <v>65.66</v>
      </c>
      <c r="L115" s="86">
        <v>17.5</v>
      </c>
      <c r="M115" s="86">
        <f t="shared" si="1"/>
        <v>48.16</v>
      </c>
      <c r="N115" s="80"/>
      <c r="O115" s="80"/>
      <c r="P115" s="80"/>
      <c r="Q115" s="86"/>
      <c r="R115" s="86"/>
      <c r="S115" s="86">
        <v>0.56</v>
      </c>
      <c r="T115" s="86"/>
      <c r="U115" s="86"/>
      <c r="V115" s="86"/>
      <c r="W115" s="80" t="s">
        <v>306</v>
      </c>
      <c r="X115" s="80" t="s">
        <v>307</v>
      </c>
    </row>
    <row r="116" spans="1:24">
      <c r="A116" s="79">
        <v>112</v>
      </c>
      <c r="B116" s="91" t="s">
        <v>400</v>
      </c>
      <c r="C116" s="91" t="s">
        <v>450</v>
      </c>
      <c r="D116" s="78" t="s">
        <v>32</v>
      </c>
      <c r="E116" s="78" t="s">
        <v>123</v>
      </c>
      <c r="F116" s="78">
        <v>15852123444</v>
      </c>
      <c r="G116" s="78" t="s">
        <v>109</v>
      </c>
      <c r="H116" s="86">
        <v>44124</v>
      </c>
      <c r="I116" s="78" t="s">
        <v>35</v>
      </c>
      <c r="J116" s="79" t="s">
        <v>36</v>
      </c>
      <c r="K116" s="86">
        <v>86.76</v>
      </c>
      <c r="L116" s="86">
        <v>22.7</v>
      </c>
      <c r="M116" s="86">
        <f t="shared" si="1"/>
        <v>64.06</v>
      </c>
      <c r="N116" s="80"/>
      <c r="O116" s="80"/>
      <c r="P116" s="80"/>
      <c r="Q116" s="86"/>
      <c r="R116" s="86"/>
      <c r="S116" s="86">
        <v>0.66</v>
      </c>
      <c r="T116" s="86"/>
      <c r="U116" s="86"/>
      <c r="V116" s="86"/>
      <c r="W116" s="80" t="s">
        <v>306</v>
      </c>
      <c r="X116" s="80" t="s">
        <v>307</v>
      </c>
    </row>
    <row r="117" spans="1:24">
      <c r="A117" s="79">
        <v>113</v>
      </c>
      <c r="B117" s="91" t="s">
        <v>505</v>
      </c>
      <c r="C117" s="91" t="s">
        <v>447</v>
      </c>
      <c r="D117" s="78" t="s">
        <v>74</v>
      </c>
      <c r="E117" s="78" t="s">
        <v>75</v>
      </c>
      <c r="F117" s="78">
        <v>15996993186</v>
      </c>
      <c r="G117" s="78" t="s">
        <v>431</v>
      </c>
      <c r="H117" s="86">
        <v>44125</v>
      </c>
      <c r="I117" s="78" t="s">
        <v>35</v>
      </c>
      <c r="J117" s="79" t="s">
        <v>42</v>
      </c>
      <c r="K117" s="86">
        <v>76.32</v>
      </c>
      <c r="L117" s="86">
        <v>17.9</v>
      </c>
      <c r="M117" s="86">
        <f t="shared" si="1"/>
        <v>58.42</v>
      </c>
      <c r="N117" s="80"/>
      <c r="O117" s="80"/>
      <c r="P117" s="80"/>
      <c r="Q117" s="86"/>
      <c r="R117" s="86"/>
      <c r="S117" s="86">
        <v>0.62</v>
      </c>
      <c r="T117" s="86"/>
      <c r="U117" s="86"/>
      <c r="V117" s="86"/>
      <c r="W117" s="80" t="s">
        <v>306</v>
      </c>
      <c r="X117" s="80" t="s">
        <v>307</v>
      </c>
    </row>
    <row r="118" spans="1:24">
      <c r="A118" s="79">
        <v>114</v>
      </c>
      <c r="B118" s="91" t="s">
        <v>506</v>
      </c>
      <c r="C118" s="91" t="s">
        <v>88</v>
      </c>
      <c r="D118" s="78" t="s">
        <v>61</v>
      </c>
      <c r="E118" s="78" t="s">
        <v>79</v>
      </c>
      <c r="F118" s="78">
        <v>18251756681</v>
      </c>
      <c r="G118" s="78" t="s">
        <v>63</v>
      </c>
      <c r="H118" s="86">
        <v>44128</v>
      </c>
      <c r="I118" s="78" t="s">
        <v>35</v>
      </c>
      <c r="J118" s="79" t="s">
        <v>36</v>
      </c>
      <c r="K118" s="86">
        <v>68.94</v>
      </c>
      <c r="L118" s="86">
        <v>17.66</v>
      </c>
      <c r="M118" s="86">
        <f t="shared" si="1"/>
        <v>51.28</v>
      </c>
      <c r="N118" s="80"/>
      <c r="O118" s="80"/>
      <c r="P118" s="80"/>
      <c r="Q118" s="86"/>
      <c r="R118" s="86"/>
      <c r="S118" s="86">
        <v>0.78</v>
      </c>
      <c r="T118" s="86"/>
      <c r="U118" s="86"/>
      <c r="V118" s="86"/>
      <c r="W118" s="80" t="s">
        <v>306</v>
      </c>
      <c r="X118" s="80" t="s">
        <v>307</v>
      </c>
    </row>
    <row r="119" spans="1:24">
      <c r="A119" s="79">
        <v>115</v>
      </c>
      <c r="B119" s="91" t="s">
        <v>410</v>
      </c>
      <c r="C119" s="91" t="s">
        <v>507</v>
      </c>
      <c r="D119" s="80" t="s">
        <v>66</v>
      </c>
      <c r="E119" s="80" t="s">
        <v>67</v>
      </c>
      <c r="F119" s="80">
        <v>13347956755</v>
      </c>
      <c r="G119" s="78" t="s">
        <v>446</v>
      </c>
      <c r="H119" s="86">
        <v>44135</v>
      </c>
      <c r="I119" s="78" t="s">
        <v>35</v>
      </c>
      <c r="J119" s="79" t="s">
        <v>36</v>
      </c>
      <c r="K119" s="86">
        <v>61.78</v>
      </c>
      <c r="L119" s="86">
        <v>17.4</v>
      </c>
      <c r="M119" s="86">
        <f t="shared" si="1"/>
        <v>44.38</v>
      </c>
      <c r="N119" s="80"/>
      <c r="O119" s="80"/>
      <c r="P119" s="80"/>
      <c r="Q119" s="86"/>
      <c r="R119" s="86"/>
      <c r="S119" s="86">
        <v>0.68</v>
      </c>
      <c r="T119" s="86"/>
      <c r="U119" s="86"/>
      <c r="V119" s="86"/>
      <c r="W119" s="80" t="s">
        <v>306</v>
      </c>
      <c r="X119" s="80" t="s">
        <v>307</v>
      </c>
    </row>
    <row r="120" spans="1:24">
      <c r="A120" s="79">
        <v>116</v>
      </c>
      <c r="B120" s="91" t="s">
        <v>508</v>
      </c>
      <c r="C120" s="91" t="s">
        <v>509</v>
      </c>
      <c r="D120" s="78" t="s">
        <v>40</v>
      </c>
      <c r="E120" s="78" t="s">
        <v>45</v>
      </c>
      <c r="F120" s="78">
        <v>18251755119</v>
      </c>
      <c r="G120" s="78" t="s">
        <v>109</v>
      </c>
      <c r="H120" s="86">
        <v>44136</v>
      </c>
      <c r="I120" s="78" t="s">
        <v>35</v>
      </c>
      <c r="J120" s="79" t="s">
        <v>36</v>
      </c>
      <c r="K120" s="86">
        <v>95.16</v>
      </c>
      <c r="L120" s="86">
        <v>22.38</v>
      </c>
      <c r="M120" s="86">
        <f t="shared" si="1"/>
        <v>72.78</v>
      </c>
      <c r="N120" s="80"/>
      <c r="O120" s="80"/>
      <c r="P120" s="80"/>
      <c r="Q120" s="86"/>
      <c r="R120" s="86"/>
      <c r="S120" s="86">
        <v>0.78</v>
      </c>
      <c r="T120" s="86"/>
      <c r="U120" s="86"/>
      <c r="V120" s="86"/>
      <c r="W120" s="80" t="s">
        <v>306</v>
      </c>
      <c r="X120" s="80" t="s">
        <v>307</v>
      </c>
    </row>
    <row r="121" spans="1:24">
      <c r="A121" s="79">
        <v>117</v>
      </c>
      <c r="B121" s="91" t="s">
        <v>510</v>
      </c>
      <c r="C121" s="91" t="s">
        <v>511</v>
      </c>
      <c r="D121" s="80" t="s">
        <v>32</v>
      </c>
      <c r="E121" s="80" t="s">
        <v>448</v>
      </c>
      <c r="F121" s="80">
        <v>17798824507</v>
      </c>
      <c r="G121" s="78" t="s">
        <v>446</v>
      </c>
      <c r="H121" s="86">
        <v>44139</v>
      </c>
      <c r="I121" s="78" t="s">
        <v>35</v>
      </c>
      <c r="J121" s="79" t="s">
        <v>36</v>
      </c>
      <c r="K121" s="86">
        <v>64.16</v>
      </c>
      <c r="L121" s="86">
        <v>18.92</v>
      </c>
      <c r="M121" s="86">
        <f t="shared" si="1"/>
        <v>45.24</v>
      </c>
      <c r="N121" s="80"/>
      <c r="O121" s="80"/>
      <c r="P121" s="80"/>
      <c r="Q121" s="86"/>
      <c r="R121" s="86"/>
      <c r="S121" s="86">
        <v>0.64</v>
      </c>
      <c r="T121" s="86"/>
      <c r="U121" s="86"/>
      <c r="V121" s="86"/>
      <c r="W121" s="80" t="s">
        <v>306</v>
      </c>
      <c r="X121" s="80" t="s">
        <v>307</v>
      </c>
    </row>
    <row r="122" spans="1:24">
      <c r="A122" s="79">
        <v>118</v>
      </c>
      <c r="B122" s="91" t="s">
        <v>512</v>
      </c>
      <c r="C122" s="91" t="s">
        <v>513</v>
      </c>
      <c r="D122" s="78" t="s">
        <v>488</v>
      </c>
      <c r="E122" s="78" t="s">
        <v>488</v>
      </c>
      <c r="F122" s="78">
        <v>15052237666</v>
      </c>
      <c r="G122" s="78" t="s">
        <v>446</v>
      </c>
      <c r="H122" s="86">
        <v>44140</v>
      </c>
      <c r="I122" s="78" t="s">
        <v>35</v>
      </c>
      <c r="J122" s="79" t="s">
        <v>36</v>
      </c>
      <c r="K122" s="86">
        <v>62.18</v>
      </c>
      <c r="L122" s="86">
        <v>16.2</v>
      </c>
      <c r="M122" s="86">
        <f t="shared" si="1"/>
        <v>45.98</v>
      </c>
      <c r="N122" s="80"/>
      <c r="O122" s="80"/>
      <c r="P122" s="80"/>
      <c r="Q122" s="86"/>
      <c r="R122" s="86"/>
      <c r="S122" s="86">
        <v>0.78</v>
      </c>
      <c r="T122" s="86"/>
      <c r="U122" s="86"/>
      <c r="V122" s="86"/>
      <c r="W122" s="80" t="s">
        <v>306</v>
      </c>
      <c r="X122" s="80" t="s">
        <v>307</v>
      </c>
    </row>
    <row r="123" spans="1:24">
      <c r="A123" s="79">
        <v>119</v>
      </c>
      <c r="B123" s="91" t="s">
        <v>514</v>
      </c>
      <c r="C123" s="91" t="s">
        <v>515</v>
      </c>
      <c r="D123" s="78" t="s">
        <v>40</v>
      </c>
      <c r="E123" s="78" t="s">
        <v>48</v>
      </c>
      <c r="F123" s="78">
        <v>18751672899</v>
      </c>
      <c r="G123" s="78" t="s">
        <v>516</v>
      </c>
      <c r="H123" s="86">
        <v>44144</v>
      </c>
      <c r="I123" s="78" t="s">
        <v>35</v>
      </c>
      <c r="J123" s="79" t="s">
        <v>36</v>
      </c>
      <c r="K123" s="86">
        <v>60.12</v>
      </c>
      <c r="L123" s="86">
        <v>17.22</v>
      </c>
      <c r="M123" s="86">
        <f t="shared" si="1"/>
        <v>42.9</v>
      </c>
      <c r="N123" s="80"/>
      <c r="O123" s="80"/>
      <c r="P123" s="80"/>
      <c r="Q123" s="86"/>
      <c r="R123" s="86"/>
      <c r="S123" s="86">
        <v>0.6</v>
      </c>
      <c r="T123" s="86"/>
      <c r="U123" s="86"/>
      <c r="V123" s="86"/>
      <c r="W123" s="80" t="s">
        <v>306</v>
      </c>
      <c r="X123" s="80" t="s">
        <v>307</v>
      </c>
    </row>
    <row r="124" spans="1:24">
      <c r="A124" s="79">
        <v>120</v>
      </c>
      <c r="B124" s="91" t="s">
        <v>517</v>
      </c>
      <c r="C124" s="91" t="s">
        <v>47</v>
      </c>
      <c r="D124" s="78" t="s">
        <v>439</v>
      </c>
      <c r="E124" s="78" t="s">
        <v>440</v>
      </c>
      <c r="F124" s="78">
        <v>18653531726</v>
      </c>
      <c r="G124" s="78" t="s">
        <v>40</v>
      </c>
      <c r="H124" s="86">
        <v>44146</v>
      </c>
      <c r="I124" s="78" t="s">
        <v>35</v>
      </c>
      <c r="J124" s="79" t="s">
        <v>42</v>
      </c>
      <c r="K124" s="86">
        <v>67.58</v>
      </c>
      <c r="L124" s="86">
        <v>20.16</v>
      </c>
      <c r="M124" s="86">
        <f t="shared" si="1"/>
        <v>47.42</v>
      </c>
      <c r="N124" s="80"/>
      <c r="O124" s="80"/>
      <c r="P124" s="80"/>
      <c r="Q124" s="86"/>
      <c r="R124" s="86"/>
      <c r="S124" s="86">
        <v>0.52</v>
      </c>
      <c r="T124" s="86"/>
      <c r="U124" s="86"/>
      <c r="V124" s="86"/>
      <c r="W124" s="80" t="s">
        <v>306</v>
      </c>
      <c r="X124" s="80" t="s">
        <v>307</v>
      </c>
    </row>
    <row r="125" spans="1:24">
      <c r="A125" s="79">
        <v>121</v>
      </c>
      <c r="B125" s="91" t="s">
        <v>518</v>
      </c>
      <c r="C125" s="91" t="s">
        <v>39</v>
      </c>
      <c r="D125" s="78" t="s">
        <v>61</v>
      </c>
      <c r="E125" s="78" t="s">
        <v>442</v>
      </c>
      <c r="F125" s="78">
        <v>17798824507</v>
      </c>
      <c r="G125" s="78" t="s">
        <v>40</v>
      </c>
      <c r="H125" s="86">
        <v>44149</v>
      </c>
      <c r="I125" s="78" t="s">
        <v>35</v>
      </c>
      <c r="J125" s="79" t="s">
        <v>42</v>
      </c>
      <c r="K125" s="86">
        <v>61.6</v>
      </c>
      <c r="L125" s="86">
        <v>18.36</v>
      </c>
      <c r="M125" s="86">
        <f t="shared" si="1"/>
        <v>43.24</v>
      </c>
      <c r="N125" s="80"/>
      <c r="O125" s="80"/>
      <c r="P125" s="80"/>
      <c r="Q125" s="86"/>
      <c r="R125" s="86"/>
      <c r="S125" s="86">
        <v>0.54</v>
      </c>
      <c r="T125" s="86"/>
      <c r="U125" s="86"/>
      <c r="V125" s="86"/>
      <c r="W125" s="80" t="s">
        <v>306</v>
      </c>
      <c r="X125" s="80" t="s">
        <v>307</v>
      </c>
    </row>
    <row r="126" ht="27" spans="1:24">
      <c r="A126" s="79">
        <v>122</v>
      </c>
      <c r="B126" s="91" t="s">
        <v>519</v>
      </c>
      <c r="C126" s="91" t="s">
        <v>31</v>
      </c>
      <c r="D126" s="80" t="s">
        <v>466</v>
      </c>
      <c r="E126" s="80" t="s">
        <v>466</v>
      </c>
      <c r="F126" s="82" t="s">
        <v>467</v>
      </c>
      <c r="G126" s="78" t="s">
        <v>446</v>
      </c>
      <c r="H126" s="86">
        <v>44150</v>
      </c>
      <c r="I126" s="78" t="s">
        <v>35</v>
      </c>
      <c r="J126" s="79" t="s">
        <v>42</v>
      </c>
      <c r="K126" s="86">
        <v>65.28</v>
      </c>
      <c r="L126" s="86">
        <v>17.86</v>
      </c>
      <c r="M126" s="86">
        <f t="shared" si="1"/>
        <v>47.42</v>
      </c>
      <c r="N126" s="80"/>
      <c r="O126" s="80"/>
      <c r="P126" s="80"/>
      <c r="Q126" s="86"/>
      <c r="R126" s="86"/>
      <c r="S126" s="86">
        <v>0.62</v>
      </c>
      <c r="T126" s="86"/>
      <c r="U126" s="86"/>
      <c r="V126" s="86"/>
      <c r="W126" s="80" t="s">
        <v>306</v>
      </c>
      <c r="X126" s="80" t="s">
        <v>307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5"/>
  <sheetViews>
    <sheetView workbookViewId="0">
      <selection activeCell="J86" sqref="J86"/>
    </sheetView>
  </sheetViews>
  <sheetFormatPr defaultColWidth="9" defaultRowHeight="13.5"/>
  <cols>
    <col min="1" max="1" width="5.375" customWidth="1"/>
    <col min="6" max="6" width="12.625" customWidth="1"/>
    <col min="8" max="8" width="11.5" customWidth="1"/>
  </cols>
  <sheetData>
    <row r="1" ht="35" customHeight="1" spans="1:25">
      <c r="A1" s="1" t="s">
        <v>520</v>
      </c>
      <c r="B1" s="47"/>
      <c r="C1" s="1"/>
      <c r="D1" s="1"/>
      <c r="E1" s="1"/>
      <c r="F1" s="1"/>
      <c r="G1" s="1"/>
      <c r="H1" s="1"/>
      <c r="I1" s="1"/>
      <c r="J1" s="1"/>
      <c r="K1" s="1"/>
      <c r="L1" s="1"/>
      <c r="M1" s="54"/>
      <c r="N1" s="1"/>
      <c r="O1" s="55"/>
      <c r="P1" s="1"/>
      <c r="Q1" s="1"/>
      <c r="R1" s="1"/>
      <c r="S1" s="1"/>
      <c r="T1" s="55"/>
      <c r="U1" s="1"/>
      <c r="V1" s="55"/>
      <c r="W1" s="1"/>
      <c r="X1" s="1"/>
      <c r="Y1" s="1"/>
    </row>
    <row r="2" ht="14.25" spans="1:24">
      <c r="A2" s="2"/>
      <c r="B2" s="48" t="s">
        <v>521</v>
      </c>
      <c r="C2" s="3"/>
      <c r="D2" s="49"/>
      <c r="E2" s="49"/>
      <c r="F2" s="49"/>
      <c r="G2" s="3"/>
      <c r="H2" s="3"/>
      <c r="I2" s="3"/>
      <c r="J2" s="3"/>
      <c r="K2" s="49"/>
      <c r="L2" s="49"/>
      <c r="M2" s="56"/>
      <c r="N2" s="3"/>
      <c r="O2" s="57"/>
      <c r="P2" s="3"/>
      <c r="Q2" s="3"/>
      <c r="R2" s="49"/>
      <c r="S2" s="49"/>
      <c r="T2" s="57"/>
      <c r="U2" s="3"/>
      <c r="V2" s="57"/>
      <c r="W2" s="2"/>
      <c r="X2" s="2"/>
    </row>
    <row r="3" spans="1:25">
      <c r="A3" s="4" t="s">
        <v>2</v>
      </c>
      <c r="B3" s="50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58"/>
      <c r="N3" s="11"/>
      <c r="O3" s="59"/>
      <c r="P3" s="11"/>
      <c r="Q3" s="11"/>
      <c r="R3" s="11"/>
      <c r="S3" s="13"/>
      <c r="T3" s="61" t="s">
        <v>6</v>
      </c>
      <c r="U3" s="4"/>
      <c r="V3" s="61"/>
      <c r="W3" s="4" t="s">
        <v>7</v>
      </c>
      <c r="X3" s="14" t="s">
        <v>8</v>
      </c>
      <c r="Y3" s="4" t="s">
        <v>522</v>
      </c>
    </row>
    <row r="4" ht="27" spans="1:25">
      <c r="A4" s="4"/>
      <c r="B4" s="50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60" t="s">
        <v>20</v>
      </c>
      <c r="N4" s="4" t="s">
        <v>21</v>
      </c>
      <c r="O4" s="61" t="s">
        <v>22</v>
      </c>
      <c r="P4" s="4" t="s">
        <v>23</v>
      </c>
      <c r="Q4" s="4" t="s">
        <v>523</v>
      </c>
      <c r="R4" s="4" t="s">
        <v>524</v>
      </c>
      <c r="S4" s="4" t="s">
        <v>26</v>
      </c>
      <c r="T4" s="61" t="s">
        <v>27</v>
      </c>
      <c r="U4" s="4" t="s">
        <v>525</v>
      </c>
      <c r="V4" s="61" t="s">
        <v>526</v>
      </c>
      <c r="W4" s="4"/>
      <c r="X4" s="15"/>
      <c r="Y4" s="4"/>
    </row>
    <row r="5" spans="1:25">
      <c r="A5" s="2">
        <v>1</v>
      </c>
      <c r="B5" s="8">
        <v>0.243055555555556</v>
      </c>
      <c r="C5" s="51" t="s">
        <v>527</v>
      </c>
      <c r="D5" s="51" t="s">
        <v>528</v>
      </c>
      <c r="E5" s="51" t="s">
        <v>529</v>
      </c>
      <c r="F5" s="7">
        <v>15252226712</v>
      </c>
      <c r="G5" s="51" t="s">
        <v>63</v>
      </c>
      <c r="H5" s="7" t="s">
        <v>530</v>
      </c>
      <c r="I5" s="51" t="s">
        <v>35</v>
      </c>
      <c r="J5" s="62" t="s">
        <v>531</v>
      </c>
      <c r="K5" s="63">
        <v>96.58</v>
      </c>
      <c r="L5" s="7">
        <v>22.5</v>
      </c>
      <c r="M5" s="7">
        <v>74.08</v>
      </c>
      <c r="N5" s="7"/>
      <c r="O5" s="7"/>
      <c r="P5" s="7"/>
      <c r="Q5" s="7" t="s">
        <v>532</v>
      </c>
      <c r="R5" s="7">
        <v>7</v>
      </c>
      <c r="S5" s="7">
        <v>0.58</v>
      </c>
      <c r="T5" s="7">
        <v>73.5</v>
      </c>
      <c r="U5" s="7">
        <v>109</v>
      </c>
      <c r="V5" s="7">
        <f t="shared" ref="V5:V8" si="0">T5*U5</f>
        <v>8011.5</v>
      </c>
      <c r="W5" s="7" t="s">
        <v>533</v>
      </c>
      <c r="X5" s="51" t="s">
        <v>534</v>
      </c>
      <c r="Y5" s="51"/>
    </row>
    <row r="6" spans="1:25">
      <c r="A6" s="2">
        <v>2</v>
      </c>
      <c r="B6" s="8">
        <v>0.265277777777778</v>
      </c>
      <c r="C6" s="51" t="s">
        <v>535</v>
      </c>
      <c r="D6" s="51" t="s">
        <v>528</v>
      </c>
      <c r="E6" s="51" t="s">
        <v>536</v>
      </c>
      <c r="F6" s="7">
        <v>13952105021</v>
      </c>
      <c r="G6" s="51" t="s">
        <v>63</v>
      </c>
      <c r="H6" s="7" t="s">
        <v>530</v>
      </c>
      <c r="I6" s="51" t="s">
        <v>35</v>
      </c>
      <c r="J6" s="62" t="s">
        <v>531</v>
      </c>
      <c r="K6" s="63">
        <v>88.6</v>
      </c>
      <c r="L6" s="7">
        <v>23.24</v>
      </c>
      <c r="M6" s="7">
        <v>65.36</v>
      </c>
      <c r="N6" s="7"/>
      <c r="O6" s="7"/>
      <c r="P6" s="7"/>
      <c r="Q6" s="7" t="s">
        <v>532</v>
      </c>
      <c r="R6" s="7">
        <v>7</v>
      </c>
      <c r="S6" s="7">
        <v>0.56</v>
      </c>
      <c r="T6" s="7">
        <v>64.8</v>
      </c>
      <c r="U6" s="7">
        <v>109</v>
      </c>
      <c r="V6" s="7">
        <f t="shared" si="0"/>
        <v>7063.2</v>
      </c>
      <c r="W6" s="7" t="s">
        <v>533</v>
      </c>
      <c r="X6" s="51" t="s">
        <v>534</v>
      </c>
      <c r="Y6" s="51"/>
    </row>
    <row r="7" spans="1:25">
      <c r="A7" s="2">
        <v>3</v>
      </c>
      <c r="B7" s="8">
        <v>0.29375</v>
      </c>
      <c r="C7" s="51" t="s">
        <v>537</v>
      </c>
      <c r="D7" s="51" t="s">
        <v>528</v>
      </c>
      <c r="E7" s="51" t="s">
        <v>538</v>
      </c>
      <c r="F7" s="7">
        <v>18952271566</v>
      </c>
      <c r="G7" s="51" t="s">
        <v>63</v>
      </c>
      <c r="H7" s="7" t="s">
        <v>530</v>
      </c>
      <c r="I7" s="51" t="s">
        <v>35</v>
      </c>
      <c r="J7" s="62" t="s">
        <v>531</v>
      </c>
      <c r="K7" s="63">
        <v>95.18</v>
      </c>
      <c r="L7" s="7">
        <v>22.44</v>
      </c>
      <c r="M7" s="7">
        <v>72.74</v>
      </c>
      <c r="N7" s="7"/>
      <c r="O7" s="7"/>
      <c r="P7" s="7"/>
      <c r="Q7" s="7" t="s">
        <v>532</v>
      </c>
      <c r="R7" s="7">
        <v>7</v>
      </c>
      <c r="S7" s="7">
        <v>0.54</v>
      </c>
      <c r="T7" s="7">
        <v>72.2</v>
      </c>
      <c r="U7" s="7">
        <v>109</v>
      </c>
      <c r="V7" s="7">
        <f t="shared" si="0"/>
        <v>7869.8</v>
      </c>
      <c r="W7" s="7" t="s">
        <v>533</v>
      </c>
      <c r="X7" s="51" t="s">
        <v>534</v>
      </c>
      <c r="Y7" s="51"/>
    </row>
    <row r="8" spans="1:25">
      <c r="A8" s="2">
        <v>4</v>
      </c>
      <c r="B8" s="8">
        <v>0.338888888888889</v>
      </c>
      <c r="C8" s="51" t="s">
        <v>539</v>
      </c>
      <c r="D8" s="51" t="s">
        <v>540</v>
      </c>
      <c r="E8" s="51" t="s">
        <v>540</v>
      </c>
      <c r="F8" s="7">
        <v>13952247588</v>
      </c>
      <c r="G8" s="51" t="s">
        <v>151</v>
      </c>
      <c r="H8" s="7" t="s">
        <v>541</v>
      </c>
      <c r="I8" s="51" t="s">
        <v>542</v>
      </c>
      <c r="J8" s="62" t="s">
        <v>543</v>
      </c>
      <c r="K8" s="63">
        <v>56.38</v>
      </c>
      <c r="L8" s="7">
        <v>17.54</v>
      </c>
      <c r="M8" s="7">
        <v>38.84</v>
      </c>
      <c r="N8" s="7">
        <v>7</v>
      </c>
      <c r="O8" s="7">
        <v>1.5</v>
      </c>
      <c r="P8" s="7">
        <v>2.6</v>
      </c>
      <c r="Q8" s="64" t="s">
        <v>544</v>
      </c>
      <c r="R8" s="7"/>
      <c r="S8" s="7">
        <v>0.44</v>
      </c>
      <c r="T8" s="7">
        <v>38.4</v>
      </c>
      <c r="U8" s="7">
        <v>115</v>
      </c>
      <c r="V8" s="7">
        <f t="shared" si="0"/>
        <v>4416</v>
      </c>
      <c r="W8" s="7" t="s">
        <v>545</v>
      </c>
      <c r="X8" s="51" t="s">
        <v>534</v>
      </c>
      <c r="Y8" s="51"/>
    </row>
    <row r="9" spans="1:25">
      <c r="A9" s="2">
        <v>5</v>
      </c>
      <c r="B9" s="52">
        <v>0.340972222222222</v>
      </c>
      <c r="C9" s="51" t="s">
        <v>546</v>
      </c>
      <c r="D9" s="51" t="s">
        <v>547</v>
      </c>
      <c r="E9" s="51" t="s">
        <v>547</v>
      </c>
      <c r="F9" s="7">
        <v>18764969288</v>
      </c>
      <c r="G9" s="51" t="s">
        <v>151</v>
      </c>
      <c r="H9" s="51" t="s">
        <v>215</v>
      </c>
      <c r="I9" s="51" t="s">
        <v>542</v>
      </c>
      <c r="J9" s="62" t="s">
        <v>543</v>
      </c>
      <c r="K9" s="63">
        <v>55.54</v>
      </c>
      <c r="L9" s="7"/>
      <c r="M9" s="7"/>
      <c r="N9" s="7"/>
      <c r="O9" s="7">
        <v>2.6</v>
      </c>
      <c r="P9" s="7"/>
      <c r="Q9" s="7"/>
      <c r="R9" s="7"/>
      <c r="S9" s="7"/>
      <c r="T9" s="7"/>
      <c r="U9" s="7"/>
      <c r="V9" s="7"/>
      <c r="W9" s="7" t="s">
        <v>545</v>
      </c>
      <c r="X9" s="51" t="s">
        <v>534</v>
      </c>
      <c r="Y9" s="51" t="s">
        <v>548</v>
      </c>
    </row>
    <row r="10" spans="1:25">
      <c r="A10" s="2">
        <v>6</v>
      </c>
      <c r="B10" s="8">
        <v>0.402083333333333</v>
      </c>
      <c r="C10" s="51" t="s">
        <v>549</v>
      </c>
      <c r="D10" s="51" t="s">
        <v>550</v>
      </c>
      <c r="E10" s="51" t="s">
        <v>550</v>
      </c>
      <c r="F10" s="7">
        <v>13815384858</v>
      </c>
      <c r="G10" s="51" t="s">
        <v>63</v>
      </c>
      <c r="H10" s="7" t="s">
        <v>551</v>
      </c>
      <c r="I10" s="51" t="s">
        <v>542</v>
      </c>
      <c r="J10" s="62" t="s">
        <v>543</v>
      </c>
      <c r="K10" s="63">
        <v>59.38</v>
      </c>
      <c r="L10" s="7">
        <v>18.24</v>
      </c>
      <c r="M10" s="7">
        <v>41.14</v>
      </c>
      <c r="N10" s="7">
        <v>7</v>
      </c>
      <c r="O10" s="7">
        <v>2.1</v>
      </c>
      <c r="P10" s="7">
        <v>2.7</v>
      </c>
      <c r="Q10" s="64" t="s">
        <v>544</v>
      </c>
      <c r="R10" s="7"/>
      <c r="S10" s="7">
        <v>0.44</v>
      </c>
      <c r="T10" s="7">
        <v>40.7</v>
      </c>
      <c r="U10" s="7">
        <v>115</v>
      </c>
      <c r="V10" s="7">
        <f t="shared" ref="V10:V28" si="1">T10*U10</f>
        <v>4680.5</v>
      </c>
      <c r="W10" s="7" t="s">
        <v>533</v>
      </c>
      <c r="X10" s="51" t="s">
        <v>534</v>
      </c>
      <c r="Y10" s="7"/>
    </row>
    <row r="11" spans="1:25">
      <c r="A11" s="2">
        <v>7</v>
      </c>
      <c r="B11" s="8">
        <v>0.404166666666667</v>
      </c>
      <c r="C11" s="51" t="s">
        <v>552</v>
      </c>
      <c r="D11" s="51" t="s">
        <v>553</v>
      </c>
      <c r="E11" s="51" t="s">
        <v>553</v>
      </c>
      <c r="F11" s="7">
        <v>15705220289</v>
      </c>
      <c r="G11" s="51" t="s">
        <v>63</v>
      </c>
      <c r="H11" s="7" t="s">
        <v>551</v>
      </c>
      <c r="I11" s="51" t="s">
        <v>542</v>
      </c>
      <c r="J11" s="62" t="s">
        <v>543</v>
      </c>
      <c r="K11" s="63">
        <v>56.72</v>
      </c>
      <c r="L11" s="7">
        <v>18.42</v>
      </c>
      <c r="M11" s="7">
        <v>38.3</v>
      </c>
      <c r="N11" s="7">
        <v>7</v>
      </c>
      <c r="O11" s="7">
        <v>2.1</v>
      </c>
      <c r="P11" s="7">
        <v>2.7</v>
      </c>
      <c r="Q11" s="64" t="s">
        <v>544</v>
      </c>
      <c r="R11" s="7"/>
      <c r="S11" s="7">
        <v>0.4</v>
      </c>
      <c r="T11" s="7">
        <v>37.9</v>
      </c>
      <c r="U11" s="7">
        <v>115</v>
      </c>
      <c r="V11" s="7">
        <f t="shared" si="1"/>
        <v>4358.5</v>
      </c>
      <c r="W11" s="7" t="s">
        <v>533</v>
      </c>
      <c r="X11" s="51" t="s">
        <v>534</v>
      </c>
      <c r="Y11" s="7"/>
    </row>
    <row r="12" spans="1:25">
      <c r="A12" s="2">
        <v>8</v>
      </c>
      <c r="B12" s="8">
        <v>0.520833333333333</v>
      </c>
      <c r="C12" s="51" t="s">
        <v>554</v>
      </c>
      <c r="D12" s="51" t="s">
        <v>555</v>
      </c>
      <c r="E12" s="51" t="s">
        <v>281</v>
      </c>
      <c r="F12" s="7">
        <v>18751667158</v>
      </c>
      <c r="G12" s="51" t="s">
        <v>151</v>
      </c>
      <c r="H12" s="51" t="s">
        <v>215</v>
      </c>
      <c r="I12" s="51" t="s">
        <v>542</v>
      </c>
      <c r="J12" s="62" t="s">
        <v>543</v>
      </c>
      <c r="K12" s="63">
        <v>60.98</v>
      </c>
      <c r="L12" s="7"/>
      <c r="M12" s="7"/>
      <c r="N12" s="7"/>
      <c r="O12" s="7">
        <v>3.4</v>
      </c>
      <c r="P12" s="7"/>
      <c r="Q12" s="7"/>
      <c r="R12" s="7"/>
      <c r="S12" s="7"/>
      <c r="T12" s="7"/>
      <c r="U12" s="7"/>
      <c r="V12" s="7"/>
      <c r="W12" s="7" t="s">
        <v>556</v>
      </c>
      <c r="X12" s="51" t="s">
        <v>534</v>
      </c>
      <c r="Y12" s="51" t="s">
        <v>548</v>
      </c>
    </row>
    <row r="13" spans="1:25">
      <c r="A13" s="2">
        <v>9</v>
      </c>
      <c r="B13" s="8">
        <v>0.53125</v>
      </c>
      <c r="C13" s="51" t="s">
        <v>557</v>
      </c>
      <c r="D13" s="51" t="s">
        <v>558</v>
      </c>
      <c r="E13" s="51" t="s">
        <v>558</v>
      </c>
      <c r="F13" s="7">
        <v>15852069269</v>
      </c>
      <c r="G13" s="51" t="s">
        <v>151</v>
      </c>
      <c r="H13" s="7" t="s">
        <v>541</v>
      </c>
      <c r="I13" s="51" t="s">
        <v>542</v>
      </c>
      <c r="J13" s="62" t="s">
        <v>543</v>
      </c>
      <c r="K13" s="63">
        <v>59.2</v>
      </c>
      <c r="L13" s="7">
        <v>19.64</v>
      </c>
      <c r="M13" s="7">
        <v>39.56</v>
      </c>
      <c r="N13" s="7">
        <v>8</v>
      </c>
      <c r="O13" s="7">
        <v>2.1</v>
      </c>
      <c r="P13" s="7">
        <v>2.7</v>
      </c>
      <c r="Q13" s="64" t="s">
        <v>544</v>
      </c>
      <c r="R13" s="7"/>
      <c r="S13" s="7">
        <v>0.86</v>
      </c>
      <c r="T13" s="7">
        <v>38.7</v>
      </c>
      <c r="U13" s="7">
        <v>115</v>
      </c>
      <c r="V13" s="7">
        <f t="shared" si="1"/>
        <v>4450.5</v>
      </c>
      <c r="W13" s="7" t="s">
        <v>533</v>
      </c>
      <c r="X13" s="51" t="s">
        <v>534</v>
      </c>
      <c r="Y13" s="7"/>
    </row>
    <row r="14" spans="1:25">
      <c r="A14" s="2">
        <v>10</v>
      </c>
      <c r="B14" s="8">
        <v>0.541666666666667</v>
      </c>
      <c r="C14" s="51" t="s">
        <v>559</v>
      </c>
      <c r="D14" s="51" t="s">
        <v>528</v>
      </c>
      <c r="E14" s="51" t="s">
        <v>560</v>
      </c>
      <c r="F14" s="7">
        <v>13395298109</v>
      </c>
      <c r="G14" s="51" t="s">
        <v>63</v>
      </c>
      <c r="H14" s="7" t="s">
        <v>530</v>
      </c>
      <c r="I14" s="51" t="s">
        <v>35</v>
      </c>
      <c r="J14" s="62" t="s">
        <v>531</v>
      </c>
      <c r="K14" s="63">
        <v>88.72</v>
      </c>
      <c r="L14" s="7">
        <v>22.28</v>
      </c>
      <c r="M14" s="7">
        <v>66.44</v>
      </c>
      <c r="N14" s="7"/>
      <c r="O14" s="7"/>
      <c r="P14" s="7"/>
      <c r="Q14" s="7" t="s">
        <v>532</v>
      </c>
      <c r="R14" s="7">
        <v>7</v>
      </c>
      <c r="S14" s="7">
        <v>0.54</v>
      </c>
      <c r="T14" s="7">
        <v>65.9</v>
      </c>
      <c r="U14" s="7">
        <v>109</v>
      </c>
      <c r="V14" s="7">
        <f t="shared" si="1"/>
        <v>7183.1</v>
      </c>
      <c r="W14" s="7" t="s">
        <v>533</v>
      </c>
      <c r="X14" s="51" t="s">
        <v>534</v>
      </c>
      <c r="Y14" s="7"/>
    </row>
    <row r="15" spans="1:25">
      <c r="A15" s="2">
        <v>11</v>
      </c>
      <c r="B15" s="8">
        <v>0.552777777777778</v>
      </c>
      <c r="C15" s="51" t="s">
        <v>561</v>
      </c>
      <c r="D15" s="51" t="s">
        <v>562</v>
      </c>
      <c r="E15" s="51" t="s">
        <v>562</v>
      </c>
      <c r="F15" s="7">
        <v>13805221198</v>
      </c>
      <c r="G15" s="51" t="s">
        <v>151</v>
      </c>
      <c r="H15" s="7" t="s">
        <v>541</v>
      </c>
      <c r="I15" s="51" t="s">
        <v>542</v>
      </c>
      <c r="J15" s="62" t="s">
        <v>543</v>
      </c>
      <c r="K15" s="63">
        <v>59.32</v>
      </c>
      <c r="L15" s="7">
        <v>18.22</v>
      </c>
      <c r="M15" s="7">
        <v>41.1</v>
      </c>
      <c r="N15" s="7">
        <v>7</v>
      </c>
      <c r="O15" s="7">
        <v>1.8</v>
      </c>
      <c r="P15" s="7">
        <v>2.7</v>
      </c>
      <c r="Q15" s="64" t="s">
        <v>544</v>
      </c>
      <c r="R15" s="7"/>
      <c r="S15" s="7">
        <v>0.5</v>
      </c>
      <c r="T15" s="7">
        <v>40.6</v>
      </c>
      <c r="U15" s="7">
        <v>115</v>
      </c>
      <c r="V15" s="7">
        <f t="shared" si="1"/>
        <v>4669</v>
      </c>
      <c r="W15" s="7" t="s">
        <v>533</v>
      </c>
      <c r="X15" s="51" t="s">
        <v>534</v>
      </c>
      <c r="Y15" s="7"/>
    </row>
    <row r="16" spans="1:25">
      <c r="A16" s="2">
        <v>12</v>
      </c>
      <c r="B16" s="8">
        <v>0.554861111111111</v>
      </c>
      <c r="C16" s="51" t="s">
        <v>563</v>
      </c>
      <c r="D16" s="51" t="s">
        <v>564</v>
      </c>
      <c r="E16" s="51" t="s">
        <v>564</v>
      </c>
      <c r="F16" s="7">
        <v>13585366558</v>
      </c>
      <c r="G16" s="51" t="s">
        <v>151</v>
      </c>
      <c r="H16" s="7" t="s">
        <v>541</v>
      </c>
      <c r="I16" s="51" t="s">
        <v>542</v>
      </c>
      <c r="J16" s="62" t="s">
        <v>543</v>
      </c>
      <c r="K16" s="63">
        <v>57.7</v>
      </c>
      <c r="L16" s="7">
        <v>18.3</v>
      </c>
      <c r="M16" s="7">
        <v>39.4</v>
      </c>
      <c r="N16" s="7">
        <v>7</v>
      </c>
      <c r="O16" s="7">
        <v>2.2</v>
      </c>
      <c r="P16" s="7">
        <v>2.7</v>
      </c>
      <c r="Q16" s="64" t="s">
        <v>544</v>
      </c>
      <c r="R16" s="7"/>
      <c r="S16" s="7">
        <v>0.4</v>
      </c>
      <c r="T16" s="7">
        <v>39</v>
      </c>
      <c r="U16" s="7">
        <v>115</v>
      </c>
      <c r="V16" s="7">
        <f t="shared" si="1"/>
        <v>4485</v>
      </c>
      <c r="W16" s="7" t="s">
        <v>533</v>
      </c>
      <c r="X16" s="51" t="s">
        <v>534</v>
      </c>
      <c r="Y16" s="7"/>
    </row>
    <row r="17" spans="1:25">
      <c r="A17" s="2">
        <v>13</v>
      </c>
      <c r="B17" s="8">
        <v>0.584722222222222</v>
      </c>
      <c r="C17" s="51" t="s">
        <v>565</v>
      </c>
      <c r="D17" s="51" t="s">
        <v>528</v>
      </c>
      <c r="E17" s="51" t="s">
        <v>566</v>
      </c>
      <c r="F17" s="7">
        <v>15077802369</v>
      </c>
      <c r="G17" s="51" t="s">
        <v>63</v>
      </c>
      <c r="H17" s="7" t="s">
        <v>530</v>
      </c>
      <c r="I17" s="51" t="s">
        <v>35</v>
      </c>
      <c r="J17" s="62" t="s">
        <v>531</v>
      </c>
      <c r="K17" s="63">
        <v>90.86</v>
      </c>
      <c r="L17" s="7">
        <v>22.7</v>
      </c>
      <c r="M17" s="7">
        <v>68.16</v>
      </c>
      <c r="N17" s="7"/>
      <c r="O17" s="7"/>
      <c r="P17" s="7"/>
      <c r="Q17" s="7" t="s">
        <v>532</v>
      </c>
      <c r="R17" s="7">
        <v>7</v>
      </c>
      <c r="S17" s="7">
        <v>0.56</v>
      </c>
      <c r="T17" s="7">
        <v>67.6</v>
      </c>
      <c r="U17" s="7">
        <v>109</v>
      </c>
      <c r="V17" s="7">
        <f t="shared" si="1"/>
        <v>7368.4</v>
      </c>
      <c r="W17" s="7" t="s">
        <v>533</v>
      </c>
      <c r="X17" s="51" t="s">
        <v>534</v>
      </c>
      <c r="Y17" s="7"/>
    </row>
    <row r="18" spans="1:25">
      <c r="A18" s="2">
        <v>14</v>
      </c>
      <c r="B18" s="8">
        <v>0.5875</v>
      </c>
      <c r="C18" s="51" t="s">
        <v>567</v>
      </c>
      <c r="D18" s="51" t="s">
        <v>528</v>
      </c>
      <c r="E18" s="51" t="s">
        <v>568</v>
      </c>
      <c r="F18" s="7">
        <v>18952279689</v>
      </c>
      <c r="G18" s="51" t="s">
        <v>63</v>
      </c>
      <c r="H18" s="7" t="s">
        <v>530</v>
      </c>
      <c r="I18" s="51" t="s">
        <v>35</v>
      </c>
      <c r="J18" s="62" t="s">
        <v>531</v>
      </c>
      <c r="K18" s="7">
        <v>88.24</v>
      </c>
      <c r="L18" s="51">
        <v>26.4</v>
      </c>
      <c r="M18" s="7">
        <v>61.84</v>
      </c>
      <c r="N18" s="7"/>
      <c r="O18" s="7"/>
      <c r="P18" s="7"/>
      <c r="Q18" s="7" t="s">
        <v>532</v>
      </c>
      <c r="R18" s="7">
        <v>7</v>
      </c>
      <c r="S18" s="7">
        <v>0.54</v>
      </c>
      <c r="T18" s="7">
        <v>61.3</v>
      </c>
      <c r="U18" s="7">
        <v>109</v>
      </c>
      <c r="V18" s="7">
        <f t="shared" si="1"/>
        <v>6681.7</v>
      </c>
      <c r="W18" s="7" t="s">
        <v>533</v>
      </c>
      <c r="X18" s="51" t="s">
        <v>534</v>
      </c>
      <c r="Y18" s="7"/>
    </row>
    <row r="19" spans="1:25">
      <c r="A19" s="2">
        <v>15</v>
      </c>
      <c r="B19" s="8">
        <v>0.591666666666667</v>
      </c>
      <c r="C19" s="51" t="s">
        <v>569</v>
      </c>
      <c r="D19" s="51" t="s">
        <v>528</v>
      </c>
      <c r="E19" s="51" t="s">
        <v>570</v>
      </c>
      <c r="F19" s="7">
        <v>15062088577</v>
      </c>
      <c r="G19" s="51" t="s">
        <v>63</v>
      </c>
      <c r="H19" s="7" t="s">
        <v>530</v>
      </c>
      <c r="I19" s="51" t="s">
        <v>35</v>
      </c>
      <c r="J19" s="62" t="s">
        <v>531</v>
      </c>
      <c r="K19" s="63">
        <v>86.62</v>
      </c>
      <c r="L19" s="7">
        <v>25.72</v>
      </c>
      <c r="M19" s="7">
        <v>60.9</v>
      </c>
      <c r="N19" s="7"/>
      <c r="O19" s="7"/>
      <c r="P19" s="7"/>
      <c r="Q19" s="7" t="s">
        <v>532</v>
      </c>
      <c r="R19" s="7">
        <v>7</v>
      </c>
      <c r="S19" s="7">
        <v>0.5</v>
      </c>
      <c r="T19" s="7">
        <v>60.4</v>
      </c>
      <c r="U19" s="7">
        <v>109</v>
      </c>
      <c r="V19" s="7">
        <f t="shared" si="1"/>
        <v>6583.6</v>
      </c>
      <c r="W19" s="7" t="s">
        <v>533</v>
      </c>
      <c r="X19" s="51" t="s">
        <v>534</v>
      </c>
      <c r="Y19" s="7"/>
    </row>
    <row r="20" spans="1:25">
      <c r="A20" s="2">
        <v>16</v>
      </c>
      <c r="B20" s="8">
        <v>0.595833333333333</v>
      </c>
      <c r="C20" s="51" t="s">
        <v>571</v>
      </c>
      <c r="D20" s="51" t="s">
        <v>528</v>
      </c>
      <c r="E20" s="51" t="s">
        <v>572</v>
      </c>
      <c r="F20" s="7">
        <v>13852239953</v>
      </c>
      <c r="G20" s="51" t="s">
        <v>63</v>
      </c>
      <c r="H20" s="7" t="s">
        <v>530</v>
      </c>
      <c r="I20" s="51" t="s">
        <v>35</v>
      </c>
      <c r="J20" s="62" t="s">
        <v>531</v>
      </c>
      <c r="K20" s="63">
        <v>79.94</v>
      </c>
      <c r="L20" s="7">
        <v>20.94</v>
      </c>
      <c r="M20" s="7">
        <v>59</v>
      </c>
      <c r="N20" s="7"/>
      <c r="O20" s="7"/>
      <c r="P20" s="7"/>
      <c r="Q20" s="7" t="s">
        <v>532</v>
      </c>
      <c r="R20" s="7">
        <v>7</v>
      </c>
      <c r="S20" s="7">
        <v>0.5</v>
      </c>
      <c r="T20" s="7">
        <v>58.5</v>
      </c>
      <c r="U20" s="7">
        <v>109</v>
      </c>
      <c r="V20" s="7">
        <f t="shared" si="1"/>
        <v>6376.5</v>
      </c>
      <c r="W20" s="7" t="s">
        <v>533</v>
      </c>
      <c r="X20" s="51" t="s">
        <v>534</v>
      </c>
      <c r="Y20" s="7"/>
    </row>
    <row r="21" spans="1:25">
      <c r="A21" s="2">
        <v>17</v>
      </c>
      <c r="B21" s="8">
        <v>0.624305555555556</v>
      </c>
      <c r="C21" s="51" t="s">
        <v>527</v>
      </c>
      <c r="D21" s="51" t="s">
        <v>528</v>
      </c>
      <c r="E21" s="51" t="s">
        <v>573</v>
      </c>
      <c r="F21" s="7">
        <v>15852062775</v>
      </c>
      <c r="G21" s="51" t="s">
        <v>63</v>
      </c>
      <c r="H21" s="7" t="s">
        <v>530</v>
      </c>
      <c r="I21" s="51" t="s">
        <v>35</v>
      </c>
      <c r="J21" s="62" t="s">
        <v>531</v>
      </c>
      <c r="K21" s="63">
        <v>92.82</v>
      </c>
      <c r="L21" s="7">
        <v>22.48</v>
      </c>
      <c r="M21" s="7">
        <v>70.34</v>
      </c>
      <c r="N21" s="7"/>
      <c r="O21" s="7"/>
      <c r="P21" s="7"/>
      <c r="Q21" s="7" t="s">
        <v>532</v>
      </c>
      <c r="R21" s="7">
        <v>7</v>
      </c>
      <c r="S21" s="7">
        <v>0.54</v>
      </c>
      <c r="T21" s="7">
        <v>69.8</v>
      </c>
      <c r="U21" s="7">
        <v>109</v>
      </c>
      <c r="V21" s="7">
        <f t="shared" si="1"/>
        <v>7608.2</v>
      </c>
      <c r="W21" s="7" t="s">
        <v>533</v>
      </c>
      <c r="X21" s="51" t="s">
        <v>534</v>
      </c>
      <c r="Y21" s="7"/>
    </row>
    <row r="22" spans="1:25">
      <c r="A22" s="2">
        <v>18</v>
      </c>
      <c r="B22" s="8">
        <v>0.628472222222222</v>
      </c>
      <c r="C22" s="51" t="s">
        <v>574</v>
      </c>
      <c r="D22" s="51" t="s">
        <v>575</v>
      </c>
      <c r="E22" s="51" t="s">
        <v>575</v>
      </c>
      <c r="F22" s="7">
        <v>15252232999</v>
      </c>
      <c r="G22" s="51" t="s">
        <v>151</v>
      </c>
      <c r="H22" s="7" t="s">
        <v>541</v>
      </c>
      <c r="I22" s="51" t="s">
        <v>542</v>
      </c>
      <c r="J22" s="62" t="s">
        <v>543</v>
      </c>
      <c r="K22" s="63">
        <v>58.08</v>
      </c>
      <c r="L22" s="7">
        <v>17.78</v>
      </c>
      <c r="M22" s="7">
        <v>40.3</v>
      </c>
      <c r="N22" s="7">
        <v>7</v>
      </c>
      <c r="O22" s="7">
        <v>2</v>
      </c>
      <c r="P22" s="7">
        <v>2.7</v>
      </c>
      <c r="Q22" s="64" t="s">
        <v>544</v>
      </c>
      <c r="R22" s="7"/>
      <c r="S22" s="7">
        <v>0.5</v>
      </c>
      <c r="T22" s="7">
        <v>39.8</v>
      </c>
      <c r="U22" s="7">
        <v>115</v>
      </c>
      <c r="V22" s="7">
        <f t="shared" si="1"/>
        <v>4577</v>
      </c>
      <c r="W22" s="7" t="s">
        <v>533</v>
      </c>
      <c r="X22" s="51" t="s">
        <v>534</v>
      </c>
      <c r="Y22" s="7"/>
    </row>
    <row r="23" spans="1:25">
      <c r="A23" s="2">
        <v>19</v>
      </c>
      <c r="B23" s="8">
        <v>0.63125</v>
      </c>
      <c r="C23" s="51" t="s">
        <v>576</v>
      </c>
      <c r="D23" s="51" t="s">
        <v>528</v>
      </c>
      <c r="E23" s="51" t="s">
        <v>577</v>
      </c>
      <c r="F23" s="51">
        <v>13914860988</v>
      </c>
      <c r="G23" s="51" t="s">
        <v>63</v>
      </c>
      <c r="H23" s="7" t="s">
        <v>530</v>
      </c>
      <c r="I23" s="51" t="s">
        <v>35</v>
      </c>
      <c r="J23" s="62" t="s">
        <v>531</v>
      </c>
      <c r="K23" s="63">
        <v>92.5</v>
      </c>
      <c r="L23" s="7">
        <v>22.94</v>
      </c>
      <c r="M23" s="7">
        <v>69.56</v>
      </c>
      <c r="N23" s="7"/>
      <c r="O23" s="7"/>
      <c r="P23" s="7"/>
      <c r="Q23" s="7" t="s">
        <v>532</v>
      </c>
      <c r="R23" s="7">
        <v>7</v>
      </c>
      <c r="S23" s="7">
        <v>0.56</v>
      </c>
      <c r="T23" s="7">
        <v>69</v>
      </c>
      <c r="U23" s="7">
        <v>109</v>
      </c>
      <c r="V23" s="7">
        <f t="shared" si="1"/>
        <v>7521</v>
      </c>
      <c r="W23" s="7" t="s">
        <v>533</v>
      </c>
      <c r="X23" s="51" t="s">
        <v>534</v>
      </c>
      <c r="Y23" s="7"/>
    </row>
    <row r="24" spans="1:25">
      <c r="A24" s="2">
        <v>20</v>
      </c>
      <c r="B24" s="8">
        <v>0.643055555555556</v>
      </c>
      <c r="C24" s="51" t="s">
        <v>535</v>
      </c>
      <c r="D24" s="51" t="s">
        <v>528</v>
      </c>
      <c r="E24" s="51" t="s">
        <v>578</v>
      </c>
      <c r="F24" s="7">
        <v>18205221682</v>
      </c>
      <c r="G24" s="51" t="s">
        <v>63</v>
      </c>
      <c r="H24" s="7" t="s">
        <v>530</v>
      </c>
      <c r="I24" s="51" t="s">
        <v>35</v>
      </c>
      <c r="J24" s="62" t="s">
        <v>531</v>
      </c>
      <c r="K24" s="63">
        <v>86.36</v>
      </c>
      <c r="L24" s="7">
        <v>23.72</v>
      </c>
      <c r="M24" s="7">
        <v>62.64</v>
      </c>
      <c r="N24" s="7"/>
      <c r="O24" s="7"/>
      <c r="P24" s="7"/>
      <c r="Q24" s="7" t="s">
        <v>532</v>
      </c>
      <c r="R24" s="7">
        <v>7</v>
      </c>
      <c r="S24" s="7">
        <v>0.54</v>
      </c>
      <c r="T24" s="7">
        <v>62.1</v>
      </c>
      <c r="U24" s="7">
        <v>109</v>
      </c>
      <c r="V24" s="7">
        <f t="shared" si="1"/>
        <v>6768.9</v>
      </c>
      <c r="W24" s="7" t="s">
        <v>533</v>
      </c>
      <c r="X24" s="51" t="s">
        <v>534</v>
      </c>
      <c r="Y24" s="7"/>
    </row>
    <row r="25" spans="1:25">
      <c r="A25" s="2">
        <v>21</v>
      </c>
      <c r="B25" s="8">
        <v>0.645833333333333</v>
      </c>
      <c r="C25" s="51" t="s">
        <v>537</v>
      </c>
      <c r="D25" s="51" t="s">
        <v>528</v>
      </c>
      <c r="E25" s="51" t="s">
        <v>579</v>
      </c>
      <c r="F25" s="51">
        <v>18061117857</v>
      </c>
      <c r="G25" s="51" t="s">
        <v>63</v>
      </c>
      <c r="H25" s="7" t="s">
        <v>530</v>
      </c>
      <c r="I25" s="51" t="s">
        <v>35</v>
      </c>
      <c r="J25" s="62" t="s">
        <v>531</v>
      </c>
      <c r="K25" s="63">
        <v>91.22</v>
      </c>
      <c r="L25" s="7">
        <v>22.74</v>
      </c>
      <c r="M25" s="7">
        <v>68.46</v>
      </c>
      <c r="N25" s="7"/>
      <c r="O25" s="7"/>
      <c r="P25" s="7"/>
      <c r="Q25" s="7" t="s">
        <v>532</v>
      </c>
      <c r="R25" s="7">
        <v>7</v>
      </c>
      <c r="S25" s="7">
        <v>0.58</v>
      </c>
      <c r="T25" s="7">
        <v>67.9</v>
      </c>
      <c r="U25" s="7">
        <v>109</v>
      </c>
      <c r="V25" s="7">
        <f t="shared" si="1"/>
        <v>7401.1</v>
      </c>
      <c r="W25" s="7" t="s">
        <v>533</v>
      </c>
      <c r="X25" s="51" t="s">
        <v>534</v>
      </c>
      <c r="Y25" s="7"/>
    </row>
    <row r="26" spans="1:25">
      <c r="A26" s="2">
        <v>22</v>
      </c>
      <c r="B26" s="8">
        <v>0.686805555555556</v>
      </c>
      <c r="C26" s="51" t="s">
        <v>580</v>
      </c>
      <c r="D26" s="51" t="s">
        <v>581</v>
      </c>
      <c r="E26" s="51" t="s">
        <v>581</v>
      </c>
      <c r="F26" s="51">
        <v>15150097222</v>
      </c>
      <c r="G26" s="51" t="s">
        <v>63</v>
      </c>
      <c r="H26" s="7" t="s">
        <v>551</v>
      </c>
      <c r="I26" s="51" t="s">
        <v>542</v>
      </c>
      <c r="J26" s="62" t="s">
        <v>543</v>
      </c>
      <c r="K26" s="63">
        <v>57.36</v>
      </c>
      <c r="L26" s="7">
        <v>18.74</v>
      </c>
      <c r="M26" s="7">
        <v>38.62</v>
      </c>
      <c r="N26" s="7">
        <v>8</v>
      </c>
      <c r="O26" s="7">
        <v>2</v>
      </c>
      <c r="P26" s="7">
        <v>2.7</v>
      </c>
      <c r="Q26" s="64" t="s">
        <v>544</v>
      </c>
      <c r="R26" s="7"/>
      <c r="S26" s="7">
        <v>0.82</v>
      </c>
      <c r="T26" s="7">
        <v>37.8</v>
      </c>
      <c r="U26" s="7">
        <v>115</v>
      </c>
      <c r="V26" s="7">
        <f t="shared" si="1"/>
        <v>4347</v>
      </c>
      <c r="W26" s="7" t="s">
        <v>533</v>
      </c>
      <c r="X26" s="51" t="s">
        <v>534</v>
      </c>
      <c r="Y26" s="7"/>
    </row>
    <row r="27" spans="1:25">
      <c r="A27" s="2">
        <v>23</v>
      </c>
      <c r="B27" s="8">
        <v>0.689583333333333</v>
      </c>
      <c r="C27" s="51" t="s">
        <v>582</v>
      </c>
      <c r="D27" s="51" t="s">
        <v>583</v>
      </c>
      <c r="E27" s="51" t="s">
        <v>584</v>
      </c>
      <c r="F27" s="7">
        <v>15298727655</v>
      </c>
      <c r="G27" s="51" t="s">
        <v>63</v>
      </c>
      <c r="H27" s="7" t="s">
        <v>551</v>
      </c>
      <c r="I27" s="51" t="s">
        <v>542</v>
      </c>
      <c r="J27" s="62" t="s">
        <v>543</v>
      </c>
      <c r="K27" s="63">
        <v>58.38</v>
      </c>
      <c r="L27" s="7">
        <v>18.36</v>
      </c>
      <c r="M27" s="7">
        <v>40.02</v>
      </c>
      <c r="N27" s="7">
        <v>8</v>
      </c>
      <c r="O27" s="7">
        <v>2</v>
      </c>
      <c r="P27" s="7">
        <v>2.7</v>
      </c>
      <c r="Q27" s="64" t="s">
        <v>544</v>
      </c>
      <c r="R27" s="7"/>
      <c r="S27" s="7">
        <v>0.82</v>
      </c>
      <c r="T27" s="7">
        <v>39.2</v>
      </c>
      <c r="U27" s="7">
        <v>115</v>
      </c>
      <c r="V27" s="7">
        <f t="shared" si="1"/>
        <v>4508</v>
      </c>
      <c r="W27" s="7" t="s">
        <v>533</v>
      </c>
      <c r="X27" s="51" t="s">
        <v>534</v>
      </c>
      <c r="Y27" s="7"/>
    </row>
    <row r="28" spans="1:25">
      <c r="A28" s="2">
        <v>24</v>
      </c>
      <c r="B28" s="8">
        <v>0.691666666666667</v>
      </c>
      <c r="C28" s="51" t="s">
        <v>585</v>
      </c>
      <c r="D28" s="51" t="s">
        <v>586</v>
      </c>
      <c r="E28" s="51" t="s">
        <v>586</v>
      </c>
      <c r="F28" s="7">
        <v>13395290088</v>
      </c>
      <c r="G28" s="51" t="s">
        <v>151</v>
      </c>
      <c r="H28" s="7" t="s">
        <v>541</v>
      </c>
      <c r="I28" s="51" t="s">
        <v>542</v>
      </c>
      <c r="J28" s="62" t="s">
        <v>543</v>
      </c>
      <c r="K28" s="63">
        <v>58.94</v>
      </c>
      <c r="L28" s="7">
        <v>18.18</v>
      </c>
      <c r="M28" s="7">
        <v>40.76</v>
      </c>
      <c r="N28" s="7">
        <v>8</v>
      </c>
      <c r="O28" s="7">
        <v>2</v>
      </c>
      <c r="P28" s="7">
        <v>2.7</v>
      </c>
      <c r="Q28" s="64" t="s">
        <v>544</v>
      </c>
      <c r="R28" s="7"/>
      <c r="S28" s="7">
        <v>0.86</v>
      </c>
      <c r="T28" s="7">
        <v>39.9</v>
      </c>
      <c r="U28" s="7">
        <v>115</v>
      </c>
      <c r="V28" s="7">
        <f t="shared" si="1"/>
        <v>4588.5</v>
      </c>
      <c r="W28" s="7" t="s">
        <v>533</v>
      </c>
      <c r="X28" s="51" t="s">
        <v>534</v>
      </c>
      <c r="Y28" s="7"/>
    </row>
    <row r="29" spans="1:25">
      <c r="A29" s="2">
        <v>25</v>
      </c>
      <c r="B29" s="8">
        <v>0.702777777777778</v>
      </c>
      <c r="C29" s="51" t="s">
        <v>587</v>
      </c>
      <c r="D29" s="51" t="s">
        <v>290</v>
      </c>
      <c r="E29" s="51" t="s">
        <v>588</v>
      </c>
      <c r="F29" s="7">
        <v>15252204580</v>
      </c>
      <c r="G29" s="51" t="s">
        <v>151</v>
      </c>
      <c r="H29" s="51" t="s">
        <v>215</v>
      </c>
      <c r="I29" s="51" t="s">
        <v>542</v>
      </c>
      <c r="J29" s="62" t="s">
        <v>543</v>
      </c>
      <c r="K29" s="63"/>
      <c r="L29" s="7"/>
      <c r="M29" s="7"/>
      <c r="N29" s="7"/>
      <c r="O29" s="7">
        <v>2.6</v>
      </c>
      <c r="P29" s="7"/>
      <c r="Q29" s="7"/>
      <c r="R29" s="7"/>
      <c r="S29" s="7"/>
      <c r="T29" s="51"/>
      <c r="U29" s="7"/>
      <c r="V29" s="7"/>
      <c r="W29" s="7" t="s">
        <v>533</v>
      </c>
      <c r="X29" s="51" t="s">
        <v>534</v>
      </c>
      <c r="Y29" s="7" t="s">
        <v>548</v>
      </c>
    </row>
    <row r="30" spans="1:25">
      <c r="A30" s="2">
        <v>26</v>
      </c>
      <c r="B30" s="8">
        <v>0.70625</v>
      </c>
      <c r="C30" s="51" t="s">
        <v>589</v>
      </c>
      <c r="D30" s="51" t="s">
        <v>590</v>
      </c>
      <c r="E30" s="51" t="s">
        <v>591</v>
      </c>
      <c r="F30" s="7">
        <v>13854931002</v>
      </c>
      <c r="G30" s="51" t="s">
        <v>590</v>
      </c>
      <c r="H30" s="7" t="s">
        <v>592</v>
      </c>
      <c r="I30" s="51" t="s">
        <v>35</v>
      </c>
      <c r="J30" s="62" t="s">
        <v>531</v>
      </c>
      <c r="K30" s="63">
        <v>50.22</v>
      </c>
      <c r="L30" s="7">
        <v>17.16</v>
      </c>
      <c r="M30" s="7">
        <v>33.06</v>
      </c>
      <c r="N30" s="7"/>
      <c r="O30" s="7"/>
      <c r="P30" s="7"/>
      <c r="Q30" s="7" t="s">
        <v>532</v>
      </c>
      <c r="R30" s="7">
        <v>7</v>
      </c>
      <c r="S30" s="7">
        <v>0.56</v>
      </c>
      <c r="T30" s="7">
        <v>32.5</v>
      </c>
      <c r="U30" s="7">
        <v>109</v>
      </c>
      <c r="V30" s="7">
        <f t="shared" ref="V30:V33" si="2">T30*U30</f>
        <v>3542.5</v>
      </c>
      <c r="W30" s="7" t="s">
        <v>533</v>
      </c>
      <c r="X30" s="51" t="s">
        <v>534</v>
      </c>
      <c r="Y30" s="7"/>
    </row>
    <row r="31" spans="1:25">
      <c r="A31" s="2">
        <v>27</v>
      </c>
      <c r="B31" s="8">
        <v>0.709722222222222</v>
      </c>
      <c r="C31" s="51" t="s">
        <v>593</v>
      </c>
      <c r="D31" s="51" t="s">
        <v>594</v>
      </c>
      <c r="E31" s="51" t="s">
        <v>594</v>
      </c>
      <c r="F31" s="7">
        <v>15862107810</v>
      </c>
      <c r="G31" s="51" t="s">
        <v>151</v>
      </c>
      <c r="H31" s="7" t="s">
        <v>541</v>
      </c>
      <c r="I31" s="51" t="s">
        <v>542</v>
      </c>
      <c r="J31" s="62" t="s">
        <v>543</v>
      </c>
      <c r="K31" s="63">
        <v>61.86</v>
      </c>
      <c r="L31" s="7">
        <v>17.88</v>
      </c>
      <c r="M31" s="7">
        <v>43.98</v>
      </c>
      <c r="N31" s="7">
        <v>7</v>
      </c>
      <c r="O31" s="7">
        <v>1.6</v>
      </c>
      <c r="P31" s="7">
        <v>2.7</v>
      </c>
      <c r="Q31" s="64" t="s">
        <v>544</v>
      </c>
      <c r="R31" s="7"/>
      <c r="S31" s="7">
        <v>0.48</v>
      </c>
      <c r="T31" s="7">
        <v>43.5</v>
      </c>
      <c r="U31" s="7">
        <v>115</v>
      </c>
      <c r="V31" s="7">
        <f t="shared" si="2"/>
        <v>5002.5</v>
      </c>
      <c r="W31" s="7" t="s">
        <v>595</v>
      </c>
      <c r="X31" s="51" t="s">
        <v>534</v>
      </c>
      <c r="Y31" s="51"/>
    </row>
    <row r="32" spans="1:25">
      <c r="A32" s="51">
        <v>28</v>
      </c>
      <c r="B32" s="53">
        <v>0.73125</v>
      </c>
      <c r="C32" s="51" t="s">
        <v>596</v>
      </c>
      <c r="D32" s="51" t="s">
        <v>597</v>
      </c>
      <c r="E32" s="51" t="s">
        <v>597</v>
      </c>
      <c r="F32" s="7">
        <v>13776759379</v>
      </c>
      <c r="G32" s="51" t="s">
        <v>151</v>
      </c>
      <c r="H32" s="51" t="s">
        <v>215</v>
      </c>
      <c r="I32" s="51" t="s">
        <v>542</v>
      </c>
      <c r="J32" s="62" t="s">
        <v>543</v>
      </c>
      <c r="K32" s="63">
        <v>58.56</v>
      </c>
      <c r="L32" s="7"/>
      <c r="M32" s="7"/>
      <c r="N32" s="7"/>
      <c r="O32" s="7">
        <v>2.8</v>
      </c>
      <c r="P32" s="7"/>
      <c r="Q32" s="64"/>
      <c r="R32" s="7"/>
      <c r="S32" s="7"/>
      <c r="T32" s="7"/>
      <c r="U32" s="7"/>
      <c r="V32" s="7"/>
      <c r="W32" s="7" t="s">
        <v>598</v>
      </c>
      <c r="X32" s="51" t="s">
        <v>534</v>
      </c>
      <c r="Y32" s="7" t="s">
        <v>548</v>
      </c>
    </row>
    <row r="33" spans="1:25">
      <c r="A33" s="7">
        <v>29</v>
      </c>
      <c r="B33" s="8">
        <v>0.742361111111111</v>
      </c>
      <c r="C33" s="51" t="s">
        <v>599</v>
      </c>
      <c r="D33" s="51" t="s">
        <v>600</v>
      </c>
      <c r="E33" s="51" t="s">
        <v>600</v>
      </c>
      <c r="F33" s="7">
        <v>15052053386</v>
      </c>
      <c r="G33" s="51" t="s">
        <v>151</v>
      </c>
      <c r="H33" s="7" t="s">
        <v>541</v>
      </c>
      <c r="I33" s="51" t="s">
        <v>542</v>
      </c>
      <c r="J33" s="62" t="s">
        <v>543</v>
      </c>
      <c r="K33" s="7">
        <v>65.52</v>
      </c>
      <c r="L33" s="7">
        <v>18.76</v>
      </c>
      <c r="M33" s="7">
        <v>46.76</v>
      </c>
      <c r="N33" s="7">
        <v>7</v>
      </c>
      <c r="O33" s="7">
        <v>1.8</v>
      </c>
      <c r="P33" s="7">
        <v>2.7</v>
      </c>
      <c r="Q33" s="64" t="s">
        <v>544</v>
      </c>
      <c r="R33" s="7"/>
      <c r="S33" s="7">
        <v>0.56</v>
      </c>
      <c r="T33" s="7">
        <v>46.2</v>
      </c>
      <c r="U33" s="7">
        <v>115</v>
      </c>
      <c r="V33" s="7">
        <f t="shared" si="2"/>
        <v>5313</v>
      </c>
      <c r="W33" s="51" t="s">
        <v>598</v>
      </c>
      <c r="X33" s="51" t="s">
        <v>534</v>
      </c>
      <c r="Y33" s="51"/>
    </row>
    <row r="34" spans="1:25">
      <c r="A34" s="7">
        <v>30</v>
      </c>
      <c r="B34" s="8">
        <v>0.772916666666667</v>
      </c>
      <c r="C34" s="51" t="s">
        <v>601</v>
      </c>
      <c r="D34" s="51" t="s">
        <v>602</v>
      </c>
      <c r="E34" s="51" t="s">
        <v>603</v>
      </c>
      <c r="F34" s="7">
        <v>15077803881</v>
      </c>
      <c r="G34" s="51" t="s">
        <v>151</v>
      </c>
      <c r="H34" s="51" t="s">
        <v>215</v>
      </c>
      <c r="I34" s="51" t="s">
        <v>542</v>
      </c>
      <c r="J34" s="62" t="s">
        <v>543</v>
      </c>
      <c r="K34" s="7">
        <v>56.74</v>
      </c>
      <c r="L34" s="7"/>
      <c r="M34" s="7"/>
      <c r="N34" s="7"/>
      <c r="O34" s="7">
        <v>3</v>
      </c>
      <c r="P34" s="7"/>
      <c r="Q34" s="7"/>
      <c r="R34" s="7"/>
      <c r="S34" s="7"/>
      <c r="T34" s="7"/>
      <c r="U34" s="7"/>
      <c r="V34" s="7"/>
      <c r="W34" s="51" t="s">
        <v>604</v>
      </c>
      <c r="X34" s="51" t="s">
        <v>534</v>
      </c>
      <c r="Y34" s="7" t="s">
        <v>548</v>
      </c>
    </row>
    <row r="35" spans="1:25">
      <c r="A35" s="7">
        <v>31</v>
      </c>
      <c r="B35" s="8">
        <v>0.797916666666667</v>
      </c>
      <c r="C35" s="51" t="s">
        <v>605</v>
      </c>
      <c r="D35" s="51" t="s">
        <v>85</v>
      </c>
      <c r="E35" s="51" t="s">
        <v>606</v>
      </c>
      <c r="F35" s="7">
        <v>15852249345</v>
      </c>
      <c r="G35" s="51" t="s">
        <v>63</v>
      </c>
      <c r="H35" s="7" t="s">
        <v>530</v>
      </c>
      <c r="I35" s="51" t="s">
        <v>35</v>
      </c>
      <c r="J35" s="62" t="s">
        <v>531</v>
      </c>
      <c r="K35" s="7">
        <v>77.8</v>
      </c>
      <c r="L35" s="7">
        <v>23.14</v>
      </c>
      <c r="M35" s="7">
        <v>54.66</v>
      </c>
      <c r="N35" s="7"/>
      <c r="O35" s="7"/>
      <c r="P35" s="7"/>
      <c r="Q35" s="7" t="s">
        <v>532</v>
      </c>
      <c r="R35" s="7">
        <v>7</v>
      </c>
      <c r="S35" s="7">
        <v>0.56</v>
      </c>
      <c r="T35" s="7">
        <v>54.1</v>
      </c>
      <c r="U35" s="7">
        <v>109</v>
      </c>
      <c r="V35" s="7">
        <f t="shared" ref="V35:V49" si="3">T35*U35</f>
        <v>5896.9</v>
      </c>
      <c r="W35" s="51" t="s">
        <v>604</v>
      </c>
      <c r="X35" s="51" t="s">
        <v>534</v>
      </c>
      <c r="Y35" s="7"/>
    </row>
    <row r="36" spans="1:25">
      <c r="A36" s="7">
        <v>32</v>
      </c>
      <c r="B36" s="8">
        <v>0.800694444444444</v>
      </c>
      <c r="C36" s="51" t="s">
        <v>607</v>
      </c>
      <c r="D36" s="51" t="s">
        <v>608</v>
      </c>
      <c r="E36" s="51" t="s">
        <v>608</v>
      </c>
      <c r="F36" s="7">
        <v>15062051444</v>
      </c>
      <c r="G36" s="51" t="s">
        <v>151</v>
      </c>
      <c r="H36" s="7" t="s">
        <v>541</v>
      </c>
      <c r="I36" s="51" t="s">
        <v>542</v>
      </c>
      <c r="J36" s="62" t="s">
        <v>543</v>
      </c>
      <c r="K36" s="7">
        <v>55.82</v>
      </c>
      <c r="L36" s="7">
        <v>17.68</v>
      </c>
      <c r="M36" s="7">
        <v>38.14</v>
      </c>
      <c r="N36" s="7">
        <v>7</v>
      </c>
      <c r="O36" s="7">
        <v>2.2</v>
      </c>
      <c r="P36" s="7">
        <v>2.7</v>
      </c>
      <c r="Q36" s="64" t="s">
        <v>544</v>
      </c>
      <c r="R36" s="7"/>
      <c r="S36" s="7">
        <v>0.44</v>
      </c>
      <c r="T36" s="7">
        <v>37.7</v>
      </c>
      <c r="U36" s="7">
        <v>115</v>
      </c>
      <c r="V36" s="7">
        <f t="shared" si="3"/>
        <v>4335.5</v>
      </c>
      <c r="W36" s="51" t="s">
        <v>604</v>
      </c>
      <c r="X36" s="51" t="s">
        <v>534</v>
      </c>
      <c r="Y36" s="7"/>
    </row>
    <row r="37" spans="1:25">
      <c r="A37" s="7">
        <v>33</v>
      </c>
      <c r="B37" s="8">
        <v>0.802777777777778</v>
      </c>
      <c r="C37" s="51" t="s">
        <v>609</v>
      </c>
      <c r="D37" s="51" t="s">
        <v>610</v>
      </c>
      <c r="E37" s="51" t="s">
        <v>611</v>
      </c>
      <c r="F37" s="7">
        <v>13952275322</v>
      </c>
      <c r="G37" s="51" t="s">
        <v>151</v>
      </c>
      <c r="H37" s="7" t="s">
        <v>541</v>
      </c>
      <c r="I37" s="51" t="s">
        <v>542</v>
      </c>
      <c r="J37" s="62" t="s">
        <v>543</v>
      </c>
      <c r="K37" s="7">
        <v>56.04</v>
      </c>
      <c r="L37" s="7">
        <v>17.64</v>
      </c>
      <c r="M37" s="7">
        <v>38.4</v>
      </c>
      <c r="N37" s="7">
        <v>7</v>
      </c>
      <c r="O37" s="7">
        <v>2</v>
      </c>
      <c r="P37" s="7">
        <v>2.7</v>
      </c>
      <c r="Q37" s="64" t="s">
        <v>544</v>
      </c>
      <c r="R37" s="7"/>
      <c r="S37" s="7">
        <v>0.4</v>
      </c>
      <c r="T37" s="7">
        <v>38</v>
      </c>
      <c r="U37" s="7">
        <v>115</v>
      </c>
      <c r="V37" s="7">
        <f t="shared" si="3"/>
        <v>4370</v>
      </c>
      <c r="W37" s="51" t="s">
        <v>604</v>
      </c>
      <c r="X37" s="51" t="s">
        <v>534</v>
      </c>
      <c r="Y37" s="7"/>
    </row>
    <row r="38" spans="1:25">
      <c r="A38" s="7">
        <v>34</v>
      </c>
      <c r="B38" s="8">
        <v>0.813888888888889</v>
      </c>
      <c r="C38" s="51" t="s">
        <v>612</v>
      </c>
      <c r="D38" s="51" t="s">
        <v>85</v>
      </c>
      <c r="E38" s="51" t="s">
        <v>613</v>
      </c>
      <c r="F38" s="7">
        <v>15195483119</v>
      </c>
      <c r="G38" s="51" t="s">
        <v>63</v>
      </c>
      <c r="H38" s="7" t="s">
        <v>530</v>
      </c>
      <c r="I38" s="51" t="s">
        <v>35</v>
      </c>
      <c r="J38" s="62" t="s">
        <v>531</v>
      </c>
      <c r="K38" s="7">
        <v>82.7</v>
      </c>
      <c r="L38" s="7">
        <v>23.46</v>
      </c>
      <c r="M38" s="7">
        <v>59.24</v>
      </c>
      <c r="N38" s="7"/>
      <c r="O38" s="7"/>
      <c r="P38" s="7"/>
      <c r="Q38" s="7" t="s">
        <v>532</v>
      </c>
      <c r="R38" s="7">
        <v>7</v>
      </c>
      <c r="S38" s="7">
        <v>0.54</v>
      </c>
      <c r="T38" s="7">
        <v>58.7</v>
      </c>
      <c r="U38" s="7">
        <v>109</v>
      </c>
      <c r="V38" s="7">
        <f t="shared" si="3"/>
        <v>6398.3</v>
      </c>
      <c r="W38" s="51" t="s">
        <v>604</v>
      </c>
      <c r="X38" s="51" t="s">
        <v>534</v>
      </c>
      <c r="Y38" s="51"/>
    </row>
    <row r="39" spans="1:25">
      <c r="A39" s="7">
        <v>35</v>
      </c>
      <c r="B39" s="8">
        <v>0.817361111111111</v>
      </c>
      <c r="C39" s="51" t="s">
        <v>614</v>
      </c>
      <c r="D39" s="51" t="s">
        <v>61</v>
      </c>
      <c r="E39" s="51" t="s">
        <v>615</v>
      </c>
      <c r="F39" s="7">
        <v>15862121767</v>
      </c>
      <c r="G39" s="51" t="s">
        <v>63</v>
      </c>
      <c r="H39" s="7" t="s">
        <v>530</v>
      </c>
      <c r="I39" s="51" t="s">
        <v>35</v>
      </c>
      <c r="J39" s="62" t="s">
        <v>531</v>
      </c>
      <c r="K39" s="7">
        <v>67.96</v>
      </c>
      <c r="L39" s="7">
        <v>19.96</v>
      </c>
      <c r="M39" s="7">
        <v>48</v>
      </c>
      <c r="N39" s="7"/>
      <c r="O39" s="7"/>
      <c r="P39" s="7"/>
      <c r="Q39" s="7" t="s">
        <v>532</v>
      </c>
      <c r="R39" s="7">
        <v>7</v>
      </c>
      <c r="S39" s="7">
        <v>0.5</v>
      </c>
      <c r="T39" s="7">
        <v>47.5</v>
      </c>
      <c r="U39" s="7">
        <v>109</v>
      </c>
      <c r="V39" s="7">
        <f t="shared" si="3"/>
        <v>5177.5</v>
      </c>
      <c r="W39" s="51" t="s">
        <v>604</v>
      </c>
      <c r="X39" s="51" t="s">
        <v>534</v>
      </c>
      <c r="Y39" s="51"/>
    </row>
    <row r="40" spans="1:25">
      <c r="A40" s="7">
        <v>36</v>
      </c>
      <c r="B40" s="8">
        <v>0.832638888888889</v>
      </c>
      <c r="C40" s="51" t="s">
        <v>616</v>
      </c>
      <c r="D40" s="51" t="s">
        <v>617</v>
      </c>
      <c r="E40" s="51" t="s">
        <v>618</v>
      </c>
      <c r="F40" s="7">
        <v>15077805785</v>
      </c>
      <c r="G40" s="51" t="s">
        <v>151</v>
      </c>
      <c r="H40" s="7" t="s">
        <v>541</v>
      </c>
      <c r="I40" s="51" t="s">
        <v>542</v>
      </c>
      <c r="J40" s="62" t="s">
        <v>543</v>
      </c>
      <c r="K40" s="7">
        <v>59.36</v>
      </c>
      <c r="L40" s="7">
        <v>17.5</v>
      </c>
      <c r="M40" s="7">
        <v>41.86</v>
      </c>
      <c r="N40" s="7">
        <v>8</v>
      </c>
      <c r="O40" s="7">
        <v>2</v>
      </c>
      <c r="P40" s="7">
        <v>2.7</v>
      </c>
      <c r="Q40" s="64" t="s">
        <v>544</v>
      </c>
      <c r="R40" s="7"/>
      <c r="S40" s="7">
        <v>0.86</v>
      </c>
      <c r="T40" s="7">
        <v>41</v>
      </c>
      <c r="U40" s="7">
        <v>115</v>
      </c>
      <c r="V40" s="7">
        <f t="shared" si="3"/>
        <v>4715</v>
      </c>
      <c r="W40" s="51" t="s">
        <v>604</v>
      </c>
      <c r="X40" s="51" t="s">
        <v>534</v>
      </c>
      <c r="Y40" s="7"/>
    </row>
    <row r="41" spans="1:25">
      <c r="A41" s="7">
        <v>37</v>
      </c>
      <c r="B41" s="8">
        <v>0.850694444444445</v>
      </c>
      <c r="C41" s="51" t="s">
        <v>619</v>
      </c>
      <c r="D41" s="51" t="s">
        <v>590</v>
      </c>
      <c r="E41" s="51" t="s">
        <v>620</v>
      </c>
      <c r="F41" s="7">
        <v>18653994218</v>
      </c>
      <c r="G41" s="51" t="s">
        <v>590</v>
      </c>
      <c r="H41" s="7" t="s">
        <v>592</v>
      </c>
      <c r="I41" s="51" t="s">
        <v>35</v>
      </c>
      <c r="J41" s="62" t="s">
        <v>531</v>
      </c>
      <c r="K41" s="7">
        <v>49.96</v>
      </c>
      <c r="L41" s="7">
        <v>17.38</v>
      </c>
      <c r="M41" s="7">
        <v>32.58</v>
      </c>
      <c r="N41" s="7"/>
      <c r="O41" s="7"/>
      <c r="P41" s="7"/>
      <c r="Q41" s="7" t="s">
        <v>532</v>
      </c>
      <c r="R41" s="7">
        <v>7</v>
      </c>
      <c r="S41" s="7">
        <v>0.58</v>
      </c>
      <c r="T41" s="7">
        <v>32</v>
      </c>
      <c r="U41" s="7">
        <v>109</v>
      </c>
      <c r="V41" s="7">
        <f t="shared" si="3"/>
        <v>3488</v>
      </c>
      <c r="W41" s="51" t="s">
        <v>604</v>
      </c>
      <c r="X41" s="51" t="s">
        <v>534</v>
      </c>
      <c r="Y41" s="7"/>
    </row>
    <row r="42" spans="1:25">
      <c r="A42" s="4">
        <v>38</v>
      </c>
      <c r="B42" s="8">
        <v>0.852777777777778</v>
      </c>
      <c r="C42" s="51" t="s">
        <v>621</v>
      </c>
      <c r="D42" s="51" t="s">
        <v>590</v>
      </c>
      <c r="E42" s="51" t="s">
        <v>622</v>
      </c>
      <c r="F42" s="7">
        <v>15853859856</v>
      </c>
      <c r="G42" s="51" t="s">
        <v>590</v>
      </c>
      <c r="H42" s="7" t="s">
        <v>592</v>
      </c>
      <c r="I42" s="51" t="s">
        <v>35</v>
      </c>
      <c r="J42" s="62" t="s">
        <v>531</v>
      </c>
      <c r="K42" s="7">
        <v>51.16</v>
      </c>
      <c r="L42" s="7">
        <v>17.24</v>
      </c>
      <c r="M42" s="7">
        <v>33.92</v>
      </c>
      <c r="N42" s="7"/>
      <c r="O42" s="7"/>
      <c r="P42" s="7"/>
      <c r="Q42" s="7" t="s">
        <v>532</v>
      </c>
      <c r="R42" s="7">
        <v>7</v>
      </c>
      <c r="S42" s="7">
        <v>0.52</v>
      </c>
      <c r="T42" s="7">
        <v>33.4</v>
      </c>
      <c r="U42" s="7">
        <v>109</v>
      </c>
      <c r="V42" s="7">
        <f t="shared" si="3"/>
        <v>3640.6</v>
      </c>
      <c r="W42" s="51" t="s">
        <v>604</v>
      </c>
      <c r="X42" s="51" t="s">
        <v>534</v>
      </c>
      <c r="Y42" s="7"/>
    </row>
    <row r="43" spans="1:25">
      <c r="A43" s="7">
        <v>39</v>
      </c>
      <c r="B43" s="8">
        <v>0.860416666666667</v>
      </c>
      <c r="C43" s="51" t="s">
        <v>623</v>
      </c>
      <c r="D43" s="51" t="s">
        <v>590</v>
      </c>
      <c r="E43" s="51" t="s">
        <v>624</v>
      </c>
      <c r="F43" s="7">
        <v>15269919183</v>
      </c>
      <c r="G43" s="51" t="s">
        <v>590</v>
      </c>
      <c r="H43" s="7" t="s">
        <v>592</v>
      </c>
      <c r="I43" s="51" t="s">
        <v>35</v>
      </c>
      <c r="J43" s="62" t="s">
        <v>531</v>
      </c>
      <c r="K43" s="63">
        <v>49.84</v>
      </c>
      <c r="L43" s="7">
        <v>17</v>
      </c>
      <c r="M43" s="7">
        <v>32.84</v>
      </c>
      <c r="N43" s="7"/>
      <c r="O43" s="7"/>
      <c r="P43" s="7"/>
      <c r="Q43" s="7" t="s">
        <v>532</v>
      </c>
      <c r="R43" s="7">
        <v>7</v>
      </c>
      <c r="S43" s="7">
        <v>0.54</v>
      </c>
      <c r="T43" s="7">
        <v>32.3</v>
      </c>
      <c r="U43" s="7">
        <v>109</v>
      </c>
      <c r="V43" s="7">
        <f t="shared" si="3"/>
        <v>3520.7</v>
      </c>
      <c r="W43" s="51" t="s">
        <v>604</v>
      </c>
      <c r="X43" s="51" t="s">
        <v>534</v>
      </c>
      <c r="Y43" s="7"/>
    </row>
    <row r="44" spans="1:25">
      <c r="A44" s="7">
        <v>40</v>
      </c>
      <c r="B44" s="8">
        <v>0.843055555555556</v>
      </c>
      <c r="C44" s="51" t="s">
        <v>625</v>
      </c>
      <c r="D44" s="51" t="s">
        <v>626</v>
      </c>
      <c r="E44" s="51" t="s">
        <v>626</v>
      </c>
      <c r="F44" s="7">
        <v>13816522380</v>
      </c>
      <c r="G44" s="51" t="s">
        <v>63</v>
      </c>
      <c r="H44" s="7" t="s">
        <v>551</v>
      </c>
      <c r="I44" s="51" t="s">
        <v>542</v>
      </c>
      <c r="J44" s="62" t="s">
        <v>543</v>
      </c>
      <c r="K44" s="7">
        <v>55.32</v>
      </c>
      <c r="L44" s="7">
        <v>16.76</v>
      </c>
      <c r="M44" s="7">
        <v>38.56</v>
      </c>
      <c r="N44" s="7">
        <v>7</v>
      </c>
      <c r="O44" s="7">
        <v>2</v>
      </c>
      <c r="P44" s="7">
        <v>2.7</v>
      </c>
      <c r="Q44" s="64" t="s">
        <v>544</v>
      </c>
      <c r="R44" s="7"/>
      <c r="S44" s="7">
        <v>0.46</v>
      </c>
      <c r="T44" s="7">
        <v>38.1</v>
      </c>
      <c r="U44" s="7">
        <v>115</v>
      </c>
      <c r="V44" s="7">
        <f t="shared" si="3"/>
        <v>4381.5</v>
      </c>
      <c r="W44" s="51" t="s">
        <v>604</v>
      </c>
      <c r="X44" s="51" t="s">
        <v>534</v>
      </c>
      <c r="Y44" s="7"/>
    </row>
    <row r="45" spans="1:25">
      <c r="A45" s="7">
        <v>41</v>
      </c>
      <c r="B45" s="8">
        <v>0.863888888888889</v>
      </c>
      <c r="C45" s="51" t="s">
        <v>627</v>
      </c>
      <c r="D45" s="51" t="s">
        <v>628</v>
      </c>
      <c r="E45" s="51" t="s">
        <v>628</v>
      </c>
      <c r="F45" s="7">
        <v>19952117998</v>
      </c>
      <c r="G45" s="51" t="s">
        <v>63</v>
      </c>
      <c r="H45" s="7" t="s">
        <v>551</v>
      </c>
      <c r="I45" s="51" t="s">
        <v>542</v>
      </c>
      <c r="J45" s="62" t="s">
        <v>543</v>
      </c>
      <c r="K45" s="7">
        <v>55.52</v>
      </c>
      <c r="L45" s="7">
        <v>17.08</v>
      </c>
      <c r="M45" s="7">
        <v>38.44</v>
      </c>
      <c r="N45" s="7">
        <v>7</v>
      </c>
      <c r="O45" s="7">
        <v>2</v>
      </c>
      <c r="P45" s="7">
        <v>2.7</v>
      </c>
      <c r="Q45" s="64" t="s">
        <v>544</v>
      </c>
      <c r="R45" s="7"/>
      <c r="S45" s="7">
        <v>0.44</v>
      </c>
      <c r="T45" s="7">
        <v>38</v>
      </c>
      <c r="U45" s="7">
        <v>115</v>
      </c>
      <c r="V45" s="7">
        <f t="shared" si="3"/>
        <v>4370</v>
      </c>
      <c r="W45" s="51" t="s">
        <v>604</v>
      </c>
      <c r="X45" s="51" t="s">
        <v>534</v>
      </c>
      <c r="Y45" s="7"/>
    </row>
    <row r="46" spans="1:25">
      <c r="A46" s="7">
        <v>42</v>
      </c>
      <c r="B46" s="8">
        <v>0.872222222222222</v>
      </c>
      <c r="C46" s="51" t="s">
        <v>629</v>
      </c>
      <c r="D46" s="51" t="s">
        <v>630</v>
      </c>
      <c r="E46" s="51" t="s">
        <v>631</v>
      </c>
      <c r="F46" s="7">
        <v>13355010691</v>
      </c>
      <c r="G46" s="51" t="s">
        <v>590</v>
      </c>
      <c r="H46" s="7" t="s">
        <v>592</v>
      </c>
      <c r="I46" s="51" t="s">
        <v>35</v>
      </c>
      <c r="J46" s="62" t="s">
        <v>531</v>
      </c>
      <c r="K46" s="7">
        <v>50.7</v>
      </c>
      <c r="L46" s="7">
        <v>17.62</v>
      </c>
      <c r="M46" s="7">
        <v>33.08</v>
      </c>
      <c r="N46" s="7"/>
      <c r="O46" s="7"/>
      <c r="P46" s="7"/>
      <c r="Q46" s="7" t="s">
        <v>532</v>
      </c>
      <c r="R46" s="7">
        <v>7</v>
      </c>
      <c r="S46" s="7">
        <v>0.58</v>
      </c>
      <c r="T46" s="7">
        <v>32.5</v>
      </c>
      <c r="U46" s="7">
        <v>109</v>
      </c>
      <c r="V46" s="7">
        <f t="shared" si="3"/>
        <v>3542.5</v>
      </c>
      <c r="W46" s="51" t="s">
        <v>604</v>
      </c>
      <c r="X46" s="51" t="s">
        <v>534</v>
      </c>
      <c r="Y46" s="7"/>
    </row>
    <row r="47" spans="1:25">
      <c r="A47" s="7">
        <v>43</v>
      </c>
      <c r="B47" s="8">
        <v>0.88125</v>
      </c>
      <c r="C47" s="51" t="s">
        <v>632</v>
      </c>
      <c r="D47" s="51" t="s">
        <v>633</v>
      </c>
      <c r="E47" s="51" t="s">
        <v>633</v>
      </c>
      <c r="F47" s="7">
        <v>13815381606</v>
      </c>
      <c r="G47" s="51" t="s">
        <v>63</v>
      </c>
      <c r="H47" s="7" t="s">
        <v>551</v>
      </c>
      <c r="I47" s="51" t="s">
        <v>542</v>
      </c>
      <c r="J47" s="62" t="s">
        <v>543</v>
      </c>
      <c r="K47" s="7">
        <v>54.54</v>
      </c>
      <c r="L47" s="7">
        <v>17.82</v>
      </c>
      <c r="M47" s="7">
        <v>36.72</v>
      </c>
      <c r="N47" s="7">
        <v>7</v>
      </c>
      <c r="O47" s="7">
        <v>2.2</v>
      </c>
      <c r="P47" s="7">
        <v>2.7</v>
      </c>
      <c r="Q47" s="64" t="s">
        <v>544</v>
      </c>
      <c r="R47" s="7"/>
      <c r="S47" s="7">
        <v>0.42</v>
      </c>
      <c r="T47" s="7">
        <v>36.3</v>
      </c>
      <c r="U47" s="7">
        <v>115</v>
      </c>
      <c r="V47" s="7">
        <f t="shared" si="3"/>
        <v>4174.5</v>
      </c>
      <c r="W47" s="51" t="s">
        <v>604</v>
      </c>
      <c r="X47" s="51" t="s">
        <v>534</v>
      </c>
      <c r="Y47" s="7"/>
    </row>
    <row r="48" spans="1:25">
      <c r="A48" s="7">
        <v>44</v>
      </c>
      <c r="B48" s="8">
        <v>0.904166666666667</v>
      </c>
      <c r="C48" s="51" t="s">
        <v>634</v>
      </c>
      <c r="D48" s="51" t="s">
        <v>635</v>
      </c>
      <c r="E48" s="51" t="s">
        <v>635</v>
      </c>
      <c r="F48" s="7">
        <v>13625126660</v>
      </c>
      <c r="G48" s="51" t="s">
        <v>151</v>
      </c>
      <c r="H48" s="7" t="s">
        <v>541</v>
      </c>
      <c r="I48" s="51" t="s">
        <v>542</v>
      </c>
      <c r="J48" s="62" t="s">
        <v>543</v>
      </c>
      <c r="K48" s="7">
        <v>56.94</v>
      </c>
      <c r="L48" s="7">
        <v>18.76</v>
      </c>
      <c r="M48" s="7">
        <v>38.18</v>
      </c>
      <c r="N48" s="7">
        <v>7</v>
      </c>
      <c r="O48" s="7">
        <v>1.8</v>
      </c>
      <c r="P48" s="7">
        <v>2.7</v>
      </c>
      <c r="Q48" s="64" t="s">
        <v>544</v>
      </c>
      <c r="R48" s="7"/>
      <c r="S48" s="7">
        <v>0.48</v>
      </c>
      <c r="T48" s="7">
        <v>37.7</v>
      </c>
      <c r="U48" s="7">
        <v>115</v>
      </c>
      <c r="V48" s="7">
        <f t="shared" si="3"/>
        <v>4335.5</v>
      </c>
      <c r="W48" s="51" t="s">
        <v>604</v>
      </c>
      <c r="X48" s="51" t="s">
        <v>534</v>
      </c>
      <c r="Y48" s="7"/>
    </row>
    <row r="49" spans="1:25">
      <c r="A49" s="7">
        <v>45</v>
      </c>
      <c r="B49" s="8">
        <v>0.911111111111111</v>
      </c>
      <c r="C49" s="51" t="s">
        <v>539</v>
      </c>
      <c r="D49" s="51" t="s">
        <v>540</v>
      </c>
      <c r="E49" s="51" t="s">
        <v>540</v>
      </c>
      <c r="F49" s="7">
        <v>13952247588</v>
      </c>
      <c r="G49" s="51" t="s">
        <v>151</v>
      </c>
      <c r="H49" s="7" t="s">
        <v>541</v>
      </c>
      <c r="I49" s="51" t="s">
        <v>542</v>
      </c>
      <c r="J49" s="62" t="s">
        <v>543</v>
      </c>
      <c r="K49" s="7">
        <v>58.06</v>
      </c>
      <c r="L49" s="7">
        <v>17.74</v>
      </c>
      <c r="M49" s="7">
        <v>40.32</v>
      </c>
      <c r="N49" s="7">
        <v>7</v>
      </c>
      <c r="O49" s="7">
        <v>1.6</v>
      </c>
      <c r="P49" s="7">
        <v>2.7</v>
      </c>
      <c r="Q49" s="64" t="s">
        <v>544</v>
      </c>
      <c r="R49" s="7"/>
      <c r="S49" s="7">
        <v>0.42</v>
      </c>
      <c r="T49" s="7">
        <v>39.9</v>
      </c>
      <c r="U49" s="7">
        <v>115</v>
      </c>
      <c r="V49" s="7">
        <f t="shared" si="3"/>
        <v>4588.5</v>
      </c>
      <c r="W49" s="51" t="s">
        <v>604</v>
      </c>
      <c r="X49" s="51" t="s">
        <v>534</v>
      </c>
      <c r="Y49" s="7"/>
    </row>
    <row r="50" spans="1:25">
      <c r="A50" s="7">
        <v>46</v>
      </c>
      <c r="B50" s="8">
        <v>0.913194444444445</v>
      </c>
      <c r="C50" s="51" t="s">
        <v>557</v>
      </c>
      <c r="D50" s="51" t="s">
        <v>636</v>
      </c>
      <c r="E50" s="51" t="s">
        <v>636</v>
      </c>
      <c r="F50" s="7">
        <v>15190733188</v>
      </c>
      <c r="G50" s="51" t="s">
        <v>151</v>
      </c>
      <c r="H50" s="51" t="s">
        <v>215</v>
      </c>
      <c r="I50" s="51" t="s">
        <v>542</v>
      </c>
      <c r="J50" s="62" t="s">
        <v>543</v>
      </c>
      <c r="K50" s="7">
        <v>56.82</v>
      </c>
      <c r="L50" s="7"/>
      <c r="M50" s="7"/>
      <c r="N50" s="7"/>
      <c r="O50" s="7">
        <v>2.6</v>
      </c>
      <c r="P50" s="7"/>
      <c r="Q50" s="7"/>
      <c r="R50" s="7"/>
      <c r="S50" s="7"/>
      <c r="T50" s="7"/>
      <c r="U50" s="7"/>
      <c r="V50" s="7"/>
      <c r="W50" s="51" t="s">
        <v>604</v>
      </c>
      <c r="X50" s="51" t="s">
        <v>534</v>
      </c>
      <c r="Y50" s="7" t="s">
        <v>548</v>
      </c>
    </row>
    <row r="51" spans="1:25">
      <c r="A51" s="7">
        <v>47</v>
      </c>
      <c r="B51" s="8">
        <v>0.927777777777778</v>
      </c>
      <c r="C51" s="51" t="s">
        <v>637</v>
      </c>
      <c r="D51" s="51" t="s">
        <v>638</v>
      </c>
      <c r="E51" s="51" t="s">
        <v>638</v>
      </c>
      <c r="F51" s="7">
        <v>18762227508</v>
      </c>
      <c r="G51" s="51" t="s">
        <v>151</v>
      </c>
      <c r="H51" s="7" t="s">
        <v>541</v>
      </c>
      <c r="I51" s="51" t="s">
        <v>542</v>
      </c>
      <c r="J51" s="62" t="s">
        <v>543</v>
      </c>
      <c r="K51" s="7">
        <v>58.52</v>
      </c>
      <c r="L51" s="7">
        <v>17.24</v>
      </c>
      <c r="M51" s="7">
        <v>41.28</v>
      </c>
      <c r="N51" s="7">
        <v>7</v>
      </c>
      <c r="O51" s="7">
        <v>2</v>
      </c>
      <c r="P51" s="7">
        <v>2.7</v>
      </c>
      <c r="Q51" s="64" t="s">
        <v>544</v>
      </c>
      <c r="R51" s="7"/>
      <c r="S51" s="7">
        <v>0.48</v>
      </c>
      <c r="T51" s="7">
        <v>40.8</v>
      </c>
      <c r="U51" s="7">
        <v>115</v>
      </c>
      <c r="V51" s="7">
        <f t="shared" ref="V51:V67" si="4">T51*U51</f>
        <v>4692</v>
      </c>
      <c r="W51" s="51" t="s">
        <v>604</v>
      </c>
      <c r="X51" s="51" t="s">
        <v>534</v>
      </c>
      <c r="Y51" s="7"/>
    </row>
    <row r="52" spans="1:25">
      <c r="A52" s="7">
        <v>48</v>
      </c>
      <c r="B52" s="8">
        <v>0.929861111111111</v>
      </c>
      <c r="C52" s="51" t="s">
        <v>639</v>
      </c>
      <c r="D52" s="51" t="s">
        <v>640</v>
      </c>
      <c r="E52" s="51" t="s">
        <v>640</v>
      </c>
      <c r="F52" s="7">
        <v>13585361200</v>
      </c>
      <c r="G52" s="51" t="s">
        <v>151</v>
      </c>
      <c r="H52" s="7" t="s">
        <v>541</v>
      </c>
      <c r="I52" s="51" t="s">
        <v>542</v>
      </c>
      <c r="J52" s="62" t="s">
        <v>543</v>
      </c>
      <c r="K52" s="7">
        <v>56.5</v>
      </c>
      <c r="L52" s="7">
        <v>17.16</v>
      </c>
      <c r="M52" s="7">
        <v>39.34</v>
      </c>
      <c r="N52" s="7">
        <v>7</v>
      </c>
      <c r="O52" s="7">
        <v>2</v>
      </c>
      <c r="P52" s="7">
        <v>2.7</v>
      </c>
      <c r="Q52" s="64" t="s">
        <v>544</v>
      </c>
      <c r="R52" s="7"/>
      <c r="S52" s="7">
        <v>0.44</v>
      </c>
      <c r="T52" s="7">
        <v>38.9</v>
      </c>
      <c r="U52" s="7">
        <v>115</v>
      </c>
      <c r="V52" s="7">
        <f t="shared" si="4"/>
        <v>4473.5</v>
      </c>
      <c r="W52" s="51" t="s">
        <v>604</v>
      </c>
      <c r="X52" s="51" t="s">
        <v>534</v>
      </c>
      <c r="Y52" s="7"/>
    </row>
    <row r="53" spans="1:25">
      <c r="A53" s="7">
        <v>49</v>
      </c>
      <c r="B53" s="8">
        <v>0.96875</v>
      </c>
      <c r="C53" s="51" t="s">
        <v>641</v>
      </c>
      <c r="D53" s="51" t="s">
        <v>642</v>
      </c>
      <c r="E53" s="51" t="s">
        <v>643</v>
      </c>
      <c r="F53" s="51">
        <v>15062043566</v>
      </c>
      <c r="G53" s="51" t="s">
        <v>63</v>
      </c>
      <c r="H53" s="7" t="s">
        <v>530</v>
      </c>
      <c r="I53" s="51" t="s">
        <v>35</v>
      </c>
      <c r="J53" s="62" t="s">
        <v>531</v>
      </c>
      <c r="K53" s="7">
        <v>77.68</v>
      </c>
      <c r="L53" s="7">
        <v>21.22</v>
      </c>
      <c r="M53" s="7">
        <v>56.46</v>
      </c>
      <c r="N53" s="7"/>
      <c r="O53" s="7"/>
      <c r="P53" s="7"/>
      <c r="Q53" s="7" t="s">
        <v>532</v>
      </c>
      <c r="R53" s="7">
        <v>7</v>
      </c>
      <c r="S53" s="7">
        <v>1.06</v>
      </c>
      <c r="T53" s="7">
        <v>55.4</v>
      </c>
      <c r="U53" s="7">
        <v>109</v>
      </c>
      <c r="V53" s="7">
        <f t="shared" si="4"/>
        <v>6038.6</v>
      </c>
      <c r="W53" s="51" t="s">
        <v>604</v>
      </c>
      <c r="X53" s="51" t="s">
        <v>534</v>
      </c>
      <c r="Y53" s="7"/>
    </row>
    <row r="54" spans="1:25">
      <c r="A54" s="7">
        <v>50</v>
      </c>
      <c r="B54" s="8">
        <v>0.00486111111111111</v>
      </c>
      <c r="C54" s="51" t="s">
        <v>644</v>
      </c>
      <c r="D54" s="51" t="s">
        <v>645</v>
      </c>
      <c r="E54" s="51" t="s">
        <v>646</v>
      </c>
      <c r="F54" s="7">
        <v>13305228784</v>
      </c>
      <c r="G54" s="51" t="s">
        <v>63</v>
      </c>
      <c r="H54" s="7" t="s">
        <v>530</v>
      </c>
      <c r="I54" s="51" t="s">
        <v>35</v>
      </c>
      <c r="J54" s="62" t="s">
        <v>531</v>
      </c>
      <c r="K54" s="7">
        <v>75.9</v>
      </c>
      <c r="L54" s="7">
        <v>21.56</v>
      </c>
      <c r="M54" s="7">
        <v>54.34</v>
      </c>
      <c r="N54" s="7"/>
      <c r="O54" s="7"/>
      <c r="P54" s="7"/>
      <c r="Q54" s="7" t="s">
        <v>532</v>
      </c>
      <c r="R54" s="7">
        <v>7</v>
      </c>
      <c r="S54" s="7">
        <v>0.54</v>
      </c>
      <c r="T54" s="7">
        <v>53.8</v>
      </c>
      <c r="U54" s="7">
        <v>109</v>
      </c>
      <c r="V54" s="7">
        <f t="shared" si="4"/>
        <v>5864.2</v>
      </c>
      <c r="W54" s="51" t="s">
        <v>604</v>
      </c>
      <c r="X54" s="51" t="s">
        <v>534</v>
      </c>
      <c r="Y54" s="7"/>
    </row>
    <row r="55" spans="1:25">
      <c r="A55" s="7">
        <v>51</v>
      </c>
      <c r="B55" s="8">
        <v>0.00625</v>
      </c>
      <c r="C55" s="51" t="s">
        <v>647</v>
      </c>
      <c r="D55" s="51" t="s">
        <v>648</v>
      </c>
      <c r="E55" s="51" t="s">
        <v>649</v>
      </c>
      <c r="F55" s="7">
        <v>15240471108</v>
      </c>
      <c r="G55" s="51" t="s">
        <v>63</v>
      </c>
      <c r="H55" s="7" t="s">
        <v>530</v>
      </c>
      <c r="I55" s="51" t="s">
        <v>35</v>
      </c>
      <c r="J55" s="62" t="s">
        <v>531</v>
      </c>
      <c r="K55" s="7">
        <v>76.38</v>
      </c>
      <c r="L55" s="7">
        <v>21.48</v>
      </c>
      <c r="M55" s="7">
        <v>54.9</v>
      </c>
      <c r="N55" s="7"/>
      <c r="O55" s="7"/>
      <c r="P55" s="7"/>
      <c r="Q55" s="7" t="s">
        <v>532</v>
      </c>
      <c r="R55" s="7">
        <v>7</v>
      </c>
      <c r="S55" s="7">
        <v>1</v>
      </c>
      <c r="T55" s="7">
        <v>53.9</v>
      </c>
      <c r="U55" s="7">
        <v>109</v>
      </c>
      <c r="V55" s="7">
        <f t="shared" si="4"/>
        <v>5875.1</v>
      </c>
      <c r="W55" s="51" t="s">
        <v>604</v>
      </c>
      <c r="X55" s="51" t="s">
        <v>534</v>
      </c>
      <c r="Y55" s="7"/>
    </row>
    <row r="56" spans="1:25">
      <c r="A56" s="7">
        <v>52</v>
      </c>
      <c r="B56" s="8">
        <v>0.108333333333333</v>
      </c>
      <c r="C56" s="51" t="s">
        <v>650</v>
      </c>
      <c r="D56" s="51" t="s">
        <v>651</v>
      </c>
      <c r="E56" s="51" t="s">
        <v>651</v>
      </c>
      <c r="F56" s="7">
        <v>13811078925</v>
      </c>
      <c r="G56" s="51" t="s">
        <v>151</v>
      </c>
      <c r="H56" s="7" t="s">
        <v>541</v>
      </c>
      <c r="I56" s="51" t="s">
        <v>542</v>
      </c>
      <c r="J56" s="62" t="s">
        <v>543</v>
      </c>
      <c r="K56" s="7">
        <v>58.96</v>
      </c>
      <c r="L56" s="7">
        <v>18.2</v>
      </c>
      <c r="M56" s="7">
        <v>40.76</v>
      </c>
      <c r="N56" s="7">
        <v>6</v>
      </c>
      <c r="O56" s="7">
        <v>1.6</v>
      </c>
      <c r="P56" s="7">
        <v>2.7</v>
      </c>
      <c r="Q56" s="64" t="s">
        <v>544</v>
      </c>
      <c r="R56" s="7"/>
      <c r="S56" s="7">
        <v>0.46</v>
      </c>
      <c r="T56" s="7">
        <v>40.3</v>
      </c>
      <c r="U56" s="7">
        <v>115</v>
      </c>
      <c r="V56" s="7">
        <f t="shared" si="4"/>
        <v>4634.5</v>
      </c>
      <c r="W56" s="51" t="s">
        <v>604</v>
      </c>
      <c r="X56" s="51" t="s">
        <v>534</v>
      </c>
      <c r="Y56" s="7"/>
    </row>
    <row r="57" spans="1:25">
      <c r="A57" s="7">
        <v>53</v>
      </c>
      <c r="B57" s="8">
        <v>0.110416666666667</v>
      </c>
      <c r="C57" s="51" t="s">
        <v>652</v>
      </c>
      <c r="D57" s="51" t="s">
        <v>653</v>
      </c>
      <c r="E57" s="51" t="s">
        <v>653</v>
      </c>
      <c r="F57" s="7">
        <v>13395299191</v>
      </c>
      <c r="G57" s="51" t="s">
        <v>151</v>
      </c>
      <c r="H57" s="7" t="s">
        <v>541</v>
      </c>
      <c r="I57" s="51" t="s">
        <v>542</v>
      </c>
      <c r="J57" s="62" t="s">
        <v>543</v>
      </c>
      <c r="K57" s="7">
        <v>57.42</v>
      </c>
      <c r="L57" s="7">
        <v>16.48</v>
      </c>
      <c r="M57" s="7">
        <v>40.94</v>
      </c>
      <c r="N57" s="7">
        <v>6</v>
      </c>
      <c r="O57" s="7">
        <v>1.6</v>
      </c>
      <c r="P57" s="7">
        <v>2.7</v>
      </c>
      <c r="Q57" s="64" t="s">
        <v>544</v>
      </c>
      <c r="R57" s="7"/>
      <c r="S57" s="7">
        <v>0.44</v>
      </c>
      <c r="T57" s="7">
        <v>40.5</v>
      </c>
      <c r="U57" s="7">
        <v>115</v>
      </c>
      <c r="V57" s="7">
        <f t="shared" si="4"/>
        <v>4657.5</v>
      </c>
      <c r="W57" s="51" t="s">
        <v>604</v>
      </c>
      <c r="X57" s="51" t="s">
        <v>534</v>
      </c>
      <c r="Y57" s="7"/>
    </row>
    <row r="58" spans="1:25">
      <c r="A58" s="7">
        <v>54</v>
      </c>
      <c r="B58" s="8">
        <v>0.1125</v>
      </c>
      <c r="C58" s="51" t="s">
        <v>654</v>
      </c>
      <c r="D58" s="51" t="s">
        <v>244</v>
      </c>
      <c r="E58" s="51" t="s">
        <v>655</v>
      </c>
      <c r="F58" s="7">
        <v>18018465677</v>
      </c>
      <c r="G58" s="51" t="s">
        <v>151</v>
      </c>
      <c r="H58" s="7" t="s">
        <v>541</v>
      </c>
      <c r="I58" s="51" t="s">
        <v>542</v>
      </c>
      <c r="J58" s="62" t="s">
        <v>543</v>
      </c>
      <c r="K58" s="7">
        <v>58.16</v>
      </c>
      <c r="L58" s="7">
        <v>16.48</v>
      </c>
      <c r="M58" s="7">
        <v>41.68</v>
      </c>
      <c r="N58" s="7">
        <v>6</v>
      </c>
      <c r="O58" s="7">
        <v>1.6</v>
      </c>
      <c r="P58" s="7">
        <v>2.7</v>
      </c>
      <c r="Q58" s="64" t="s">
        <v>544</v>
      </c>
      <c r="R58" s="7"/>
      <c r="S58" s="7">
        <v>0.48</v>
      </c>
      <c r="T58" s="7">
        <v>41.2</v>
      </c>
      <c r="U58" s="7">
        <v>115</v>
      </c>
      <c r="V58" s="7">
        <f t="shared" si="4"/>
        <v>4738</v>
      </c>
      <c r="W58" s="51" t="s">
        <v>604</v>
      </c>
      <c r="X58" s="51" t="s">
        <v>534</v>
      </c>
      <c r="Y58" s="7"/>
    </row>
    <row r="59" spans="1:25">
      <c r="A59" s="7">
        <v>55</v>
      </c>
      <c r="B59" s="8">
        <v>0.154166666666667</v>
      </c>
      <c r="C59" s="51" t="s">
        <v>656</v>
      </c>
      <c r="D59" s="51" t="s">
        <v>85</v>
      </c>
      <c r="E59" s="51" t="s">
        <v>657</v>
      </c>
      <c r="F59" s="7">
        <v>13952109345</v>
      </c>
      <c r="G59" s="51" t="s">
        <v>63</v>
      </c>
      <c r="H59" s="7" t="s">
        <v>530</v>
      </c>
      <c r="I59" s="51" t="s">
        <v>35</v>
      </c>
      <c r="J59" s="62" t="s">
        <v>531</v>
      </c>
      <c r="K59" s="7">
        <v>91.72</v>
      </c>
      <c r="L59" s="7">
        <v>22.3</v>
      </c>
      <c r="M59" s="7">
        <v>69.42</v>
      </c>
      <c r="N59" s="7"/>
      <c r="O59" s="7"/>
      <c r="P59" s="7"/>
      <c r="Q59" s="7" t="s">
        <v>532</v>
      </c>
      <c r="R59" s="7">
        <v>7</v>
      </c>
      <c r="S59" s="7">
        <v>0.52</v>
      </c>
      <c r="T59" s="7">
        <v>68.9</v>
      </c>
      <c r="U59" s="7">
        <v>109</v>
      </c>
      <c r="V59" s="7">
        <f t="shared" si="4"/>
        <v>7510.1</v>
      </c>
      <c r="W59" s="51" t="s">
        <v>604</v>
      </c>
      <c r="X59" s="51" t="s">
        <v>534</v>
      </c>
      <c r="Y59" s="7"/>
    </row>
    <row r="60" spans="1:25">
      <c r="A60" s="7">
        <v>56</v>
      </c>
      <c r="B60" s="8">
        <v>0.15625</v>
      </c>
      <c r="C60" s="51" t="s">
        <v>658</v>
      </c>
      <c r="D60" s="51" t="s">
        <v>85</v>
      </c>
      <c r="E60" s="51" t="s">
        <v>659</v>
      </c>
      <c r="F60" s="7">
        <v>18762209692</v>
      </c>
      <c r="G60" s="51" t="s">
        <v>63</v>
      </c>
      <c r="H60" s="7" t="s">
        <v>530</v>
      </c>
      <c r="I60" s="51" t="s">
        <v>35</v>
      </c>
      <c r="J60" s="62" t="s">
        <v>531</v>
      </c>
      <c r="K60" s="7">
        <v>79.06</v>
      </c>
      <c r="L60" s="7">
        <v>20.18</v>
      </c>
      <c r="M60" s="7">
        <v>58.88</v>
      </c>
      <c r="N60" s="7"/>
      <c r="O60" s="7"/>
      <c r="P60" s="7"/>
      <c r="Q60" s="7" t="s">
        <v>532</v>
      </c>
      <c r="R60" s="7">
        <v>7</v>
      </c>
      <c r="S60" s="7">
        <v>0.58</v>
      </c>
      <c r="T60" s="7">
        <v>58.3</v>
      </c>
      <c r="U60" s="7">
        <v>109</v>
      </c>
      <c r="V60" s="7">
        <f t="shared" si="4"/>
        <v>6354.7</v>
      </c>
      <c r="W60" s="51" t="s">
        <v>604</v>
      </c>
      <c r="X60" s="51" t="s">
        <v>534</v>
      </c>
      <c r="Y60" s="7"/>
    </row>
    <row r="61" spans="1:25">
      <c r="A61" s="7">
        <v>57</v>
      </c>
      <c r="B61" s="8">
        <v>0.158333333333333</v>
      </c>
      <c r="C61" s="51" t="s">
        <v>576</v>
      </c>
      <c r="D61" s="51" t="s">
        <v>528</v>
      </c>
      <c r="E61" s="51" t="s">
        <v>577</v>
      </c>
      <c r="F61" s="51">
        <v>13914860988</v>
      </c>
      <c r="G61" s="51" t="s">
        <v>63</v>
      </c>
      <c r="H61" s="7" t="s">
        <v>530</v>
      </c>
      <c r="I61" s="51" t="s">
        <v>35</v>
      </c>
      <c r="J61" s="62" t="s">
        <v>531</v>
      </c>
      <c r="K61" s="7">
        <v>91.96</v>
      </c>
      <c r="L61" s="7">
        <v>22.92</v>
      </c>
      <c r="M61" s="7">
        <v>69.04</v>
      </c>
      <c r="N61" s="7"/>
      <c r="O61" s="7"/>
      <c r="P61" s="7"/>
      <c r="Q61" s="7" t="s">
        <v>532</v>
      </c>
      <c r="R61" s="7">
        <v>7</v>
      </c>
      <c r="S61" s="7">
        <v>0.54</v>
      </c>
      <c r="T61" s="7">
        <v>68.5</v>
      </c>
      <c r="U61" s="7">
        <v>109</v>
      </c>
      <c r="V61" s="7">
        <f t="shared" si="4"/>
        <v>7466.5</v>
      </c>
      <c r="W61" s="51" t="s">
        <v>604</v>
      </c>
      <c r="X61" s="51" t="s">
        <v>534</v>
      </c>
      <c r="Y61" s="7"/>
    </row>
    <row r="62" spans="1:25">
      <c r="A62" s="7">
        <v>58</v>
      </c>
      <c r="B62" s="8">
        <v>0.160416666666667</v>
      </c>
      <c r="C62" s="51" t="s">
        <v>535</v>
      </c>
      <c r="D62" s="51" t="s">
        <v>528</v>
      </c>
      <c r="E62" s="51" t="s">
        <v>578</v>
      </c>
      <c r="F62" s="7">
        <v>18205221682</v>
      </c>
      <c r="G62" s="51" t="s">
        <v>63</v>
      </c>
      <c r="H62" s="7" t="s">
        <v>530</v>
      </c>
      <c r="I62" s="51" t="s">
        <v>35</v>
      </c>
      <c r="J62" s="62" t="s">
        <v>531</v>
      </c>
      <c r="K62" s="7">
        <v>85.68</v>
      </c>
      <c r="L62" s="7">
        <v>23.58</v>
      </c>
      <c r="M62" s="7">
        <v>62.1</v>
      </c>
      <c r="N62" s="7"/>
      <c r="O62" s="7"/>
      <c r="P62" s="7"/>
      <c r="Q62" s="7" t="s">
        <v>532</v>
      </c>
      <c r="R62" s="7">
        <v>7</v>
      </c>
      <c r="S62" s="7">
        <v>0.5</v>
      </c>
      <c r="T62" s="7">
        <v>61.6</v>
      </c>
      <c r="U62" s="7">
        <v>109</v>
      </c>
      <c r="V62" s="7">
        <f t="shared" si="4"/>
        <v>6714.4</v>
      </c>
      <c r="W62" s="51" t="s">
        <v>604</v>
      </c>
      <c r="X62" s="51" t="s">
        <v>534</v>
      </c>
      <c r="Y62" s="7"/>
    </row>
    <row r="63" spans="1:25">
      <c r="A63" s="7">
        <v>59</v>
      </c>
      <c r="B63" s="8">
        <v>0.163194444444444</v>
      </c>
      <c r="C63" s="51" t="s">
        <v>623</v>
      </c>
      <c r="D63" s="51" t="s">
        <v>590</v>
      </c>
      <c r="E63" s="51" t="s">
        <v>624</v>
      </c>
      <c r="F63" s="7">
        <v>15269919183</v>
      </c>
      <c r="G63" s="51" t="s">
        <v>590</v>
      </c>
      <c r="H63" s="7" t="s">
        <v>592</v>
      </c>
      <c r="I63" s="51" t="s">
        <v>35</v>
      </c>
      <c r="J63" s="62" t="s">
        <v>531</v>
      </c>
      <c r="K63" s="7">
        <v>55.44</v>
      </c>
      <c r="L63" s="7">
        <v>16.98</v>
      </c>
      <c r="M63" s="7">
        <v>38.46</v>
      </c>
      <c r="N63" s="7"/>
      <c r="O63" s="7"/>
      <c r="P63" s="7"/>
      <c r="Q63" s="7" t="s">
        <v>532</v>
      </c>
      <c r="R63" s="7">
        <v>7</v>
      </c>
      <c r="S63" s="7">
        <v>0.56</v>
      </c>
      <c r="T63" s="7">
        <v>37.9</v>
      </c>
      <c r="U63" s="7">
        <v>109</v>
      </c>
      <c r="V63" s="7">
        <f t="shared" si="4"/>
        <v>4131.1</v>
      </c>
      <c r="W63" s="51" t="s">
        <v>604</v>
      </c>
      <c r="X63" s="51" t="s">
        <v>534</v>
      </c>
      <c r="Y63" s="7"/>
    </row>
    <row r="64" spans="1:25">
      <c r="A64" s="7">
        <v>60</v>
      </c>
      <c r="B64" s="8">
        <v>0.164583333333333</v>
      </c>
      <c r="C64" s="51" t="s">
        <v>589</v>
      </c>
      <c r="D64" s="51" t="s">
        <v>590</v>
      </c>
      <c r="E64" s="51" t="s">
        <v>591</v>
      </c>
      <c r="F64" s="7">
        <v>13854931002</v>
      </c>
      <c r="G64" s="51" t="s">
        <v>590</v>
      </c>
      <c r="H64" s="7" t="s">
        <v>592</v>
      </c>
      <c r="I64" s="51" t="s">
        <v>35</v>
      </c>
      <c r="J64" s="62" t="s">
        <v>531</v>
      </c>
      <c r="K64" s="7">
        <v>61.36</v>
      </c>
      <c r="L64" s="7">
        <v>17.18</v>
      </c>
      <c r="M64" s="7">
        <v>44.18</v>
      </c>
      <c r="N64" s="7"/>
      <c r="O64" s="7"/>
      <c r="P64" s="7"/>
      <c r="Q64" s="7" t="s">
        <v>532</v>
      </c>
      <c r="R64" s="7">
        <v>7</v>
      </c>
      <c r="S64" s="7">
        <v>0.58</v>
      </c>
      <c r="T64" s="7">
        <v>43.6</v>
      </c>
      <c r="U64" s="7">
        <v>109</v>
      </c>
      <c r="V64" s="7">
        <f t="shared" si="4"/>
        <v>4752.4</v>
      </c>
      <c r="W64" s="51" t="s">
        <v>604</v>
      </c>
      <c r="X64" s="51" t="s">
        <v>534</v>
      </c>
      <c r="Y64" s="7"/>
    </row>
    <row r="65" spans="1:25">
      <c r="A65" s="7">
        <v>61</v>
      </c>
      <c r="B65" s="8">
        <v>0.177083333333333</v>
      </c>
      <c r="C65" s="51" t="s">
        <v>619</v>
      </c>
      <c r="D65" s="51" t="s">
        <v>590</v>
      </c>
      <c r="E65" s="51" t="s">
        <v>620</v>
      </c>
      <c r="F65" s="7">
        <v>18653994218</v>
      </c>
      <c r="G65" s="51" t="s">
        <v>590</v>
      </c>
      <c r="H65" s="7" t="s">
        <v>592</v>
      </c>
      <c r="I65" s="51" t="s">
        <v>35</v>
      </c>
      <c r="J65" s="62" t="s">
        <v>531</v>
      </c>
      <c r="K65" s="7">
        <v>63.26</v>
      </c>
      <c r="L65" s="7">
        <v>17.3</v>
      </c>
      <c r="M65" s="7">
        <v>45.96</v>
      </c>
      <c r="N65" s="7"/>
      <c r="O65" s="7"/>
      <c r="P65" s="7"/>
      <c r="Q65" s="7" t="s">
        <v>532</v>
      </c>
      <c r="R65" s="7">
        <v>7</v>
      </c>
      <c r="S65" s="7">
        <v>0.56</v>
      </c>
      <c r="T65" s="7">
        <v>45.4</v>
      </c>
      <c r="U65" s="7">
        <v>109</v>
      </c>
      <c r="V65" s="7">
        <f t="shared" si="4"/>
        <v>4948.6</v>
      </c>
      <c r="W65" s="51" t="s">
        <v>604</v>
      </c>
      <c r="X65" s="51" t="s">
        <v>534</v>
      </c>
      <c r="Y65" s="7"/>
    </row>
    <row r="66" spans="1:25">
      <c r="A66" s="7">
        <v>62</v>
      </c>
      <c r="B66" s="8">
        <v>0.196527777777778</v>
      </c>
      <c r="C66" s="51" t="s">
        <v>660</v>
      </c>
      <c r="D66" s="51" t="s">
        <v>661</v>
      </c>
      <c r="E66" s="51" t="s">
        <v>661</v>
      </c>
      <c r="F66" s="7">
        <v>13921764022</v>
      </c>
      <c r="G66" s="51" t="s">
        <v>151</v>
      </c>
      <c r="H66" s="7" t="s">
        <v>541</v>
      </c>
      <c r="I66" s="51" t="s">
        <v>542</v>
      </c>
      <c r="J66" s="62" t="s">
        <v>543</v>
      </c>
      <c r="K66" s="7">
        <v>56.42</v>
      </c>
      <c r="L66" s="7">
        <v>17.72</v>
      </c>
      <c r="M66" s="7">
        <v>38.7</v>
      </c>
      <c r="N66" s="7">
        <v>7</v>
      </c>
      <c r="O66" s="7">
        <v>2</v>
      </c>
      <c r="P66" s="7">
        <v>2.7</v>
      </c>
      <c r="Q66" s="64" t="s">
        <v>544</v>
      </c>
      <c r="R66" s="7"/>
      <c r="S66" s="7">
        <v>0.4</v>
      </c>
      <c r="T66" s="7">
        <v>38.3</v>
      </c>
      <c r="U66" s="7">
        <v>115</v>
      </c>
      <c r="V66" s="7">
        <f t="shared" si="4"/>
        <v>4404.5</v>
      </c>
      <c r="W66" s="51" t="s">
        <v>604</v>
      </c>
      <c r="X66" s="51" t="s">
        <v>534</v>
      </c>
      <c r="Y66" s="7"/>
    </row>
    <row r="67" spans="1:25">
      <c r="A67" s="7">
        <v>63</v>
      </c>
      <c r="B67" s="8">
        <v>0.205555555555556</v>
      </c>
      <c r="C67" s="51" t="s">
        <v>565</v>
      </c>
      <c r="D67" s="51" t="s">
        <v>528</v>
      </c>
      <c r="E67" s="51" t="s">
        <v>566</v>
      </c>
      <c r="F67" s="7">
        <v>15077802369</v>
      </c>
      <c r="G67" s="51" t="s">
        <v>63</v>
      </c>
      <c r="H67" s="7" t="s">
        <v>530</v>
      </c>
      <c r="I67" s="51" t="s">
        <v>35</v>
      </c>
      <c r="J67" s="62" t="s">
        <v>531</v>
      </c>
      <c r="K67" s="7">
        <v>97.06</v>
      </c>
      <c r="L67" s="7">
        <v>22.5</v>
      </c>
      <c r="M67" s="7">
        <v>74.56</v>
      </c>
      <c r="N67" s="7"/>
      <c r="O67" s="7"/>
      <c r="P67" s="7"/>
      <c r="Q67" s="7" t="s">
        <v>532</v>
      </c>
      <c r="R67" s="7">
        <v>7</v>
      </c>
      <c r="S67" s="7">
        <v>0.56</v>
      </c>
      <c r="T67" s="7">
        <v>74</v>
      </c>
      <c r="U67" s="7">
        <v>109</v>
      </c>
      <c r="V67" s="7">
        <f t="shared" si="4"/>
        <v>8066</v>
      </c>
      <c r="W67" s="51" t="s">
        <v>604</v>
      </c>
      <c r="X67" s="51" t="s">
        <v>534</v>
      </c>
      <c r="Y67" s="7"/>
    </row>
    <row r="68" spans="1:25">
      <c r="A68" s="7"/>
      <c r="B68" s="8"/>
      <c r="C68" s="51"/>
      <c r="D68" s="51"/>
      <c r="E68" s="51"/>
      <c r="F68" s="7"/>
      <c r="G68" s="51"/>
      <c r="H68" s="7"/>
      <c r="I68" s="51"/>
      <c r="J68" s="62"/>
      <c r="K68" s="63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51"/>
      <c r="Y68" s="7"/>
    </row>
    <row r="69" spans="1:25">
      <c r="A69" s="7"/>
      <c r="B69" s="8"/>
      <c r="C69" s="51"/>
      <c r="D69" s="51"/>
      <c r="E69" s="51"/>
      <c r="F69" s="7"/>
      <c r="G69" s="51"/>
      <c r="H69" s="7"/>
      <c r="I69" s="51"/>
      <c r="J69" s="62"/>
      <c r="K69" s="63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51"/>
      <c r="Y69" s="7"/>
    </row>
    <row r="70" spans="1:25">
      <c r="A70" s="7"/>
      <c r="B70" s="8"/>
      <c r="C70" s="51"/>
      <c r="D70" s="51"/>
      <c r="E70" s="51"/>
      <c r="F70" s="7"/>
      <c r="G70" s="51"/>
      <c r="H70" s="51"/>
      <c r="I70" s="51"/>
      <c r="J70" s="62"/>
      <c r="K70" s="63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51"/>
      <c r="Y70" s="7"/>
    </row>
    <row r="71" spans="1:25">
      <c r="A71" s="7"/>
      <c r="B71" s="8"/>
      <c r="C71" s="51"/>
      <c r="D71" s="51"/>
      <c r="E71" s="51"/>
      <c r="F71" s="7"/>
      <c r="G71" s="51"/>
      <c r="H71" s="7"/>
      <c r="I71" s="51"/>
      <c r="J71" s="62"/>
      <c r="K71" s="63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51"/>
      <c r="Y71" s="51"/>
    </row>
    <row r="72" spans="1:25">
      <c r="A72" s="7"/>
      <c r="B72" s="8"/>
      <c r="C72" s="51"/>
      <c r="D72" s="51"/>
      <c r="E72" s="51"/>
      <c r="F72" s="7"/>
      <c r="G72" s="51"/>
      <c r="H72" s="7"/>
      <c r="I72" s="51"/>
      <c r="J72" s="62"/>
      <c r="K72" s="63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51"/>
      <c r="Y72" s="51"/>
    </row>
    <row r="73" spans="1:25">
      <c r="A73" s="7"/>
      <c r="B73" s="8"/>
      <c r="C73" s="51"/>
      <c r="D73" s="51"/>
      <c r="E73" s="51"/>
      <c r="F73" s="7"/>
      <c r="G73" s="51"/>
      <c r="H73" s="7"/>
      <c r="I73" s="51"/>
      <c r="J73" s="62"/>
      <c r="K73" s="63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51"/>
      <c r="Y73" s="7"/>
    </row>
    <row r="74" spans="1:25">
      <c r="A74" s="7"/>
      <c r="B74" s="8"/>
      <c r="C74" s="51"/>
      <c r="D74" s="51"/>
      <c r="E74" s="51"/>
      <c r="F74" s="7"/>
      <c r="G74" s="51"/>
      <c r="H74" s="7"/>
      <c r="I74" s="51"/>
      <c r="J74" s="62"/>
      <c r="K74" s="63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51"/>
      <c r="Y74" s="7"/>
    </row>
    <row r="75" spans="1:25">
      <c r="A75" s="7"/>
      <c r="B75" s="8" t="s">
        <v>300</v>
      </c>
      <c r="C75" s="51"/>
      <c r="D75" s="51"/>
      <c r="E75" s="51"/>
      <c r="F75" s="7"/>
      <c r="G75" s="51"/>
      <c r="H75" s="7"/>
      <c r="I75" s="51"/>
      <c r="J75" s="62"/>
      <c r="K75" s="63"/>
      <c r="L75" s="7"/>
      <c r="M75" s="7">
        <f>SUM(M5:M74)</f>
        <v>2797.3</v>
      </c>
      <c r="N75" s="7"/>
      <c r="O75" s="7"/>
      <c r="P75" s="7"/>
      <c r="Q75" s="7"/>
      <c r="R75" s="7"/>
      <c r="S75" s="7"/>
      <c r="T75" s="7">
        <f>SUM(T5:T74)</f>
        <v>2765.7</v>
      </c>
      <c r="U75" s="7"/>
      <c r="V75" s="7">
        <f>SUM(V5:V74)</f>
        <v>307631.7</v>
      </c>
      <c r="W75" s="7"/>
      <c r="X75" s="51"/>
      <c r="Y75" s="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1"/>
  <sheetViews>
    <sheetView workbookViewId="0">
      <selection activeCell="A1" sqref="A1:Y51"/>
    </sheetView>
  </sheetViews>
  <sheetFormatPr defaultColWidth="9" defaultRowHeight="13.5"/>
  <cols>
    <col min="6" max="6" width="13.875" customWidth="1"/>
    <col min="7" max="7" width="11.5" customWidth="1"/>
  </cols>
  <sheetData>
    <row r="1" ht="47" customHeight="1" spans="1:25">
      <c r="A1" s="17" t="s">
        <v>662</v>
      </c>
      <c r="B1" s="18"/>
      <c r="C1" s="17"/>
      <c r="D1" s="17"/>
      <c r="E1" s="17"/>
      <c r="F1" s="17"/>
      <c r="G1" s="17"/>
      <c r="H1" s="17"/>
      <c r="I1" s="17"/>
      <c r="J1" s="32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42"/>
      <c r="X1" s="42"/>
      <c r="Y1" s="42"/>
    </row>
    <row r="2" ht="20.25" spans="1:25">
      <c r="A2" s="19"/>
      <c r="B2" s="20" t="s">
        <v>663</v>
      </c>
      <c r="C2" s="21"/>
      <c r="D2" s="21"/>
      <c r="E2" s="21"/>
      <c r="F2" s="21"/>
      <c r="G2" s="21"/>
      <c r="H2" s="21"/>
      <c r="I2" s="21"/>
      <c r="J2" s="33"/>
      <c r="K2" s="21"/>
      <c r="L2" s="34"/>
      <c r="M2" s="21"/>
      <c r="N2" s="21"/>
      <c r="O2" s="21"/>
      <c r="P2" s="21"/>
      <c r="Q2" s="21"/>
      <c r="R2" s="21"/>
      <c r="S2" s="21"/>
      <c r="T2" s="21"/>
      <c r="U2" s="21"/>
      <c r="V2" s="43"/>
      <c r="W2" s="42"/>
      <c r="X2" s="42"/>
      <c r="Y2" s="42"/>
    </row>
    <row r="3" ht="18.75" spans="1:25">
      <c r="A3" s="22" t="s">
        <v>2</v>
      </c>
      <c r="B3" s="23" t="s">
        <v>3</v>
      </c>
      <c r="C3" s="24" t="s">
        <v>4</v>
      </c>
      <c r="D3" s="24"/>
      <c r="E3" s="24"/>
      <c r="F3" s="24"/>
      <c r="G3" s="24"/>
      <c r="H3" s="24" t="s">
        <v>5</v>
      </c>
      <c r="I3" s="24"/>
      <c r="J3" s="35"/>
      <c r="K3" s="24"/>
      <c r="L3" s="24"/>
      <c r="M3" s="24"/>
      <c r="N3" s="24"/>
      <c r="O3" s="24"/>
      <c r="P3" s="24"/>
      <c r="Q3" s="24"/>
      <c r="R3" s="24"/>
      <c r="S3" s="24"/>
      <c r="T3" s="31" t="s">
        <v>6</v>
      </c>
      <c r="U3" s="31"/>
      <c r="V3" s="31"/>
      <c r="W3" s="31" t="s">
        <v>7</v>
      </c>
      <c r="X3" s="31" t="s">
        <v>8</v>
      </c>
      <c r="Y3" s="31" t="s">
        <v>522</v>
      </c>
    </row>
    <row r="4" ht="18.75" spans="1:25">
      <c r="A4" s="25"/>
      <c r="B4" s="23" t="s">
        <v>664</v>
      </c>
      <c r="C4" s="24" t="s">
        <v>10</v>
      </c>
      <c r="D4" s="24" t="s">
        <v>665</v>
      </c>
      <c r="E4" s="24" t="s">
        <v>12</v>
      </c>
      <c r="F4" s="24" t="s">
        <v>13</v>
      </c>
      <c r="G4" s="24" t="s">
        <v>14</v>
      </c>
      <c r="H4" s="24" t="s">
        <v>15</v>
      </c>
      <c r="I4" s="24" t="s">
        <v>16</v>
      </c>
      <c r="J4" s="35" t="s">
        <v>17</v>
      </c>
      <c r="K4" s="24" t="s">
        <v>666</v>
      </c>
      <c r="L4" s="24" t="s">
        <v>667</v>
      </c>
      <c r="M4" s="24" t="s">
        <v>668</v>
      </c>
      <c r="N4" s="36" t="s">
        <v>21</v>
      </c>
      <c r="O4" s="36" t="s">
        <v>22</v>
      </c>
      <c r="P4" s="36" t="s">
        <v>23</v>
      </c>
      <c r="Q4" s="36" t="s">
        <v>24</v>
      </c>
      <c r="R4" s="36" t="s">
        <v>25</v>
      </c>
      <c r="S4" s="36" t="s">
        <v>26</v>
      </c>
      <c r="T4" s="36" t="s">
        <v>27</v>
      </c>
      <c r="U4" s="36" t="s">
        <v>28</v>
      </c>
      <c r="V4" s="36" t="s">
        <v>29</v>
      </c>
      <c r="W4" s="36"/>
      <c r="X4" s="36"/>
      <c r="Y4" s="36"/>
    </row>
    <row r="5" ht="18.75" spans="1:25">
      <c r="A5" s="25">
        <v>1</v>
      </c>
      <c r="B5" s="26">
        <v>0.26875</v>
      </c>
      <c r="C5" s="27" t="s">
        <v>669</v>
      </c>
      <c r="D5" s="27" t="s">
        <v>670</v>
      </c>
      <c r="E5" s="27" t="s">
        <v>670</v>
      </c>
      <c r="F5" s="27">
        <v>15253896555</v>
      </c>
      <c r="G5" s="27" t="s">
        <v>671</v>
      </c>
      <c r="H5" s="27">
        <v>9496</v>
      </c>
      <c r="I5" s="27" t="s">
        <v>672</v>
      </c>
      <c r="J5" s="37" t="s">
        <v>673</v>
      </c>
      <c r="K5" s="27">
        <v>48.43</v>
      </c>
      <c r="L5" s="7">
        <v>33.34</v>
      </c>
      <c r="M5" s="27">
        <v>32.84</v>
      </c>
      <c r="N5" s="38"/>
      <c r="O5" s="38"/>
      <c r="P5" s="38"/>
      <c r="Q5" s="38"/>
      <c r="R5" s="38"/>
      <c r="S5" s="44" t="s">
        <v>674</v>
      </c>
      <c r="T5" s="27">
        <v>33</v>
      </c>
      <c r="U5" s="27">
        <v>137</v>
      </c>
      <c r="V5" s="27">
        <f t="shared" ref="V5:V50" si="0">T5*U5</f>
        <v>4521</v>
      </c>
      <c r="W5" s="27" t="s">
        <v>675</v>
      </c>
      <c r="X5" s="27" t="s">
        <v>676</v>
      </c>
      <c r="Y5" s="38"/>
    </row>
    <row r="6" ht="14.25" spans="1:25">
      <c r="A6" s="28">
        <v>2</v>
      </c>
      <c r="B6" s="26">
        <v>0.270833333333333</v>
      </c>
      <c r="C6" s="27" t="s">
        <v>677</v>
      </c>
      <c r="D6" s="27" t="s">
        <v>678</v>
      </c>
      <c r="E6" s="27" t="s">
        <v>678</v>
      </c>
      <c r="F6" s="27">
        <v>18954891989</v>
      </c>
      <c r="G6" s="27" t="s">
        <v>671</v>
      </c>
      <c r="H6" s="27">
        <v>9497</v>
      </c>
      <c r="I6" s="27" t="s">
        <v>672</v>
      </c>
      <c r="J6" s="39" t="s">
        <v>673</v>
      </c>
      <c r="K6" s="27">
        <v>49.16</v>
      </c>
      <c r="L6" s="7">
        <v>33.29</v>
      </c>
      <c r="M6" s="27">
        <v>33.81</v>
      </c>
      <c r="N6" s="38"/>
      <c r="O6" s="38"/>
      <c r="P6" s="38"/>
      <c r="Q6" s="38"/>
      <c r="R6" s="38"/>
      <c r="S6" s="44" t="s">
        <v>674</v>
      </c>
      <c r="T6" s="27">
        <v>32.9</v>
      </c>
      <c r="U6" s="27">
        <v>137</v>
      </c>
      <c r="V6" s="27">
        <f t="shared" si="0"/>
        <v>4507.3</v>
      </c>
      <c r="W6" s="27" t="s">
        <v>675</v>
      </c>
      <c r="X6" s="27" t="s">
        <v>676</v>
      </c>
      <c r="Y6" s="38"/>
    </row>
    <row r="7" ht="14.25" spans="1:25">
      <c r="A7" s="25">
        <v>3</v>
      </c>
      <c r="B7" s="26">
        <v>0.321527777777778</v>
      </c>
      <c r="C7" s="27" t="s">
        <v>679</v>
      </c>
      <c r="D7" s="27" t="s">
        <v>680</v>
      </c>
      <c r="E7" s="27" t="s">
        <v>681</v>
      </c>
      <c r="F7" s="27">
        <v>15053798399</v>
      </c>
      <c r="G7" s="27" t="s">
        <v>682</v>
      </c>
      <c r="H7" s="27">
        <v>9498</v>
      </c>
      <c r="I7" s="27" t="s">
        <v>683</v>
      </c>
      <c r="J7" s="39"/>
      <c r="K7" s="27">
        <v>70.92</v>
      </c>
      <c r="L7" s="7">
        <v>53.11</v>
      </c>
      <c r="M7" s="27">
        <v>33.2</v>
      </c>
      <c r="N7" s="38"/>
      <c r="O7" s="38"/>
      <c r="P7" s="38"/>
      <c r="Q7" s="38"/>
      <c r="R7" s="38"/>
      <c r="S7" s="44">
        <v>0.003</v>
      </c>
      <c r="T7" s="27">
        <v>52.95</v>
      </c>
      <c r="U7" s="27">
        <v>390</v>
      </c>
      <c r="V7" s="27">
        <f t="shared" si="0"/>
        <v>20650.5</v>
      </c>
      <c r="W7" s="27" t="s">
        <v>675</v>
      </c>
      <c r="X7" s="27" t="s">
        <v>676</v>
      </c>
      <c r="Y7" s="38"/>
    </row>
    <row r="8" ht="14.25" spans="1:25">
      <c r="A8" s="28">
        <v>4</v>
      </c>
      <c r="B8" s="26">
        <v>0.405555555555556</v>
      </c>
      <c r="C8" s="27" t="s">
        <v>684</v>
      </c>
      <c r="D8" s="27" t="s">
        <v>685</v>
      </c>
      <c r="E8" s="27" t="s">
        <v>686</v>
      </c>
      <c r="F8" s="27">
        <v>15660449166</v>
      </c>
      <c r="G8" s="27" t="s">
        <v>671</v>
      </c>
      <c r="H8" s="27">
        <v>9499</v>
      </c>
      <c r="I8" s="27" t="s">
        <v>35</v>
      </c>
      <c r="J8" s="40" t="s">
        <v>687</v>
      </c>
      <c r="K8" s="27">
        <v>47.04</v>
      </c>
      <c r="L8" s="7">
        <v>31.37</v>
      </c>
      <c r="M8" s="27">
        <v>33.99</v>
      </c>
      <c r="N8" s="38"/>
      <c r="O8" s="38"/>
      <c r="P8" s="38"/>
      <c r="Q8" s="38"/>
      <c r="R8" s="38"/>
      <c r="S8" s="45">
        <v>0.4</v>
      </c>
      <c r="T8" s="27">
        <v>30.9</v>
      </c>
      <c r="U8" s="27">
        <v>108</v>
      </c>
      <c r="V8" s="27">
        <f t="shared" si="0"/>
        <v>3337.2</v>
      </c>
      <c r="W8" s="27" t="s">
        <v>675</v>
      </c>
      <c r="X8" s="27" t="s">
        <v>676</v>
      </c>
      <c r="Y8" s="38"/>
    </row>
    <row r="9" ht="14.25" spans="1:25">
      <c r="A9" s="25">
        <v>5</v>
      </c>
      <c r="B9" s="26">
        <v>0.406944444444444</v>
      </c>
      <c r="C9" s="27" t="s">
        <v>688</v>
      </c>
      <c r="D9" s="27" t="s">
        <v>685</v>
      </c>
      <c r="E9" s="27" t="s">
        <v>689</v>
      </c>
      <c r="F9" s="27">
        <v>18653712565</v>
      </c>
      <c r="G9" s="27" t="s">
        <v>671</v>
      </c>
      <c r="H9" s="27">
        <v>9500</v>
      </c>
      <c r="I9" s="27" t="s">
        <v>35</v>
      </c>
      <c r="J9" s="40" t="s">
        <v>687</v>
      </c>
      <c r="K9" s="27">
        <v>46.9</v>
      </c>
      <c r="L9" s="7">
        <v>31.3</v>
      </c>
      <c r="M9" s="27">
        <v>33.69</v>
      </c>
      <c r="N9" s="38"/>
      <c r="O9" s="38"/>
      <c r="P9" s="38"/>
      <c r="Q9" s="38"/>
      <c r="R9" s="38"/>
      <c r="S9" s="45">
        <v>0.4</v>
      </c>
      <c r="T9" s="27">
        <v>30.9</v>
      </c>
      <c r="U9" s="27">
        <v>108</v>
      </c>
      <c r="V9" s="27">
        <f t="shared" si="0"/>
        <v>3337.2</v>
      </c>
      <c r="W9" s="27" t="s">
        <v>675</v>
      </c>
      <c r="X9" s="27" t="s">
        <v>676</v>
      </c>
      <c r="Y9" s="38"/>
    </row>
    <row r="10" ht="14.25" spans="1:25">
      <c r="A10" s="28">
        <v>6</v>
      </c>
      <c r="B10" s="26">
        <v>0.408333333333333</v>
      </c>
      <c r="C10" s="27" t="s">
        <v>690</v>
      </c>
      <c r="D10" s="27" t="s">
        <v>685</v>
      </c>
      <c r="E10" s="27" t="s">
        <v>691</v>
      </c>
      <c r="F10" s="27">
        <v>15063747588</v>
      </c>
      <c r="G10" s="27" t="s">
        <v>671</v>
      </c>
      <c r="H10" s="27">
        <v>9501</v>
      </c>
      <c r="I10" s="27" t="s">
        <v>35</v>
      </c>
      <c r="J10" s="40" t="s">
        <v>687</v>
      </c>
      <c r="K10" s="27">
        <v>50.04</v>
      </c>
      <c r="L10" s="7">
        <v>33.54</v>
      </c>
      <c r="M10" s="27">
        <f t="shared" ref="M10:M50" si="1">K10-L10</f>
        <v>16.5</v>
      </c>
      <c r="N10" s="38"/>
      <c r="O10" s="38"/>
      <c r="P10" s="38"/>
      <c r="Q10" s="38"/>
      <c r="R10" s="38"/>
      <c r="S10" s="45">
        <v>0.4</v>
      </c>
      <c r="T10" s="27">
        <v>33.1</v>
      </c>
      <c r="U10" s="27">
        <v>108</v>
      </c>
      <c r="V10" s="27">
        <f t="shared" si="0"/>
        <v>3574.8</v>
      </c>
      <c r="W10" s="27" t="s">
        <v>675</v>
      </c>
      <c r="X10" s="27" t="s">
        <v>676</v>
      </c>
      <c r="Y10" s="38"/>
    </row>
    <row r="11" ht="14.25" spans="1:25">
      <c r="A11" s="25">
        <v>7</v>
      </c>
      <c r="B11" s="26">
        <v>0.410416666666667</v>
      </c>
      <c r="C11" s="27" t="s">
        <v>692</v>
      </c>
      <c r="D11" s="27" t="s">
        <v>685</v>
      </c>
      <c r="E11" s="27" t="s">
        <v>693</v>
      </c>
      <c r="F11" s="27">
        <v>18905475878</v>
      </c>
      <c r="G11" s="27" t="s">
        <v>671</v>
      </c>
      <c r="H11" s="27">
        <v>9502</v>
      </c>
      <c r="I11" s="27" t="s">
        <v>35</v>
      </c>
      <c r="J11" s="40" t="s">
        <v>687</v>
      </c>
      <c r="K11" s="27">
        <v>49.51</v>
      </c>
      <c r="L11" s="7">
        <v>32.93</v>
      </c>
      <c r="M11" s="27">
        <f t="shared" si="1"/>
        <v>16.58</v>
      </c>
      <c r="N11" s="38"/>
      <c r="O11" s="38"/>
      <c r="P11" s="38"/>
      <c r="Q11" s="38"/>
      <c r="R11" s="38"/>
      <c r="S11" s="45">
        <v>0.4</v>
      </c>
      <c r="T11" s="27">
        <v>32.5</v>
      </c>
      <c r="U11" s="27">
        <v>108</v>
      </c>
      <c r="V11" s="27">
        <f t="shared" si="0"/>
        <v>3510</v>
      </c>
      <c r="W11" s="27" t="s">
        <v>675</v>
      </c>
      <c r="X11" s="27" t="s">
        <v>676</v>
      </c>
      <c r="Y11" s="38"/>
    </row>
    <row r="12" ht="14.25" spans="1:25">
      <c r="A12" s="28">
        <v>8</v>
      </c>
      <c r="B12" s="26">
        <v>0.570138888888889</v>
      </c>
      <c r="C12" s="27" t="s">
        <v>694</v>
      </c>
      <c r="D12" s="27" t="s">
        <v>695</v>
      </c>
      <c r="E12" s="27" t="s">
        <v>695</v>
      </c>
      <c r="F12" s="27">
        <v>15562777719</v>
      </c>
      <c r="G12" s="27" t="s">
        <v>671</v>
      </c>
      <c r="H12" s="27">
        <v>9503</v>
      </c>
      <c r="I12" s="27" t="s">
        <v>696</v>
      </c>
      <c r="J12" s="39" t="s">
        <v>673</v>
      </c>
      <c r="K12" s="27">
        <v>47.16</v>
      </c>
      <c r="L12" s="7">
        <v>32.16</v>
      </c>
      <c r="M12" s="27">
        <f t="shared" si="1"/>
        <v>15</v>
      </c>
      <c r="N12" s="38"/>
      <c r="O12" s="38"/>
      <c r="P12" s="38"/>
      <c r="Q12" s="38"/>
      <c r="R12" s="38"/>
      <c r="S12" s="45" t="s">
        <v>697</v>
      </c>
      <c r="T12" s="27">
        <v>32</v>
      </c>
      <c r="U12" s="27">
        <v>137</v>
      </c>
      <c r="V12" s="27">
        <f t="shared" si="0"/>
        <v>4384</v>
      </c>
      <c r="W12" s="27" t="s">
        <v>675</v>
      </c>
      <c r="X12" s="27" t="s">
        <v>676</v>
      </c>
      <c r="Y12" s="38"/>
    </row>
    <row r="13" ht="14.25" spans="1:25">
      <c r="A13" s="25">
        <v>9</v>
      </c>
      <c r="B13" s="26">
        <v>0.573611111111111</v>
      </c>
      <c r="C13" s="27" t="s">
        <v>698</v>
      </c>
      <c r="D13" s="27" t="s">
        <v>699</v>
      </c>
      <c r="E13" s="27" t="s">
        <v>700</v>
      </c>
      <c r="F13" s="27">
        <v>17753053019</v>
      </c>
      <c r="G13" s="27" t="s">
        <v>701</v>
      </c>
      <c r="H13" s="27">
        <v>9504</v>
      </c>
      <c r="I13" s="27" t="s">
        <v>702</v>
      </c>
      <c r="J13" s="39" t="s">
        <v>703</v>
      </c>
      <c r="K13" s="27">
        <v>91.49</v>
      </c>
      <c r="L13" s="7">
        <v>66.39</v>
      </c>
      <c r="M13" s="27">
        <f t="shared" si="1"/>
        <v>25.1</v>
      </c>
      <c r="N13" s="38"/>
      <c r="O13" s="38"/>
      <c r="P13" s="38"/>
      <c r="Q13" s="38"/>
      <c r="R13" s="38"/>
      <c r="S13" s="44">
        <v>0.003</v>
      </c>
      <c r="T13" s="27">
        <v>66.19</v>
      </c>
      <c r="U13" s="27">
        <v>495</v>
      </c>
      <c r="V13" s="27">
        <f t="shared" si="0"/>
        <v>32764.05</v>
      </c>
      <c r="W13" s="27" t="s">
        <v>675</v>
      </c>
      <c r="X13" s="27" t="s">
        <v>676</v>
      </c>
      <c r="Y13" s="38"/>
    </row>
    <row r="14" ht="14.25" spans="1:25">
      <c r="A14" s="28">
        <v>10</v>
      </c>
      <c r="B14" s="26">
        <v>0.634722222222222</v>
      </c>
      <c r="C14" s="27" t="s">
        <v>704</v>
      </c>
      <c r="D14" s="27" t="s">
        <v>705</v>
      </c>
      <c r="E14" s="27" t="s">
        <v>705</v>
      </c>
      <c r="F14" s="27">
        <v>18953005713</v>
      </c>
      <c r="G14" s="27" t="s">
        <v>706</v>
      </c>
      <c r="H14" s="27">
        <v>9505</v>
      </c>
      <c r="I14" s="27" t="s">
        <v>707</v>
      </c>
      <c r="J14" s="39" t="s">
        <v>673</v>
      </c>
      <c r="K14" s="27">
        <v>49.4</v>
      </c>
      <c r="L14" s="7">
        <v>33.11</v>
      </c>
      <c r="M14" s="27">
        <f t="shared" si="1"/>
        <v>16.29</v>
      </c>
      <c r="N14" s="38"/>
      <c r="O14" s="38"/>
      <c r="P14" s="38"/>
      <c r="Q14" s="38"/>
      <c r="R14" s="38"/>
      <c r="S14" s="45" t="s">
        <v>697</v>
      </c>
      <c r="T14" s="27">
        <v>33</v>
      </c>
      <c r="U14" s="27">
        <v>137</v>
      </c>
      <c r="V14" s="27">
        <f t="shared" si="0"/>
        <v>4521</v>
      </c>
      <c r="W14" s="27" t="s">
        <v>675</v>
      </c>
      <c r="X14" s="27" t="s">
        <v>676</v>
      </c>
      <c r="Y14" s="38"/>
    </row>
    <row r="15" ht="14.25" spans="1:25">
      <c r="A15" s="25">
        <v>11</v>
      </c>
      <c r="B15" s="26">
        <v>0.656944444444444</v>
      </c>
      <c r="C15" s="27" t="s">
        <v>708</v>
      </c>
      <c r="D15" s="27" t="s">
        <v>709</v>
      </c>
      <c r="E15" s="27" t="s">
        <v>710</v>
      </c>
      <c r="F15" s="27">
        <v>13583034566</v>
      </c>
      <c r="G15" s="27" t="s">
        <v>706</v>
      </c>
      <c r="H15" s="27">
        <v>9506</v>
      </c>
      <c r="I15" s="27" t="s">
        <v>707</v>
      </c>
      <c r="J15" s="39" t="s">
        <v>673</v>
      </c>
      <c r="K15" s="27">
        <v>49.1</v>
      </c>
      <c r="L15" s="7">
        <v>32.84</v>
      </c>
      <c r="M15" s="27">
        <f t="shared" si="1"/>
        <v>16.26</v>
      </c>
      <c r="N15" s="38"/>
      <c r="O15" s="38"/>
      <c r="P15" s="38"/>
      <c r="Q15" s="38"/>
      <c r="R15" s="38"/>
      <c r="S15" s="45" t="s">
        <v>697</v>
      </c>
      <c r="T15" s="27">
        <v>32.7</v>
      </c>
      <c r="U15" s="27">
        <v>137</v>
      </c>
      <c r="V15" s="27">
        <f t="shared" si="0"/>
        <v>4479.9</v>
      </c>
      <c r="W15" s="27" t="s">
        <v>675</v>
      </c>
      <c r="X15" s="27" t="s">
        <v>676</v>
      </c>
      <c r="Y15" s="38"/>
    </row>
    <row r="16" ht="14.25" spans="1:25">
      <c r="A16" s="28">
        <v>12</v>
      </c>
      <c r="B16" s="26">
        <v>0.658333333333333</v>
      </c>
      <c r="C16" s="27" t="s">
        <v>711</v>
      </c>
      <c r="D16" s="27" t="s">
        <v>712</v>
      </c>
      <c r="E16" s="27" t="s">
        <v>712</v>
      </c>
      <c r="F16" s="27">
        <v>18265401876</v>
      </c>
      <c r="G16" s="27" t="s">
        <v>706</v>
      </c>
      <c r="H16" s="27">
        <v>9507</v>
      </c>
      <c r="I16" s="27" t="s">
        <v>707</v>
      </c>
      <c r="J16" s="39" t="s">
        <v>673</v>
      </c>
      <c r="K16" s="27">
        <v>46.94</v>
      </c>
      <c r="L16" s="7">
        <v>31.37</v>
      </c>
      <c r="M16" s="27">
        <f t="shared" si="1"/>
        <v>15.57</v>
      </c>
      <c r="N16" s="38"/>
      <c r="O16" s="38"/>
      <c r="P16" s="38"/>
      <c r="Q16" s="38"/>
      <c r="R16" s="38"/>
      <c r="S16" s="45" t="s">
        <v>697</v>
      </c>
      <c r="T16" s="27">
        <v>31.2</v>
      </c>
      <c r="U16" s="27">
        <v>137</v>
      </c>
      <c r="V16" s="27">
        <f t="shared" si="0"/>
        <v>4274.4</v>
      </c>
      <c r="W16" s="27" t="s">
        <v>675</v>
      </c>
      <c r="X16" s="27" t="s">
        <v>676</v>
      </c>
      <c r="Y16" s="38"/>
    </row>
    <row r="17" ht="14.25" spans="1:25">
      <c r="A17" s="25">
        <v>13</v>
      </c>
      <c r="B17" s="26">
        <v>0.7875</v>
      </c>
      <c r="C17" s="27" t="s">
        <v>713</v>
      </c>
      <c r="D17" s="27" t="s">
        <v>714</v>
      </c>
      <c r="E17" s="27" t="s">
        <v>714</v>
      </c>
      <c r="F17" s="27">
        <v>13326215502</v>
      </c>
      <c r="G17" s="27" t="s">
        <v>671</v>
      </c>
      <c r="H17" s="27">
        <v>9508</v>
      </c>
      <c r="I17" s="27" t="s">
        <v>707</v>
      </c>
      <c r="J17" s="39" t="s">
        <v>673</v>
      </c>
      <c r="K17" s="27">
        <v>46.86</v>
      </c>
      <c r="L17" s="7">
        <v>31.24</v>
      </c>
      <c r="M17" s="27">
        <f t="shared" si="1"/>
        <v>15.62</v>
      </c>
      <c r="N17" s="38"/>
      <c r="O17" s="38"/>
      <c r="P17" s="38"/>
      <c r="Q17" s="38"/>
      <c r="R17" s="38"/>
      <c r="S17" s="45" t="s">
        <v>697</v>
      </c>
      <c r="T17" s="27">
        <v>31.1</v>
      </c>
      <c r="U17" s="27">
        <v>137</v>
      </c>
      <c r="V17" s="27">
        <f t="shared" si="0"/>
        <v>4260.7</v>
      </c>
      <c r="W17" s="27" t="s">
        <v>675</v>
      </c>
      <c r="X17" s="27" t="s">
        <v>676</v>
      </c>
      <c r="Y17" s="38"/>
    </row>
    <row r="18" ht="14.25" spans="1:25">
      <c r="A18" s="28">
        <v>14</v>
      </c>
      <c r="B18" s="26">
        <v>0.789583333333333</v>
      </c>
      <c r="C18" s="27" t="s">
        <v>715</v>
      </c>
      <c r="D18" s="27" t="s">
        <v>716</v>
      </c>
      <c r="E18" s="27" t="s">
        <v>716</v>
      </c>
      <c r="F18" s="27">
        <v>15206402628</v>
      </c>
      <c r="G18" s="27" t="s">
        <v>671</v>
      </c>
      <c r="H18" s="27">
        <v>9509</v>
      </c>
      <c r="I18" s="27" t="s">
        <v>707</v>
      </c>
      <c r="J18" s="39" t="s">
        <v>673</v>
      </c>
      <c r="K18" s="27">
        <v>44.71</v>
      </c>
      <c r="L18" s="7">
        <v>29</v>
      </c>
      <c r="M18" s="27">
        <f t="shared" si="1"/>
        <v>15.71</v>
      </c>
      <c r="N18" s="38"/>
      <c r="O18" s="38"/>
      <c r="P18" s="38"/>
      <c r="Q18" s="38"/>
      <c r="R18" s="38"/>
      <c r="S18" s="45" t="s">
        <v>697</v>
      </c>
      <c r="T18" s="27">
        <v>28.9</v>
      </c>
      <c r="U18" s="27">
        <v>137</v>
      </c>
      <c r="V18" s="27">
        <f t="shared" si="0"/>
        <v>3959.3</v>
      </c>
      <c r="W18" s="27" t="s">
        <v>675</v>
      </c>
      <c r="X18" s="27" t="s">
        <v>676</v>
      </c>
      <c r="Y18" s="38"/>
    </row>
    <row r="19" ht="14.25" spans="1:25">
      <c r="A19" s="25">
        <v>15</v>
      </c>
      <c r="B19" s="26">
        <v>0.791666666666667</v>
      </c>
      <c r="C19" s="27" t="s">
        <v>717</v>
      </c>
      <c r="D19" s="27" t="s">
        <v>718</v>
      </c>
      <c r="E19" s="27" t="s">
        <v>718</v>
      </c>
      <c r="F19" s="27">
        <v>15668216788</v>
      </c>
      <c r="G19" s="27" t="s">
        <v>706</v>
      </c>
      <c r="H19" s="27">
        <v>9510</v>
      </c>
      <c r="I19" s="27" t="s">
        <v>707</v>
      </c>
      <c r="J19" s="39" t="s">
        <v>673</v>
      </c>
      <c r="K19" s="27">
        <v>44.83</v>
      </c>
      <c r="L19" s="7">
        <v>29.48</v>
      </c>
      <c r="M19" s="27">
        <f t="shared" si="1"/>
        <v>15.35</v>
      </c>
      <c r="N19" s="38"/>
      <c r="O19" s="38"/>
      <c r="P19" s="38"/>
      <c r="Q19" s="38"/>
      <c r="R19" s="38"/>
      <c r="S19" s="45" t="s">
        <v>697</v>
      </c>
      <c r="T19" s="27">
        <v>29.3</v>
      </c>
      <c r="U19" s="27">
        <v>137</v>
      </c>
      <c r="V19" s="27">
        <f t="shared" si="0"/>
        <v>4014.1</v>
      </c>
      <c r="W19" s="27" t="s">
        <v>675</v>
      </c>
      <c r="X19" s="27" t="s">
        <v>676</v>
      </c>
      <c r="Y19" s="38"/>
    </row>
    <row r="20" ht="14.25" spans="1:25">
      <c r="A20" s="28">
        <v>16</v>
      </c>
      <c r="B20" s="26">
        <v>0.79375</v>
      </c>
      <c r="C20" s="27" t="s">
        <v>719</v>
      </c>
      <c r="D20" s="27" t="s">
        <v>720</v>
      </c>
      <c r="E20" s="27" t="s">
        <v>721</v>
      </c>
      <c r="F20" s="27">
        <v>18953078388</v>
      </c>
      <c r="G20" s="27" t="s">
        <v>671</v>
      </c>
      <c r="H20" s="27">
        <v>9511</v>
      </c>
      <c r="I20" s="27" t="s">
        <v>707</v>
      </c>
      <c r="J20" s="39" t="s">
        <v>673</v>
      </c>
      <c r="K20" s="27">
        <v>48.31</v>
      </c>
      <c r="L20" s="7">
        <v>33</v>
      </c>
      <c r="M20" s="27">
        <f t="shared" si="1"/>
        <v>15.31</v>
      </c>
      <c r="N20" s="38"/>
      <c r="O20" s="38"/>
      <c r="P20" s="38"/>
      <c r="Q20" s="38"/>
      <c r="R20" s="38"/>
      <c r="S20" s="45" t="s">
        <v>697</v>
      </c>
      <c r="T20" s="27">
        <v>32.9</v>
      </c>
      <c r="U20" s="27">
        <v>137</v>
      </c>
      <c r="V20" s="27">
        <f t="shared" si="0"/>
        <v>4507.3</v>
      </c>
      <c r="W20" s="27" t="s">
        <v>675</v>
      </c>
      <c r="X20" s="27" t="s">
        <v>676</v>
      </c>
      <c r="Y20" s="38"/>
    </row>
    <row r="21" ht="14.25" spans="1:25">
      <c r="A21" s="25">
        <v>17</v>
      </c>
      <c r="B21" s="26">
        <v>0.797916666666667</v>
      </c>
      <c r="C21" s="27" t="s">
        <v>722</v>
      </c>
      <c r="D21" s="27" t="s">
        <v>723</v>
      </c>
      <c r="E21" s="27" t="s">
        <v>723</v>
      </c>
      <c r="F21" s="27">
        <v>13396217663</v>
      </c>
      <c r="G21" s="27" t="s">
        <v>706</v>
      </c>
      <c r="H21" s="27">
        <v>9512</v>
      </c>
      <c r="I21" s="27" t="s">
        <v>35</v>
      </c>
      <c r="J21" s="40" t="s">
        <v>687</v>
      </c>
      <c r="K21" s="27">
        <v>46.773</v>
      </c>
      <c r="L21" s="7">
        <v>31.01</v>
      </c>
      <c r="M21" s="27">
        <f t="shared" si="1"/>
        <v>15.763</v>
      </c>
      <c r="N21" s="38"/>
      <c r="O21" s="38"/>
      <c r="P21" s="38"/>
      <c r="Q21" s="38"/>
      <c r="R21" s="38"/>
      <c r="S21" s="45" t="s">
        <v>697</v>
      </c>
      <c r="T21" s="27">
        <v>30.9</v>
      </c>
      <c r="U21" s="27">
        <v>108</v>
      </c>
      <c r="V21" s="27">
        <f t="shared" si="0"/>
        <v>3337.2</v>
      </c>
      <c r="W21" s="27" t="s">
        <v>675</v>
      </c>
      <c r="X21" s="27" t="s">
        <v>676</v>
      </c>
      <c r="Y21" s="38"/>
    </row>
    <row r="22" ht="14.25" spans="1:25">
      <c r="A22" s="28">
        <v>18</v>
      </c>
      <c r="B22" s="26">
        <v>0.8</v>
      </c>
      <c r="C22" s="27" t="s">
        <v>724</v>
      </c>
      <c r="D22" s="27" t="s">
        <v>725</v>
      </c>
      <c r="E22" s="27" t="s">
        <v>725</v>
      </c>
      <c r="F22" s="27">
        <v>17854062228</v>
      </c>
      <c r="G22" s="27" t="s">
        <v>671</v>
      </c>
      <c r="H22" s="27">
        <v>9513</v>
      </c>
      <c r="I22" s="27" t="s">
        <v>707</v>
      </c>
      <c r="J22" s="39" t="s">
        <v>673</v>
      </c>
      <c r="K22" s="27">
        <v>50.12</v>
      </c>
      <c r="L22" s="7">
        <v>32.61</v>
      </c>
      <c r="M22" s="27">
        <f t="shared" si="1"/>
        <v>17.51</v>
      </c>
      <c r="N22" s="38"/>
      <c r="O22" s="38"/>
      <c r="P22" s="38"/>
      <c r="Q22" s="38"/>
      <c r="R22" s="38"/>
      <c r="S22" s="45" t="s">
        <v>697</v>
      </c>
      <c r="T22" s="27">
        <v>32.5</v>
      </c>
      <c r="U22" s="27">
        <v>137</v>
      </c>
      <c r="V22" s="27">
        <f t="shared" si="0"/>
        <v>4452.5</v>
      </c>
      <c r="W22" s="27" t="s">
        <v>675</v>
      </c>
      <c r="X22" s="27" t="s">
        <v>676</v>
      </c>
      <c r="Y22" s="38"/>
    </row>
    <row r="23" ht="14.25" spans="1:25">
      <c r="A23" s="25">
        <v>19</v>
      </c>
      <c r="B23" s="26">
        <v>0.802083333333333</v>
      </c>
      <c r="C23" s="27" t="s">
        <v>726</v>
      </c>
      <c r="D23" s="27" t="s">
        <v>727</v>
      </c>
      <c r="E23" s="27" t="s">
        <v>727</v>
      </c>
      <c r="F23" s="27">
        <v>15550173959</v>
      </c>
      <c r="G23" s="27" t="s">
        <v>671</v>
      </c>
      <c r="H23" s="27">
        <v>9514</v>
      </c>
      <c r="I23" s="27" t="s">
        <v>707</v>
      </c>
      <c r="J23" s="39" t="s">
        <v>673</v>
      </c>
      <c r="K23" s="27">
        <v>50.02</v>
      </c>
      <c r="L23" s="7">
        <v>32.23</v>
      </c>
      <c r="M23" s="27">
        <f t="shared" si="1"/>
        <v>17.79</v>
      </c>
      <c r="N23" s="38"/>
      <c r="O23" s="38"/>
      <c r="P23" s="38"/>
      <c r="Q23" s="38"/>
      <c r="R23" s="38"/>
      <c r="S23" s="45" t="s">
        <v>697</v>
      </c>
      <c r="T23" s="27">
        <v>32.1</v>
      </c>
      <c r="U23" s="27">
        <v>137</v>
      </c>
      <c r="V23" s="27">
        <f t="shared" si="0"/>
        <v>4397.7</v>
      </c>
      <c r="W23" s="27" t="s">
        <v>675</v>
      </c>
      <c r="X23" s="27" t="s">
        <v>676</v>
      </c>
      <c r="Y23" s="38"/>
    </row>
    <row r="24" ht="14.25" spans="1:25">
      <c r="A24" s="28">
        <v>20</v>
      </c>
      <c r="B24" s="26">
        <v>0.858333333333333</v>
      </c>
      <c r="C24" s="27" t="s">
        <v>728</v>
      </c>
      <c r="D24" s="27" t="s">
        <v>729</v>
      </c>
      <c r="E24" s="27" t="s">
        <v>729</v>
      </c>
      <c r="F24" s="27">
        <v>17753719081</v>
      </c>
      <c r="G24" s="27" t="s">
        <v>730</v>
      </c>
      <c r="H24" s="27">
        <v>9515</v>
      </c>
      <c r="I24" s="27" t="s">
        <v>707</v>
      </c>
      <c r="J24" s="39" t="s">
        <v>673</v>
      </c>
      <c r="K24" s="27">
        <v>48.43</v>
      </c>
      <c r="L24" s="7">
        <v>31.93</v>
      </c>
      <c r="M24" s="27">
        <f t="shared" si="1"/>
        <v>16.5</v>
      </c>
      <c r="N24" s="38"/>
      <c r="O24" s="38"/>
      <c r="P24" s="38"/>
      <c r="Q24" s="38"/>
      <c r="R24" s="38"/>
      <c r="S24" s="45" t="s">
        <v>697</v>
      </c>
      <c r="T24" s="27">
        <v>31.8</v>
      </c>
      <c r="U24" s="27">
        <v>137</v>
      </c>
      <c r="V24" s="27">
        <f t="shared" si="0"/>
        <v>4356.6</v>
      </c>
      <c r="W24" s="27" t="s">
        <v>675</v>
      </c>
      <c r="X24" s="27" t="s">
        <v>676</v>
      </c>
      <c r="Y24" s="38"/>
    </row>
    <row r="25" ht="14.25" spans="1:25">
      <c r="A25" s="25">
        <v>21</v>
      </c>
      <c r="B25" s="26">
        <v>0.861111111111111</v>
      </c>
      <c r="C25" s="27" t="s">
        <v>731</v>
      </c>
      <c r="D25" s="27" t="s">
        <v>732</v>
      </c>
      <c r="E25" s="27" t="s">
        <v>733</v>
      </c>
      <c r="F25" s="27">
        <v>15063700171</v>
      </c>
      <c r="G25" s="27" t="s">
        <v>730</v>
      </c>
      <c r="H25" s="27">
        <v>9516</v>
      </c>
      <c r="I25" s="27" t="s">
        <v>707</v>
      </c>
      <c r="J25" s="39" t="s">
        <v>673</v>
      </c>
      <c r="K25" s="27">
        <v>50.66</v>
      </c>
      <c r="L25" s="7">
        <v>34.8</v>
      </c>
      <c r="M25" s="27">
        <f t="shared" si="1"/>
        <v>15.86</v>
      </c>
      <c r="N25" s="38"/>
      <c r="O25" s="38"/>
      <c r="P25" s="38"/>
      <c r="Q25" s="38"/>
      <c r="R25" s="38"/>
      <c r="S25" s="45" t="s">
        <v>697</v>
      </c>
      <c r="T25" s="27">
        <v>34.7</v>
      </c>
      <c r="U25" s="27">
        <v>137</v>
      </c>
      <c r="V25" s="27">
        <f t="shared" si="0"/>
        <v>4753.9</v>
      </c>
      <c r="W25" s="27" t="s">
        <v>675</v>
      </c>
      <c r="X25" s="27" t="s">
        <v>676</v>
      </c>
      <c r="Y25" s="38"/>
    </row>
    <row r="26" ht="14.25" spans="1:25">
      <c r="A26" s="28">
        <v>22</v>
      </c>
      <c r="B26" s="26">
        <v>0.864583333333333</v>
      </c>
      <c r="C26" s="27" t="s">
        <v>734</v>
      </c>
      <c r="D26" s="27" t="s">
        <v>735</v>
      </c>
      <c r="E26" s="27" t="s">
        <v>736</v>
      </c>
      <c r="F26" s="27">
        <v>18887736864</v>
      </c>
      <c r="G26" s="27" t="s">
        <v>730</v>
      </c>
      <c r="H26" s="27">
        <v>9517</v>
      </c>
      <c r="I26" s="27" t="s">
        <v>707</v>
      </c>
      <c r="J26" s="39" t="s">
        <v>673</v>
      </c>
      <c r="K26" s="27">
        <v>49.61</v>
      </c>
      <c r="L26" s="7">
        <v>15.71</v>
      </c>
      <c r="M26" s="27">
        <f t="shared" si="1"/>
        <v>33.9</v>
      </c>
      <c r="N26" s="38"/>
      <c r="O26" s="38"/>
      <c r="P26" s="38"/>
      <c r="Q26" s="38"/>
      <c r="R26" s="38"/>
      <c r="S26" s="45" t="s">
        <v>697</v>
      </c>
      <c r="T26" s="27">
        <v>33.8</v>
      </c>
      <c r="U26" s="27">
        <v>137</v>
      </c>
      <c r="V26" s="27">
        <f t="shared" si="0"/>
        <v>4630.6</v>
      </c>
      <c r="W26" s="27" t="s">
        <v>675</v>
      </c>
      <c r="X26" s="27" t="s">
        <v>676</v>
      </c>
      <c r="Y26" s="38"/>
    </row>
    <row r="27" ht="14.25" spans="1:25">
      <c r="A27" s="25">
        <v>23</v>
      </c>
      <c r="B27" s="26">
        <v>0.866666666666667</v>
      </c>
      <c r="C27" s="27" t="s">
        <v>737</v>
      </c>
      <c r="D27" s="27" t="s">
        <v>738</v>
      </c>
      <c r="E27" s="27" t="s">
        <v>739</v>
      </c>
      <c r="F27" s="27">
        <v>15162417273</v>
      </c>
      <c r="G27" s="27" t="s">
        <v>730</v>
      </c>
      <c r="H27" s="27">
        <v>9518</v>
      </c>
      <c r="I27" s="27" t="s">
        <v>707</v>
      </c>
      <c r="J27" s="39" t="s">
        <v>673</v>
      </c>
      <c r="K27" s="27">
        <v>49.53</v>
      </c>
      <c r="L27" s="7">
        <v>15.33</v>
      </c>
      <c r="M27" s="27">
        <f t="shared" si="1"/>
        <v>34.2</v>
      </c>
      <c r="N27" s="38"/>
      <c r="O27" s="38"/>
      <c r="P27" s="38"/>
      <c r="Q27" s="38"/>
      <c r="R27" s="38"/>
      <c r="S27" s="45" t="s">
        <v>697</v>
      </c>
      <c r="T27" s="27">
        <v>34.1</v>
      </c>
      <c r="U27" s="27">
        <v>137</v>
      </c>
      <c r="V27" s="27">
        <f t="shared" si="0"/>
        <v>4671.7</v>
      </c>
      <c r="W27" s="27" t="s">
        <v>675</v>
      </c>
      <c r="X27" s="27" t="s">
        <v>676</v>
      </c>
      <c r="Y27" s="38"/>
    </row>
    <row r="28" ht="14.25" spans="1:25">
      <c r="A28" s="28">
        <v>24</v>
      </c>
      <c r="B28" s="26">
        <v>0.869444444444444</v>
      </c>
      <c r="C28" s="27" t="s">
        <v>740</v>
      </c>
      <c r="D28" s="27" t="s">
        <v>741</v>
      </c>
      <c r="E28" s="27" t="s">
        <v>741</v>
      </c>
      <c r="F28" s="27">
        <v>18266830999</v>
      </c>
      <c r="G28" s="27" t="s">
        <v>730</v>
      </c>
      <c r="H28" s="27">
        <v>9519</v>
      </c>
      <c r="I28" s="27" t="s">
        <v>707</v>
      </c>
      <c r="J28" s="39" t="s">
        <v>673</v>
      </c>
      <c r="K28" s="27">
        <v>49.16</v>
      </c>
      <c r="L28" s="7">
        <v>15.91</v>
      </c>
      <c r="M28" s="27">
        <f t="shared" si="1"/>
        <v>33.25</v>
      </c>
      <c r="N28" s="38"/>
      <c r="O28" s="38"/>
      <c r="P28" s="38"/>
      <c r="Q28" s="38"/>
      <c r="R28" s="38"/>
      <c r="S28" s="45" t="s">
        <v>697</v>
      </c>
      <c r="T28" s="27">
        <v>33.1</v>
      </c>
      <c r="U28" s="27">
        <v>137</v>
      </c>
      <c r="V28" s="27">
        <f t="shared" si="0"/>
        <v>4534.7</v>
      </c>
      <c r="W28" s="27" t="s">
        <v>675</v>
      </c>
      <c r="X28" s="27" t="s">
        <v>676</v>
      </c>
      <c r="Y28" s="38"/>
    </row>
    <row r="29" ht="14.25" spans="1:25">
      <c r="A29" s="25">
        <v>25</v>
      </c>
      <c r="B29" s="26">
        <v>0.871527777777778</v>
      </c>
      <c r="C29" s="27" t="s">
        <v>679</v>
      </c>
      <c r="D29" s="27" t="s">
        <v>680</v>
      </c>
      <c r="E29" s="27" t="s">
        <v>681</v>
      </c>
      <c r="F29" s="27">
        <v>15053798399</v>
      </c>
      <c r="G29" s="27" t="s">
        <v>682</v>
      </c>
      <c r="H29" s="27">
        <v>9520</v>
      </c>
      <c r="I29" s="27" t="s">
        <v>683</v>
      </c>
      <c r="J29" s="39"/>
      <c r="K29" s="27">
        <v>72.62</v>
      </c>
      <c r="L29" s="7">
        <v>17.53</v>
      </c>
      <c r="M29" s="27">
        <f t="shared" si="1"/>
        <v>55.09</v>
      </c>
      <c r="N29" s="38"/>
      <c r="O29" s="38"/>
      <c r="P29" s="38"/>
      <c r="Q29" s="38"/>
      <c r="R29" s="38"/>
      <c r="S29" s="44">
        <v>0.003</v>
      </c>
      <c r="T29" s="27">
        <v>54.9</v>
      </c>
      <c r="U29" s="27">
        <v>390</v>
      </c>
      <c r="V29" s="27">
        <f t="shared" si="0"/>
        <v>21411</v>
      </c>
      <c r="W29" s="27" t="s">
        <v>675</v>
      </c>
      <c r="X29" s="27" t="s">
        <v>676</v>
      </c>
      <c r="Y29" s="38"/>
    </row>
    <row r="30" ht="14.25" spans="1:25">
      <c r="A30" s="28">
        <v>26</v>
      </c>
      <c r="B30" s="26">
        <v>0.873611111111111</v>
      </c>
      <c r="C30" s="27" t="s">
        <v>742</v>
      </c>
      <c r="D30" s="27" t="s">
        <v>743</v>
      </c>
      <c r="E30" s="27" t="s">
        <v>743</v>
      </c>
      <c r="F30" s="27">
        <v>15264794444</v>
      </c>
      <c r="G30" s="27" t="s">
        <v>730</v>
      </c>
      <c r="H30" s="27">
        <v>9521</v>
      </c>
      <c r="I30" s="27" t="s">
        <v>707</v>
      </c>
      <c r="J30" s="39" t="s">
        <v>673</v>
      </c>
      <c r="K30" s="27">
        <v>49.08</v>
      </c>
      <c r="L30" s="7">
        <v>15.99</v>
      </c>
      <c r="M30" s="27">
        <f t="shared" si="1"/>
        <v>33.09</v>
      </c>
      <c r="N30" s="38"/>
      <c r="O30" s="38"/>
      <c r="P30" s="38"/>
      <c r="Q30" s="38"/>
      <c r="R30" s="38"/>
      <c r="S30" s="45" t="s">
        <v>697</v>
      </c>
      <c r="T30" s="27">
        <v>32.9</v>
      </c>
      <c r="U30" s="27">
        <v>137</v>
      </c>
      <c r="V30" s="27">
        <f t="shared" si="0"/>
        <v>4507.3</v>
      </c>
      <c r="W30" s="27" t="s">
        <v>675</v>
      </c>
      <c r="X30" s="27" t="s">
        <v>676</v>
      </c>
      <c r="Y30" s="38"/>
    </row>
    <row r="31" ht="14.25" spans="1:25">
      <c r="A31" s="25">
        <v>27</v>
      </c>
      <c r="B31" s="26">
        <v>0.875694444444444</v>
      </c>
      <c r="C31" s="27" t="s">
        <v>744</v>
      </c>
      <c r="D31" s="29" t="s">
        <v>738</v>
      </c>
      <c r="E31" s="29" t="s">
        <v>738</v>
      </c>
      <c r="F31" s="27">
        <v>13375470009</v>
      </c>
      <c r="G31" s="27" t="s">
        <v>730</v>
      </c>
      <c r="H31" s="27">
        <v>9522</v>
      </c>
      <c r="I31" s="27" t="s">
        <v>707</v>
      </c>
      <c r="J31" s="39" t="s">
        <v>673</v>
      </c>
      <c r="K31" s="27">
        <v>47.01</v>
      </c>
      <c r="L31" s="7">
        <v>14.56</v>
      </c>
      <c r="M31" s="27">
        <f t="shared" si="1"/>
        <v>32.45</v>
      </c>
      <c r="N31" s="38"/>
      <c r="O31" s="38"/>
      <c r="P31" s="38"/>
      <c r="Q31" s="38"/>
      <c r="R31" s="38"/>
      <c r="S31" s="45" t="s">
        <v>697</v>
      </c>
      <c r="T31" s="27">
        <v>32.3</v>
      </c>
      <c r="U31" s="27">
        <v>137</v>
      </c>
      <c r="V31" s="27">
        <f t="shared" si="0"/>
        <v>4425.1</v>
      </c>
      <c r="W31" s="27" t="s">
        <v>675</v>
      </c>
      <c r="X31" s="27" t="s">
        <v>676</v>
      </c>
      <c r="Y31" s="38"/>
    </row>
    <row r="32" ht="14.25" spans="1:25">
      <c r="A32" s="28">
        <v>28</v>
      </c>
      <c r="B32" s="26">
        <v>0.880555555555556</v>
      </c>
      <c r="C32" s="27" t="s">
        <v>745</v>
      </c>
      <c r="D32" s="27" t="s">
        <v>746</v>
      </c>
      <c r="E32" s="27" t="s">
        <v>746</v>
      </c>
      <c r="F32" s="27">
        <v>15269086809</v>
      </c>
      <c r="G32" s="27" t="s">
        <v>730</v>
      </c>
      <c r="H32" s="27">
        <v>9523</v>
      </c>
      <c r="I32" s="27" t="s">
        <v>707</v>
      </c>
      <c r="J32" s="39" t="s">
        <v>673</v>
      </c>
      <c r="K32" s="27">
        <v>47.64</v>
      </c>
      <c r="L32" s="7">
        <v>15.71</v>
      </c>
      <c r="M32" s="27">
        <f t="shared" si="1"/>
        <v>31.93</v>
      </c>
      <c r="N32" s="38"/>
      <c r="O32" s="38"/>
      <c r="P32" s="38"/>
      <c r="Q32" s="38"/>
      <c r="R32" s="38"/>
      <c r="S32" s="45" t="s">
        <v>697</v>
      </c>
      <c r="T32" s="27">
        <v>31.8</v>
      </c>
      <c r="U32" s="27">
        <v>137</v>
      </c>
      <c r="V32" s="27">
        <f t="shared" si="0"/>
        <v>4356.6</v>
      </c>
      <c r="W32" s="27" t="s">
        <v>675</v>
      </c>
      <c r="X32" s="27" t="s">
        <v>676</v>
      </c>
      <c r="Y32" s="38"/>
    </row>
    <row r="33" ht="14.25" spans="1:25">
      <c r="A33" s="25">
        <v>29</v>
      </c>
      <c r="B33" s="26">
        <v>0.922916666666667</v>
      </c>
      <c r="C33" s="27" t="s">
        <v>747</v>
      </c>
      <c r="D33" s="27" t="s">
        <v>244</v>
      </c>
      <c r="E33" s="27" t="s">
        <v>244</v>
      </c>
      <c r="F33" s="27">
        <v>15865673385</v>
      </c>
      <c r="G33" s="27" t="s">
        <v>730</v>
      </c>
      <c r="H33" s="27">
        <v>9524</v>
      </c>
      <c r="I33" s="27" t="s">
        <v>707</v>
      </c>
      <c r="J33" s="39" t="s">
        <v>673</v>
      </c>
      <c r="K33" s="27">
        <v>45.88</v>
      </c>
      <c r="L33" s="7">
        <v>16.48</v>
      </c>
      <c r="M33" s="27">
        <f t="shared" si="1"/>
        <v>29.4</v>
      </c>
      <c r="N33" s="38"/>
      <c r="O33" s="38"/>
      <c r="P33" s="38"/>
      <c r="Q33" s="38"/>
      <c r="R33" s="38"/>
      <c r="S33" s="45" t="s">
        <v>697</v>
      </c>
      <c r="T33" s="27">
        <v>29.3</v>
      </c>
      <c r="U33" s="27">
        <v>137</v>
      </c>
      <c r="V33" s="27">
        <f t="shared" si="0"/>
        <v>4014.1</v>
      </c>
      <c r="W33" s="27" t="s">
        <v>675</v>
      </c>
      <c r="X33" s="27" t="s">
        <v>676</v>
      </c>
      <c r="Y33" s="38"/>
    </row>
    <row r="34" ht="14.25" spans="1:25">
      <c r="A34" s="28">
        <v>30</v>
      </c>
      <c r="B34" s="26">
        <v>0.924305555555556</v>
      </c>
      <c r="C34" s="27" t="s">
        <v>748</v>
      </c>
      <c r="D34" s="27" t="s">
        <v>749</v>
      </c>
      <c r="E34" s="29" t="s">
        <v>749</v>
      </c>
      <c r="F34" s="27">
        <v>13573040845</v>
      </c>
      <c r="G34" s="27" t="s">
        <v>730</v>
      </c>
      <c r="H34" s="27">
        <v>9525</v>
      </c>
      <c r="I34" s="27" t="s">
        <v>707</v>
      </c>
      <c r="J34" s="39" t="s">
        <v>673</v>
      </c>
      <c r="K34" s="27">
        <v>46.18</v>
      </c>
      <c r="L34" s="7">
        <v>17.08</v>
      </c>
      <c r="M34" s="27">
        <f t="shared" si="1"/>
        <v>29.1</v>
      </c>
      <c r="N34" s="38"/>
      <c r="O34" s="38"/>
      <c r="P34" s="38"/>
      <c r="Q34" s="38"/>
      <c r="R34" s="38"/>
      <c r="S34" s="45" t="s">
        <v>697</v>
      </c>
      <c r="T34" s="27">
        <v>29</v>
      </c>
      <c r="U34" s="27">
        <v>137</v>
      </c>
      <c r="V34" s="27">
        <f t="shared" si="0"/>
        <v>3973</v>
      </c>
      <c r="W34" s="27" t="s">
        <v>675</v>
      </c>
      <c r="X34" s="27" t="s">
        <v>676</v>
      </c>
      <c r="Y34" s="38"/>
    </row>
    <row r="35" ht="14.25" spans="1:25">
      <c r="A35" s="25">
        <v>31</v>
      </c>
      <c r="B35" s="26">
        <v>0.925694444444444</v>
      </c>
      <c r="C35" s="27" t="s">
        <v>688</v>
      </c>
      <c r="D35" s="27" t="s">
        <v>685</v>
      </c>
      <c r="E35" s="27" t="s">
        <v>689</v>
      </c>
      <c r="F35" s="27">
        <v>18653712565</v>
      </c>
      <c r="G35" s="27" t="s">
        <v>671</v>
      </c>
      <c r="H35" s="27">
        <v>9526</v>
      </c>
      <c r="I35" s="27" t="s">
        <v>707</v>
      </c>
      <c r="J35" s="39" t="s">
        <v>673</v>
      </c>
      <c r="K35" s="27">
        <v>45.54</v>
      </c>
      <c r="L35" s="27">
        <v>15.62</v>
      </c>
      <c r="M35" s="27">
        <f t="shared" si="1"/>
        <v>29.92</v>
      </c>
      <c r="N35" s="38"/>
      <c r="O35" s="38"/>
      <c r="P35" s="38"/>
      <c r="Q35" s="38"/>
      <c r="R35" s="38"/>
      <c r="S35" s="45" t="s">
        <v>697</v>
      </c>
      <c r="T35" s="27">
        <v>29.8</v>
      </c>
      <c r="U35" s="27">
        <v>137</v>
      </c>
      <c r="V35" s="27">
        <f t="shared" si="0"/>
        <v>4082.6</v>
      </c>
      <c r="W35" s="27" t="s">
        <v>675</v>
      </c>
      <c r="X35" s="27" t="s">
        <v>676</v>
      </c>
      <c r="Y35" s="38"/>
    </row>
    <row r="36" ht="14.25" spans="1:25">
      <c r="A36" s="28">
        <v>32</v>
      </c>
      <c r="B36" s="26">
        <v>0.927083333333333</v>
      </c>
      <c r="C36" s="27" t="s">
        <v>690</v>
      </c>
      <c r="D36" s="27" t="s">
        <v>685</v>
      </c>
      <c r="E36" s="27" t="s">
        <v>691</v>
      </c>
      <c r="F36" s="27">
        <v>15063747588</v>
      </c>
      <c r="G36" s="27" t="s">
        <v>671</v>
      </c>
      <c r="H36" s="27">
        <v>9527</v>
      </c>
      <c r="I36" s="27" t="s">
        <v>707</v>
      </c>
      <c r="J36" s="39" t="s">
        <v>673</v>
      </c>
      <c r="K36" s="27">
        <v>49.51</v>
      </c>
      <c r="L36" s="27">
        <v>16.69</v>
      </c>
      <c r="M36" s="27">
        <f t="shared" si="1"/>
        <v>32.82</v>
      </c>
      <c r="N36" s="38"/>
      <c r="O36" s="38"/>
      <c r="P36" s="38"/>
      <c r="Q36" s="38"/>
      <c r="R36" s="38"/>
      <c r="S36" s="45" t="s">
        <v>697</v>
      </c>
      <c r="T36" s="27">
        <v>32.7</v>
      </c>
      <c r="U36" s="27">
        <v>137</v>
      </c>
      <c r="V36" s="27">
        <f t="shared" si="0"/>
        <v>4479.9</v>
      </c>
      <c r="W36" s="27" t="s">
        <v>675</v>
      </c>
      <c r="X36" s="27" t="s">
        <v>676</v>
      </c>
      <c r="Y36" s="38"/>
    </row>
    <row r="37" ht="18.75" spans="1:25">
      <c r="A37" s="25">
        <v>33</v>
      </c>
      <c r="B37" s="26">
        <v>0.929166666666667</v>
      </c>
      <c r="C37" s="27" t="s">
        <v>692</v>
      </c>
      <c r="D37" s="27" t="s">
        <v>685</v>
      </c>
      <c r="E37" s="27" t="s">
        <v>693</v>
      </c>
      <c r="F37" s="27">
        <v>18905475878</v>
      </c>
      <c r="G37" s="27" t="s">
        <v>671</v>
      </c>
      <c r="H37" s="27">
        <v>9528</v>
      </c>
      <c r="I37" s="27" t="s">
        <v>707</v>
      </c>
      <c r="J37" s="39" t="s">
        <v>673</v>
      </c>
      <c r="K37" s="27">
        <v>48.38</v>
      </c>
      <c r="L37" s="27">
        <v>16.63</v>
      </c>
      <c r="M37" s="27">
        <f t="shared" si="1"/>
        <v>31.75</v>
      </c>
      <c r="N37" s="27"/>
      <c r="O37" s="27"/>
      <c r="P37" s="27"/>
      <c r="Q37" s="27"/>
      <c r="R37" s="27"/>
      <c r="S37" s="45" t="s">
        <v>697</v>
      </c>
      <c r="T37" s="27">
        <v>31.6</v>
      </c>
      <c r="U37" s="27">
        <v>137</v>
      </c>
      <c r="V37" s="27">
        <f t="shared" si="0"/>
        <v>4329.2</v>
      </c>
      <c r="W37" s="27" t="s">
        <v>675</v>
      </c>
      <c r="X37" s="27" t="s">
        <v>676</v>
      </c>
      <c r="Y37" s="24"/>
    </row>
    <row r="38" ht="18.75" spans="1:25">
      <c r="A38" s="28">
        <v>34</v>
      </c>
      <c r="B38" s="26">
        <v>0.931944444444444</v>
      </c>
      <c r="C38" s="27" t="s">
        <v>750</v>
      </c>
      <c r="D38" s="27" t="s">
        <v>751</v>
      </c>
      <c r="E38" s="27" t="s">
        <v>752</v>
      </c>
      <c r="F38" s="25">
        <v>18953029560</v>
      </c>
      <c r="G38" s="27" t="s">
        <v>671</v>
      </c>
      <c r="H38" s="27">
        <v>9529</v>
      </c>
      <c r="I38" s="27" t="s">
        <v>707</v>
      </c>
      <c r="J38" s="39" t="s">
        <v>673</v>
      </c>
      <c r="K38" s="27">
        <v>54.72</v>
      </c>
      <c r="L38" s="27">
        <v>16.75</v>
      </c>
      <c r="M38" s="27">
        <f t="shared" si="1"/>
        <v>37.97</v>
      </c>
      <c r="N38" s="27"/>
      <c r="O38" s="27"/>
      <c r="P38" s="27"/>
      <c r="Q38" s="27"/>
      <c r="R38" s="27"/>
      <c r="S38" s="45" t="s">
        <v>697</v>
      </c>
      <c r="T38" s="27">
        <v>37.8</v>
      </c>
      <c r="U38" s="27">
        <v>137</v>
      </c>
      <c r="V38" s="27">
        <f t="shared" si="0"/>
        <v>5178.6</v>
      </c>
      <c r="W38" s="27" t="s">
        <v>675</v>
      </c>
      <c r="X38" s="27" t="s">
        <v>676</v>
      </c>
      <c r="Y38" s="24"/>
    </row>
    <row r="39" ht="18.75" spans="1:25">
      <c r="A39" s="25">
        <v>35</v>
      </c>
      <c r="B39" s="26">
        <v>0.954861111111111</v>
      </c>
      <c r="C39" s="27" t="s">
        <v>753</v>
      </c>
      <c r="D39" s="27" t="s">
        <v>699</v>
      </c>
      <c r="E39" s="27" t="s">
        <v>754</v>
      </c>
      <c r="F39" s="7">
        <v>17753053016</v>
      </c>
      <c r="G39" s="27" t="s">
        <v>701</v>
      </c>
      <c r="H39" s="27">
        <v>9530</v>
      </c>
      <c r="I39" s="27" t="s">
        <v>702</v>
      </c>
      <c r="J39" s="39" t="s">
        <v>703</v>
      </c>
      <c r="K39" s="27">
        <v>96.2</v>
      </c>
      <c r="L39" s="27"/>
      <c r="M39" s="27">
        <f t="shared" si="1"/>
        <v>96.2</v>
      </c>
      <c r="N39" s="27"/>
      <c r="O39" s="27"/>
      <c r="P39" s="27"/>
      <c r="Q39" s="27"/>
      <c r="R39" s="27"/>
      <c r="S39" s="45" t="s">
        <v>697</v>
      </c>
      <c r="T39" s="27"/>
      <c r="U39" s="27"/>
      <c r="V39" s="27">
        <f t="shared" si="0"/>
        <v>0</v>
      </c>
      <c r="W39" s="27" t="s">
        <v>675</v>
      </c>
      <c r="X39" s="27" t="s">
        <v>676</v>
      </c>
      <c r="Y39" s="24" t="s">
        <v>755</v>
      </c>
    </row>
    <row r="40" ht="18.75" spans="1:25">
      <c r="A40" s="28">
        <v>36</v>
      </c>
      <c r="B40" s="26">
        <v>0.956944444444444</v>
      </c>
      <c r="C40" s="27" t="s">
        <v>698</v>
      </c>
      <c r="D40" s="27" t="s">
        <v>699</v>
      </c>
      <c r="E40" s="27" t="s">
        <v>700</v>
      </c>
      <c r="F40" s="7">
        <v>17753053019</v>
      </c>
      <c r="G40" s="27" t="s">
        <v>701</v>
      </c>
      <c r="H40" s="27">
        <v>9531</v>
      </c>
      <c r="I40" s="27" t="s">
        <v>702</v>
      </c>
      <c r="J40" s="39" t="s">
        <v>703</v>
      </c>
      <c r="K40" s="27">
        <v>88.51</v>
      </c>
      <c r="L40" s="27"/>
      <c r="M40" s="27">
        <f t="shared" si="1"/>
        <v>88.51</v>
      </c>
      <c r="N40" s="27"/>
      <c r="O40" s="27"/>
      <c r="P40" s="27"/>
      <c r="Q40" s="27"/>
      <c r="R40" s="27"/>
      <c r="S40" s="45" t="s">
        <v>697</v>
      </c>
      <c r="T40" s="27"/>
      <c r="U40" s="27"/>
      <c r="V40" s="27">
        <f t="shared" si="0"/>
        <v>0</v>
      </c>
      <c r="W40" s="27" t="s">
        <v>675</v>
      </c>
      <c r="X40" s="27" t="s">
        <v>676</v>
      </c>
      <c r="Y40" s="24" t="s">
        <v>755</v>
      </c>
    </row>
    <row r="41" ht="18.75" spans="1:25">
      <c r="A41" s="25">
        <v>37</v>
      </c>
      <c r="B41" s="26">
        <v>0.968055555555556</v>
      </c>
      <c r="C41" s="27" t="s">
        <v>756</v>
      </c>
      <c r="D41" s="27" t="s">
        <v>757</v>
      </c>
      <c r="E41" s="27" t="s">
        <v>758</v>
      </c>
      <c r="F41" s="7">
        <v>17864052225</v>
      </c>
      <c r="G41" s="27" t="s">
        <v>671</v>
      </c>
      <c r="H41" s="27">
        <v>9532</v>
      </c>
      <c r="I41" s="27" t="s">
        <v>707</v>
      </c>
      <c r="J41" s="39" t="s">
        <v>673</v>
      </c>
      <c r="K41" s="27">
        <v>59.2</v>
      </c>
      <c r="L41" s="27">
        <v>16.29</v>
      </c>
      <c r="M41" s="27">
        <f t="shared" si="1"/>
        <v>42.91</v>
      </c>
      <c r="N41" s="27"/>
      <c r="O41" s="27"/>
      <c r="P41" s="27"/>
      <c r="Q41" s="27"/>
      <c r="R41" s="27"/>
      <c r="S41" s="45" t="s">
        <v>697</v>
      </c>
      <c r="T41" s="27">
        <v>42.8</v>
      </c>
      <c r="U41" s="27">
        <v>370</v>
      </c>
      <c r="V41" s="27">
        <f t="shared" si="0"/>
        <v>15836</v>
      </c>
      <c r="W41" s="27" t="s">
        <v>675</v>
      </c>
      <c r="X41" s="27" t="s">
        <v>676</v>
      </c>
      <c r="Y41" s="24"/>
    </row>
    <row r="42" ht="18.75" spans="1:25">
      <c r="A42" s="28">
        <v>38</v>
      </c>
      <c r="B42" s="26">
        <v>0.972222222222222</v>
      </c>
      <c r="C42" s="27" t="s">
        <v>759</v>
      </c>
      <c r="D42" s="27" t="s">
        <v>760</v>
      </c>
      <c r="E42" s="27" t="s">
        <v>760</v>
      </c>
      <c r="F42" s="7">
        <v>15552062966</v>
      </c>
      <c r="G42" s="27" t="s">
        <v>706</v>
      </c>
      <c r="H42" s="27">
        <v>9533</v>
      </c>
      <c r="I42" s="27" t="s">
        <v>35</v>
      </c>
      <c r="J42" s="40" t="s">
        <v>687</v>
      </c>
      <c r="K42" s="27">
        <v>49.74</v>
      </c>
      <c r="L42" s="27">
        <v>16.41</v>
      </c>
      <c r="M42" s="27">
        <f t="shared" si="1"/>
        <v>33.33</v>
      </c>
      <c r="N42" s="27"/>
      <c r="O42" s="27"/>
      <c r="P42" s="27"/>
      <c r="Q42" s="27"/>
      <c r="R42" s="27"/>
      <c r="S42" s="27" t="s">
        <v>761</v>
      </c>
      <c r="T42" s="27">
        <v>33.1</v>
      </c>
      <c r="U42" s="27">
        <v>108</v>
      </c>
      <c r="V42" s="27">
        <f t="shared" si="0"/>
        <v>3574.8</v>
      </c>
      <c r="W42" s="27" t="s">
        <v>675</v>
      </c>
      <c r="X42" s="27" t="s">
        <v>676</v>
      </c>
      <c r="Y42" s="24"/>
    </row>
    <row r="43" ht="18.75" spans="1:25">
      <c r="A43" s="25">
        <v>39</v>
      </c>
      <c r="B43" s="26"/>
      <c r="C43" s="27"/>
      <c r="D43" s="27"/>
      <c r="E43" s="27"/>
      <c r="F43" s="7"/>
      <c r="G43" s="27"/>
      <c r="H43" s="27"/>
      <c r="I43" s="27"/>
      <c r="J43" s="39"/>
      <c r="K43" s="27"/>
      <c r="L43" s="27"/>
      <c r="M43" s="27">
        <f t="shared" si="1"/>
        <v>0</v>
      </c>
      <c r="N43" s="27"/>
      <c r="O43" s="27"/>
      <c r="P43" s="27"/>
      <c r="Q43" s="27"/>
      <c r="R43" s="27"/>
      <c r="S43" s="46"/>
      <c r="T43" s="27"/>
      <c r="U43" s="27"/>
      <c r="V43" s="27">
        <f t="shared" si="0"/>
        <v>0</v>
      </c>
      <c r="W43" s="27"/>
      <c r="X43" s="27"/>
      <c r="Y43" s="24"/>
    </row>
    <row r="44" ht="18.75" spans="1:25">
      <c r="A44" s="28">
        <v>40</v>
      </c>
      <c r="B44" s="26"/>
      <c r="C44" s="27"/>
      <c r="D44" s="27"/>
      <c r="E44" s="27"/>
      <c r="F44" s="7"/>
      <c r="G44" s="27"/>
      <c r="H44" s="27"/>
      <c r="I44" s="27"/>
      <c r="J44" s="39"/>
      <c r="K44" s="27"/>
      <c r="L44" s="27"/>
      <c r="M44" s="27">
        <f t="shared" si="1"/>
        <v>0</v>
      </c>
      <c r="N44" s="27"/>
      <c r="O44" s="27"/>
      <c r="P44" s="27"/>
      <c r="Q44" s="27"/>
      <c r="R44" s="27"/>
      <c r="S44" s="27"/>
      <c r="T44" s="27"/>
      <c r="U44" s="27"/>
      <c r="V44" s="27">
        <f t="shared" si="0"/>
        <v>0</v>
      </c>
      <c r="W44" s="27"/>
      <c r="X44" s="27"/>
      <c r="Y44" s="24"/>
    </row>
    <row r="45" ht="18.75" spans="1:25">
      <c r="A45" s="25">
        <v>41</v>
      </c>
      <c r="B45" s="26"/>
      <c r="C45" s="27"/>
      <c r="D45" s="27"/>
      <c r="E45" s="27"/>
      <c r="F45" s="7"/>
      <c r="G45" s="27"/>
      <c r="H45" s="27"/>
      <c r="I45" s="27"/>
      <c r="J45" s="39"/>
      <c r="K45" s="27"/>
      <c r="L45" s="27"/>
      <c r="M45" s="27">
        <f t="shared" si="1"/>
        <v>0</v>
      </c>
      <c r="N45" s="27"/>
      <c r="O45" s="27"/>
      <c r="P45" s="27"/>
      <c r="Q45" s="27"/>
      <c r="R45" s="27"/>
      <c r="S45" s="27"/>
      <c r="T45" s="27"/>
      <c r="U45" s="27"/>
      <c r="V45" s="27">
        <f t="shared" si="0"/>
        <v>0</v>
      </c>
      <c r="W45" s="27"/>
      <c r="X45" s="27"/>
      <c r="Y45" s="24"/>
    </row>
    <row r="46" ht="18.75" spans="1:25">
      <c r="A46" s="28">
        <v>42</v>
      </c>
      <c r="B46" s="26"/>
      <c r="C46" s="27"/>
      <c r="D46" s="27"/>
      <c r="E46" s="27"/>
      <c r="F46" s="7"/>
      <c r="G46" s="27"/>
      <c r="H46" s="27"/>
      <c r="I46" s="27"/>
      <c r="J46" s="39"/>
      <c r="K46" s="27"/>
      <c r="L46" s="27"/>
      <c r="M46" s="27">
        <f t="shared" si="1"/>
        <v>0</v>
      </c>
      <c r="N46" s="27"/>
      <c r="O46" s="27"/>
      <c r="P46" s="27"/>
      <c r="Q46" s="27"/>
      <c r="R46" s="27"/>
      <c r="S46" s="27"/>
      <c r="T46" s="27"/>
      <c r="U46" s="27"/>
      <c r="V46" s="27">
        <f t="shared" si="0"/>
        <v>0</v>
      </c>
      <c r="W46" s="27"/>
      <c r="X46" s="27"/>
      <c r="Y46" s="24"/>
    </row>
    <row r="47" ht="18.75" spans="1:25">
      <c r="A47" s="25">
        <v>43</v>
      </c>
      <c r="B47" s="26"/>
      <c r="C47" s="27"/>
      <c r="D47" s="27"/>
      <c r="E47" s="27"/>
      <c r="F47" s="7"/>
      <c r="G47" s="27"/>
      <c r="H47" s="27"/>
      <c r="I47" s="27"/>
      <c r="J47" s="39"/>
      <c r="K47" s="27"/>
      <c r="L47" s="27"/>
      <c r="M47" s="27">
        <f t="shared" si="1"/>
        <v>0</v>
      </c>
      <c r="N47" s="27"/>
      <c r="O47" s="27"/>
      <c r="P47" s="27"/>
      <c r="Q47" s="27"/>
      <c r="R47" s="27"/>
      <c r="S47" s="27"/>
      <c r="T47" s="27"/>
      <c r="U47" s="27"/>
      <c r="V47" s="27">
        <f t="shared" si="0"/>
        <v>0</v>
      </c>
      <c r="W47" s="27"/>
      <c r="X47" s="27"/>
      <c r="Y47" s="24"/>
    </row>
    <row r="48" ht="18.75" spans="1:25">
      <c r="A48" s="28">
        <v>44</v>
      </c>
      <c r="B48" s="26"/>
      <c r="C48" s="27"/>
      <c r="D48" s="27"/>
      <c r="E48" s="27"/>
      <c r="F48" s="7"/>
      <c r="G48" s="27"/>
      <c r="H48" s="27"/>
      <c r="I48" s="27"/>
      <c r="J48" s="39"/>
      <c r="K48" s="27"/>
      <c r="L48" s="27"/>
      <c r="M48" s="27">
        <f t="shared" si="1"/>
        <v>0</v>
      </c>
      <c r="N48" s="27"/>
      <c r="O48" s="27"/>
      <c r="P48" s="27"/>
      <c r="Q48" s="27"/>
      <c r="R48" s="27"/>
      <c r="S48" s="27"/>
      <c r="T48" s="27"/>
      <c r="U48" s="27"/>
      <c r="V48" s="27">
        <f t="shared" si="0"/>
        <v>0</v>
      </c>
      <c r="W48" s="27"/>
      <c r="X48" s="27"/>
      <c r="Y48" s="24"/>
    </row>
    <row r="49" ht="18.75" spans="1:25">
      <c r="A49" s="25">
        <v>45</v>
      </c>
      <c r="B49" s="26"/>
      <c r="C49" s="27"/>
      <c r="D49" s="27"/>
      <c r="E49" s="27"/>
      <c r="F49" s="7"/>
      <c r="G49" s="27"/>
      <c r="H49" s="27"/>
      <c r="I49" s="27"/>
      <c r="J49" s="39"/>
      <c r="K49" s="27"/>
      <c r="L49" s="27"/>
      <c r="M49" s="27">
        <f t="shared" si="1"/>
        <v>0</v>
      </c>
      <c r="N49" s="27"/>
      <c r="O49" s="27"/>
      <c r="P49" s="27"/>
      <c r="Q49" s="27"/>
      <c r="R49" s="27"/>
      <c r="S49" s="27"/>
      <c r="T49" s="27"/>
      <c r="U49" s="27"/>
      <c r="V49" s="27">
        <f t="shared" si="0"/>
        <v>0</v>
      </c>
      <c r="W49" s="27"/>
      <c r="X49" s="27"/>
      <c r="Y49" s="24"/>
    </row>
    <row r="50" ht="18.75" spans="1:25">
      <c r="A50" s="28">
        <v>46</v>
      </c>
      <c r="B50" s="26"/>
      <c r="C50" s="27"/>
      <c r="D50" s="27"/>
      <c r="E50" s="27"/>
      <c r="F50" s="7"/>
      <c r="G50" s="27"/>
      <c r="H50" s="27"/>
      <c r="I50" s="27"/>
      <c r="J50" s="39"/>
      <c r="K50" s="27"/>
      <c r="L50" s="27"/>
      <c r="M50" s="27">
        <f t="shared" si="1"/>
        <v>0</v>
      </c>
      <c r="N50" s="27"/>
      <c r="O50" s="27"/>
      <c r="P50" s="27"/>
      <c r="Q50" s="27"/>
      <c r="R50" s="27"/>
      <c r="S50" s="27"/>
      <c r="T50" s="27"/>
      <c r="U50" s="27"/>
      <c r="V50" s="27">
        <f t="shared" si="0"/>
        <v>0</v>
      </c>
      <c r="W50" s="27"/>
      <c r="X50" s="27"/>
      <c r="Y50" s="24"/>
    </row>
    <row r="51" ht="14.25" spans="1:25">
      <c r="A51" s="7"/>
      <c r="B51" s="30" t="s">
        <v>300</v>
      </c>
      <c r="C51" s="31"/>
      <c r="D51" s="10"/>
      <c r="E51" s="10"/>
      <c r="F51" s="10"/>
      <c r="G51" s="10"/>
      <c r="H51" s="10"/>
      <c r="I51" s="10"/>
      <c r="J51" s="41"/>
      <c r="K51" s="10"/>
      <c r="L51" s="7"/>
      <c r="M51" s="27"/>
      <c r="N51" s="10"/>
      <c r="O51" s="10"/>
      <c r="P51" s="10"/>
      <c r="Q51" s="10"/>
      <c r="R51" s="10"/>
      <c r="S51" s="10"/>
      <c r="T51" s="10"/>
      <c r="U51" s="10"/>
      <c r="V51" s="7">
        <f>SUM(V5:V50)</f>
        <v>225905.85</v>
      </c>
      <c r="W51" s="10"/>
      <c r="X51" s="10"/>
      <c r="Y51" s="1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1" sqref="A1:Y1"/>
    </sheetView>
  </sheetViews>
  <sheetFormatPr defaultColWidth="9" defaultRowHeight="13.5"/>
  <cols>
    <col min="6" max="6" width="12.625" customWidth="1"/>
  </cols>
  <sheetData>
    <row r="1" ht="36" customHeight="1" spans="1:25">
      <c r="A1" s="1" t="s">
        <v>762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763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3"/>
      <c r="T3" s="4" t="s">
        <v>6</v>
      </c>
      <c r="U3" s="4"/>
      <c r="V3" s="4"/>
      <c r="W3" s="4" t="s">
        <v>7</v>
      </c>
      <c r="X3" s="14" t="s">
        <v>8</v>
      </c>
      <c r="Y3" s="4" t="s">
        <v>522</v>
      </c>
    </row>
    <row r="4" ht="27" spans="1:25">
      <c r="A4" s="4"/>
      <c r="B4" s="4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4" t="s">
        <v>20</v>
      </c>
      <c r="N4" s="4" t="s">
        <v>21</v>
      </c>
      <c r="O4" s="4" t="s">
        <v>22</v>
      </c>
      <c r="P4" s="4" t="s">
        <v>23</v>
      </c>
      <c r="Q4" s="4" t="s">
        <v>24</v>
      </c>
      <c r="R4" s="4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4"/>
      <c r="X4" s="15"/>
      <c r="Y4" s="4"/>
    </row>
    <row r="5" spans="1:25">
      <c r="A5" s="7">
        <v>1</v>
      </c>
      <c r="B5" s="8">
        <v>0.760416666666667</v>
      </c>
      <c r="C5" s="9" t="s">
        <v>764</v>
      </c>
      <c r="D5" s="10" t="s">
        <v>765</v>
      </c>
      <c r="E5" s="10" t="s">
        <v>766</v>
      </c>
      <c r="F5" s="10">
        <v>13950127239</v>
      </c>
      <c r="G5" s="7" t="s">
        <v>766</v>
      </c>
      <c r="H5" s="7">
        <v>4761</v>
      </c>
      <c r="I5" s="7" t="s">
        <v>707</v>
      </c>
      <c r="J5" s="12"/>
      <c r="K5" s="7">
        <v>80.52</v>
      </c>
      <c r="L5" s="7">
        <v>23.66</v>
      </c>
      <c r="M5" s="7">
        <f t="shared" ref="M5:M11" si="0">K5-L5</f>
        <v>56.86</v>
      </c>
      <c r="N5" s="7">
        <v>9</v>
      </c>
      <c r="O5" s="7">
        <v>1.1</v>
      </c>
      <c r="P5" s="7">
        <v>2.9</v>
      </c>
      <c r="Q5" s="7" t="s">
        <v>767</v>
      </c>
      <c r="R5" s="16"/>
      <c r="S5" s="7">
        <v>3.38</v>
      </c>
      <c r="T5" s="7">
        <f t="shared" ref="T5:T11" si="1">M5-S5</f>
        <v>53.48</v>
      </c>
      <c r="U5" s="7">
        <v>70</v>
      </c>
      <c r="V5" s="10"/>
      <c r="W5" s="7" t="s">
        <v>768</v>
      </c>
      <c r="X5" s="7" t="s">
        <v>769</v>
      </c>
      <c r="Y5" s="10"/>
    </row>
    <row r="6" spans="1:25">
      <c r="A6" s="7">
        <v>2</v>
      </c>
      <c r="B6" s="8">
        <v>0.824305555555556</v>
      </c>
      <c r="C6" s="9" t="s">
        <v>764</v>
      </c>
      <c r="D6" s="10" t="s">
        <v>765</v>
      </c>
      <c r="E6" s="10" t="s">
        <v>766</v>
      </c>
      <c r="F6" s="10">
        <v>13950127239</v>
      </c>
      <c r="G6" s="7" t="s">
        <v>766</v>
      </c>
      <c r="H6" s="7">
        <v>4762</v>
      </c>
      <c r="I6" s="7" t="s">
        <v>707</v>
      </c>
      <c r="J6" s="12"/>
      <c r="K6" s="7">
        <v>81.94</v>
      </c>
      <c r="L6" s="7">
        <v>23.52</v>
      </c>
      <c r="M6" s="7">
        <f t="shared" si="0"/>
        <v>58.42</v>
      </c>
      <c r="N6" s="7">
        <v>9</v>
      </c>
      <c r="O6" s="7">
        <v>1.1</v>
      </c>
      <c r="P6" s="7">
        <v>2.9</v>
      </c>
      <c r="Q6" s="7" t="s">
        <v>767</v>
      </c>
      <c r="R6" s="16"/>
      <c r="S6" s="7">
        <v>1.92</v>
      </c>
      <c r="T6" s="7">
        <f t="shared" si="1"/>
        <v>56.5</v>
      </c>
      <c r="U6" s="7">
        <v>70</v>
      </c>
      <c r="V6" s="10"/>
      <c r="W6" s="7" t="s">
        <v>768</v>
      </c>
      <c r="X6" s="7" t="s">
        <v>769</v>
      </c>
      <c r="Y6" s="10"/>
    </row>
    <row r="7" spans="1:25">
      <c r="A7" s="7">
        <v>3</v>
      </c>
      <c r="B7" s="8">
        <v>0.855555555555556</v>
      </c>
      <c r="C7" s="9" t="s">
        <v>770</v>
      </c>
      <c r="D7" s="10" t="s">
        <v>771</v>
      </c>
      <c r="E7" s="10" t="s">
        <v>772</v>
      </c>
      <c r="F7" s="10">
        <v>18360535788</v>
      </c>
      <c r="G7" s="7" t="s">
        <v>773</v>
      </c>
      <c r="H7" s="7">
        <v>4763</v>
      </c>
      <c r="I7" s="7" t="s">
        <v>707</v>
      </c>
      <c r="J7" s="12"/>
      <c r="K7" s="7">
        <v>80.66</v>
      </c>
      <c r="L7" s="7">
        <v>18.4</v>
      </c>
      <c r="M7" s="7">
        <f t="shared" si="0"/>
        <v>62.26</v>
      </c>
      <c r="N7" s="7">
        <v>9</v>
      </c>
      <c r="O7" s="7">
        <v>1.1</v>
      </c>
      <c r="P7" s="7">
        <v>2.9</v>
      </c>
      <c r="Q7" s="7" t="s">
        <v>767</v>
      </c>
      <c r="R7" s="16"/>
      <c r="S7" s="7">
        <v>2.26</v>
      </c>
      <c r="T7" s="7">
        <f t="shared" si="1"/>
        <v>60</v>
      </c>
      <c r="U7" s="7">
        <v>70</v>
      </c>
      <c r="V7" s="10"/>
      <c r="W7" s="7" t="s">
        <v>768</v>
      </c>
      <c r="X7" s="7" t="s">
        <v>769</v>
      </c>
      <c r="Y7" s="10"/>
    </row>
    <row r="8" spans="1:25">
      <c r="A8" s="7">
        <v>4</v>
      </c>
      <c r="B8" s="8">
        <v>0.858333333333333</v>
      </c>
      <c r="C8" s="9" t="s">
        <v>774</v>
      </c>
      <c r="D8" s="10" t="s">
        <v>771</v>
      </c>
      <c r="E8" s="10" t="s">
        <v>775</v>
      </c>
      <c r="F8" s="10">
        <v>13851246899</v>
      </c>
      <c r="G8" s="7" t="s">
        <v>773</v>
      </c>
      <c r="H8" s="7">
        <v>4764</v>
      </c>
      <c r="I8" s="7" t="s">
        <v>707</v>
      </c>
      <c r="J8" s="12"/>
      <c r="K8" s="7">
        <v>85.18</v>
      </c>
      <c r="L8" s="7">
        <v>21.38</v>
      </c>
      <c r="M8" s="7">
        <f t="shared" si="0"/>
        <v>63.8</v>
      </c>
      <c r="N8" s="7">
        <v>9</v>
      </c>
      <c r="O8" s="7">
        <v>1.1</v>
      </c>
      <c r="P8" s="7">
        <v>2.9</v>
      </c>
      <c r="Q8" s="7" t="s">
        <v>767</v>
      </c>
      <c r="R8" s="16"/>
      <c r="S8" s="7">
        <v>2.8</v>
      </c>
      <c r="T8" s="7">
        <f t="shared" si="1"/>
        <v>61</v>
      </c>
      <c r="U8" s="7">
        <v>70</v>
      </c>
      <c r="V8" s="10"/>
      <c r="W8" s="7" t="s">
        <v>768</v>
      </c>
      <c r="X8" s="7" t="s">
        <v>769</v>
      </c>
      <c r="Y8" s="10"/>
    </row>
    <row r="9" spans="1:25">
      <c r="A9" s="7">
        <v>5</v>
      </c>
      <c r="B9" s="8">
        <v>0.866666666666667</v>
      </c>
      <c r="C9" s="9" t="s">
        <v>776</v>
      </c>
      <c r="D9" s="10" t="s">
        <v>777</v>
      </c>
      <c r="E9" s="10" t="s">
        <v>778</v>
      </c>
      <c r="F9" s="10">
        <v>13775439287</v>
      </c>
      <c r="G9" s="7" t="s">
        <v>777</v>
      </c>
      <c r="H9" s="7">
        <v>4765</v>
      </c>
      <c r="I9" s="7" t="s">
        <v>779</v>
      </c>
      <c r="J9" s="12" t="s">
        <v>780</v>
      </c>
      <c r="K9" s="7">
        <v>93.02</v>
      </c>
      <c r="L9" s="7">
        <v>21.3</v>
      </c>
      <c r="M9" s="7">
        <f t="shared" si="0"/>
        <v>71.72</v>
      </c>
      <c r="N9" s="7"/>
      <c r="O9" s="7">
        <v>0.4</v>
      </c>
      <c r="P9" s="7"/>
      <c r="Q9" s="7" t="s">
        <v>767</v>
      </c>
      <c r="R9" s="16">
        <v>0.081</v>
      </c>
      <c r="S9" s="7">
        <v>0.72</v>
      </c>
      <c r="T9" s="7">
        <f t="shared" si="1"/>
        <v>71</v>
      </c>
      <c r="U9" s="7">
        <v>90</v>
      </c>
      <c r="V9" s="10"/>
      <c r="W9" s="7" t="s">
        <v>768</v>
      </c>
      <c r="X9" s="7" t="s">
        <v>769</v>
      </c>
      <c r="Y9" s="10"/>
    </row>
    <row r="10" spans="1:25">
      <c r="A10" s="7">
        <v>6</v>
      </c>
      <c r="B10" s="8">
        <v>0.888888888888889</v>
      </c>
      <c r="C10" s="9" t="s">
        <v>764</v>
      </c>
      <c r="D10" s="10" t="s">
        <v>765</v>
      </c>
      <c r="E10" s="10" t="s">
        <v>766</v>
      </c>
      <c r="F10" s="10">
        <v>13950127239</v>
      </c>
      <c r="G10" s="7" t="s">
        <v>766</v>
      </c>
      <c r="H10" s="7">
        <v>4766</v>
      </c>
      <c r="I10" s="7" t="s">
        <v>707</v>
      </c>
      <c r="J10" s="12"/>
      <c r="K10" s="7">
        <v>80.82</v>
      </c>
      <c r="L10" s="7">
        <v>23.48</v>
      </c>
      <c r="M10" s="7">
        <f t="shared" si="0"/>
        <v>57.34</v>
      </c>
      <c r="N10" s="7">
        <v>9</v>
      </c>
      <c r="O10" s="7">
        <v>1.1</v>
      </c>
      <c r="P10" s="7">
        <v>2.9</v>
      </c>
      <c r="Q10" s="7" t="s">
        <v>767</v>
      </c>
      <c r="R10" s="16"/>
      <c r="S10" s="7">
        <v>1.84</v>
      </c>
      <c r="T10" s="7">
        <f t="shared" si="1"/>
        <v>55.5</v>
      </c>
      <c r="U10" s="7">
        <v>70</v>
      </c>
      <c r="V10" s="10"/>
      <c r="W10" s="7" t="s">
        <v>768</v>
      </c>
      <c r="X10" s="7" t="s">
        <v>769</v>
      </c>
      <c r="Y10" s="10"/>
    </row>
    <row r="11" spans="1:25">
      <c r="A11" s="7">
        <v>7</v>
      </c>
      <c r="B11" s="8">
        <v>0.965972222222222</v>
      </c>
      <c r="C11" s="9" t="s">
        <v>781</v>
      </c>
      <c r="D11" s="10" t="s">
        <v>777</v>
      </c>
      <c r="E11" s="10" t="s">
        <v>778</v>
      </c>
      <c r="F11" s="10">
        <v>13775439287</v>
      </c>
      <c r="G11" s="7" t="s">
        <v>777</v>
      </c>
      <c r="H11" s="7">
        <v>4767</v>
      </c>
      <c r="I11" s="7" t="s">
        <v>779</v>
      </c>
      <c r="J11" s="12" t="s">
        <v>780</v>
      </c>
      <c r="K11" s="7">
        <v>94.18</v>
      </c>
      <c r="L11" s="7">
        <v>21.68</v>
      </c>
      <c r="M11" s="7">
        <f t="shared" si="0"/>
        <v>72.5</v>
      </c>
      <c r="N11" s="7"/>
      <c r="O11" s="7">
        <v>0.4</v>
      </c>
      <c r="P11" s="7"/>
      <c r="Q11" s="7" t="s">
        <v>767</v>
      </c>
      <c r="R11" s="16">
        <v>0.081</v>
      </c>
      <c r="S11" s="7">
        <v>1</v>
      </c>
      <c r="T11" s="7">
        <f t="shared" si="1"/>
        <v>71.5</v>
      </c>
      <c r="U11" s="7">
        <v>90</v>
      </c>
      <c r="V11" s="10"/>
      <c r="W11" s="7" t="s">
        <v>768</v>
      </c>
      <c r="X11" s="7" t="s">
        <v>769</v>
      </c>
      <c r="Y11" s="10"/>
    </row>
    <row r="12" spans="1:25">
      <c r="A12" s="7"/>
      <c r="B12" s="8"/>
      <c r="C12" s="9"/>
      <c r="D12" s="10"/>
      <c r="E12" s="10"/>
      <c r="F12" s="10"/>
      <c r="G12" s="7"/>
      <c r="H12" s="7"/>
      <c r="I12" s="7"/>
      <c r="J12" s="12"/>
      <c r="K12" s="7"/>
      <c r="L12" s="7"/>
      <c r="M12" s="7"/>
      <c r="N12" s="7"/>
      <c r="O12" s="7"/>
      <c r="P12" s="7"/>
      <c r="Q12" s="7"/>
      <c r="R12" s="16"/>
      <c r="S12" s="7"/>
      <c r="T12" s="7"/>
      <c r="U12" s="7"/>
      <c r="V12" s="10"/>
      <c r="W12" s="7"/>
      <c r="X12" s="7"/>
      <c r="Y12" s="10"/>
    </row>
    <row r="13" spans="1:25">
      <c r="A13" s="7"/>
      <c r="B13" s="8"/>
      <c r="C13" s="9"/>
      <c r="D13" s="10"/>
      <c r="E13" s="10"/>
      <c r="F13" s="10"/>
      <c r="G13" s="7"/>
      <c r="H13" s="7"/>
      <c r="I13" s="7"/>
      <c r="J13" s="12"/>
      <c r="K13" s="7"/>
      <c r="L13" s="7"/>
      <c r="M13" s="7"/>
      <c r="N13" s="7"/>
      <c r="O13" s="7"/>
      <c r="P13" s="7"/>
      <c r="Q13" s="7"/>
      <c r="R13" s="16"/>
      <c r="S13" s="7"/>
      <c r="T13" s="7"/>
      <c r="U13" s="7"/>
      <c r="V13" s="10"/>
      <c r="W13" s="7"/>
      <c r="X13" s="7"/>
      <c r="Y13" s="10"/>
    </row>
    <row r="14" spans="1:25">
      <c r="A14" s="7"/>
      <c r="B14" s="8"/>
      <c r="C14" s="9"/>
      <c r="D14" s="10"/>
      <c r="E14" s="10"/>
      <c r="F14" s="10"/>
      <c r="G14" s="7"/>
      <c r="H14" s="7"/>
      <c r="I14" s="7"/>
      <c r="J14" s="12"/>
      <c r="K14" s="7"/>
      <c r="L14" s="7"/>
      <c r="M14" s="7"/>
      <c r="N14" s="7"/>
      <c r="O14" s="7"/>
      <c r="P14" s="7"/>
      <c r="Q14" s="7"/>
      <c r="R14" s="16"/>
      <c r="S14" s="7"/>
      <c r="T14" s="7"/>
      <c r="U14" s="7"/>
      <c r="V14" s="10"/>
      <c r="W14" s="7"/>
      <c r="X14" s="7"/>
      <c r="Y14" s="10"/>
    </row>
    <row r="15" spans="1:25">
      <c r="A15" s="7"/>
      <c r="B15" s="8"/>
      <c r="C15" s="9"/>
      <c r="D15" s="10"/>
      <c r="E15" s="10"/>
      <c r="F15" s="10"/>
      <c r="G15" s="7"/>
      <c r="H15" s="7"/>
      <c r="I15" s="7"/>
      <c r="J15" s="12"/>
      <c r="K15" s="7"/>
      <c r="L15" s="7"/>
      <c r="M15" s="7"/>
      <c r="N15" s="7"/>
      <c r="O15" s="7"/>
      <c r="P15" s="7"/>
      <c r="Q15" s="7"/>
      <c r="R15" s="16"/>
      <c r="S15" s="7"/>
      <c r="T15" s="7"/>
      <c r="U15" s="7"/>
      <c r="V15" s="10"/>
      <c r="W15" s="7"/>
      <c r="X15" s="7"/>
      <c r="Y15" s="10"/>
    </row>
    <row r="16" spans="1:25">
      <c r="A16" s="7">
        <v>12</v>
      </c>
      <c r="B16" s="8"/>
      <c r="C16" s="9"/>
      <c r="D16" s="10"/>
      <c r="E16" s="10"/>
      <c r="F16" s="10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0"/>
      <c r="W16" s="7"/>
      <c r="X16" s="7"/>
      <c r="Y16" s="10"/>
    </row>
    <row r="17" spans="1:25">
      <c r="A17" s="7">
        <v>13</v>
      </c>
      <c r="B17" s="8"/>
      <c r="C17" s="9"/>
      <c r="D17" s="10"/>
      <c r="E17" s="10"/>
      <c r="F17" s="10"/>
      <c r="G17" s="7"/>
      <c r="H17" s="7"/>
      <c r="I17" s="7"/>
      <c r="J17" s="12"/>
      <c r="K17" s="7"/>
      <c r="L17" s="7"/>
      <c r="M17" s="7"/>
      <c r="N17" s="10"/>
      <c r="O17" s="7"/>
      <c r="P17" s="10"/>
      <c r="Q17" s="7"/>
      <c r="R17" s="7"/>
      <c r="S17" s="7"/>
      <c r="T17" s="7"/>
      <c r="U17" s="7"/>
      <c r="V17" s="10"/>
      <c r="W17" s="7"/>
      <c r="X17" s="7"/>
      <c r="Y17" s="10"/>
    </row>
    <row r="18" spans="1:25">
      <c r="A18" s="7">
        <v>14</v>
      </c>
      <c r="B18" s="8"/>
      <c r="C18" s="9"/>
      <c r="D18" s="10"/>
      <c r="E18" s="10"/>
      <c r="F18" s="10"/>
      <c r="G18" s="7"/>
      <c r="H18" s="7"/>
      <c r="I18" s="7"/>
      <c r="J18" s="12"/>
      <c r="K18" s="7"/>
      <c r="L18" s="7"/>
      <c r="M18" s="10"/>
      <c r="N18" s="10"/>
      <c r="O18" s="7"/>
      <c r="P18" s="10"/>
      <c r="Q18" s="7"/>
      <c r="R18" s="7"/>
      <c r="S18" s="7"/>
      <c r="T18" s="10"/>
      <c r="U18" s="7"/>
      <c r="V18" s="10"/>
      <c r="W18" s="7"/>
      <c r="X18" s="7"/>
      <c r="Y18" s="10"/>
    </row>
    <row r="19" spans="1:25">
      <c r="A19" s="7">
        <v>15</v>
      </c>
      <c r="B19" s="4" t="s">
        <v>300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>SUM(M5:M18)</f>
        <v>442.9</v>
      </c>
      <c r="N19" s="10"/>
      <c r="O19" s="10"/>
      <c r="P19" s="10"/>
      <c r="Q19" s="10"/>
      <c r="R19" s="10"/>
      <c r="S19" s="10"/>
      <c r="T19" s="10">
        <f>SUM(T5:T18)</f>
        <v>428.98</v>
      </c>
      <c r="U19" s="10"/>
      <c r="V19" s="10"/>
      <c r="W19" s="10"/>
      <c r="X19" s="10"/>
      <c r="Y19" s="1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大唐混凝土10月16日</vt:lpstr>
      <vt:lpstr>大唐混凝土10月17日</vt:lpstr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2018-10-18T01:42:00Z</dcterms:created>
  <dcterms:modified xsi:type="dcterms:W3CDTF">2018-10-18T08:17:45Z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