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 activeTab="1"/>
  </bookViews>
  <sheets>
    <sheet name="大唐混凝土" sheetId="1" r:id="rId1"/>
    <sheet name="巨野分公司" sheetId="2" r:id="rId2"/>
    <sheet name="连云港分公司" sheetId="3" r:id="rId3"/>
  </sheets>
  <calcPr calcId="144525" calcCompleted="0" calcOnSave="0"/>
</workbook>
</file>

<file path=xl/sharedStrings.xml><?xml version="1.0" encoding="utf-8"?>
<sst xmlns="http://schemas.openxmlformats.org/spreadsheetml/2006/main" count="247">
  <si>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12日                                填表人：韩小潮                           </t>
    </r>
  </si>
  <si>
    <t>单位：江苏大唐商品混凝土有限公司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</si>
  <si>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</si>
  <si>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</si>
  <si>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</si>
  <si>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</si>
  <si>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</si>
  <si>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</si>
  <si>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</si>
  <si>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</si>
  <si>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</si>
  <si>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</si>
  <si>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</si>
  <si>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</si>
  <si>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</si>
  <si>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</si>
  <si>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</si>
  <si>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</si>
  <si>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</si>
  <si>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</si>
  <si>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</si>
  <si>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</si>
  <si>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</si>
  <si>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</si>
  <si>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</si>
  <si>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</si>
  <si>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</si>
  <si>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</si>
  <si>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</si>
  <si>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</si>
  <si>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9:53</t>
  </si>
  <si>
    <t>6018</t>
  </si>
  <si>
    <t>孙立</t>
  </si>
  <si>
    <t>邢峰</t>
  </si>
  <si>
    <t>18068480289</t>
  </si>
  <si>
    <t>段俊成</t>
  </si>
  <si>
    <t>石子</t>
  </si>
  <si>
    <t>1-5</t>
  </si>
  <si>
    <t xml:space="preserve">韩小朝 </t>
  </si>
  <si>
    <t>曹红梅</t>
  </si>
  <si>
    <t>367</t>
  </si>
  <si>
    <t>高松钦</t>
  </si>
  <si>
    <t>巩庆祝</t>
  </si>
  <si>
    <t>43502</t>
  </si>
  <si>
    <t>14:00</t>
  </si>
  <si>
    <t>867</t>
  </si>
  <si>
    <t>曹培贵</t>
  </si>
  <si>
    <t>14:59</t>
  </si>
  <si>
    <t>833</t>
  </si>
  <si>
    <t>毛福祥</t>
  </si>
  <si>
    <t>彭大强</t>
  </si>
  <si>
    <t>15:49</t>
  </si>
  <si>
    <t>121</t>
  </si>
  <si>
    <t>于大会</t>
  </si>
  <si>
    <t>张猛</t>
  </si>
  <si>
    <t>18112012199</t>
  </si>
  <si>
    <t>周涛</t>
  </si>
  <si>
    <t>15:53</t>
  </si>
  <si>
    <t>827</t>
  </si>
  <si>
    <t>葛全</t>
  </si>
  <si>
    <t>15077807769</t>
  </si>
  <si>
    <t>16:13</t>
  </si>
  <si>
    <t>187</t>
  </si>
  <si>
    <t>戴春雨</t>
  </si>
  <si>
    <t>刘恒</t>
  </si>
  <si>
    <t>段浚成</t>
  </si>
  <si>
    <t>16:14</t>
  </si>
  <si>
    <t>197</t>
  </si>
  <si>
    <t>曹庆杰</t>
  </si>
  <si>
    <t>19:00</t>
  </si>
  <si>
    <t>2619</t>
  </si>
  <si>
    <t>王海强</t>
  </si>
  <si>
    <t>刘清成</t>
  </si>
  <si>
    <t>3293</t>
  </si>
  <si>
    <t>李红亮</t>
  </si>
  <si>
    <t>537</t>
  </si>
  <si>
    <t>李张发</t>
  </si>
  <si>
    <t>0738</t>
  </si>
  <si>
    <t>张伟</t>
  </si>
  <si>
    <t>277</t>
  </si>
  <si>
    <t>刘纯纯</t>
  </si>
  <si>
    <t>837</t>
  </si>
  <si>
    <t>刘刚</t>
  </si>
  <si>
    <t>955</t>
  </si>
  <si>
    <t>郑浩</t>
  </si>
  <si>
    <t>刘辉</t>
  </si>
  <si>
    <t>1-2</t>
  </si>
  <si>
    <t>077</t>
  </si>
  <si>
    <t>张群</t>
  </si>
  <si>
    <t>13921769600</t>
  </si>
  <si>
    <t>3006</t>
  </si>
  <si>
    <t>腾磊</t>
  </si>
  <si>
    <t>退</t>
  </si>
  <si>
    <t>货</t>
  </si>
  <si>
    <t>退货</t>
  </si>
  <si>
    <t>822</t>
  </si>
  <si>
    <t>冯均阁</t>
  </si>
  <si>
    <t>380</t>
  </si>
  <si>
    <t>杨发展</t>
  </si>
  <si>
    <t>韩红</t>
  </si>
  <si>
    <t>523</t>
  </si>
  <si>
    <t>许庆东</t>
  </si>
  <si>
    <t>17866688786</t>
  </si>
  <si>
    <t>791</t>
  </si>
  <si>
    <t>常明华</t>
  </si>
  <si>
    <t>18853959078</t>
  </si>
  <si>
    <t>559</t>
  </si>
  <si>
    <t>任广伟</t>
  </si>
  <si>
    <t>15150097222</t>
  </si>
  <si>
    <t>李海洋</t>
  </si>
  <si>
    <t>11:56</t>
  </si>
  <si>
    <t>022</t>
  </si>
  <si>
    <t>娄庆生</t>
  </si>
  <si>
    <t>18344889808</t>
  </si>
  <si>
    <t>庄团结</t>
  </si>
  <si>
    <t>43493</t>
  </si>
  <si>
    <t>砂</t>
  </si>
  <si>
    <t>53.3</t>
  </si>
  <si>
    <t>16.88</t>
  </si>
  <si>
    <t>0.52</t>
  </si>
  <si>
    <t>13:56</t>
  </si>
  <si>
    <t>789</t>
  </si>
  <si>
    <t>王超</t>
  </si>
  <si>
    <t>43500</t>
  </si>
  <si>
    <t>62.98</t>
  </si>
  <si>
    <t>19.16</t>
  </si>
  <si>
    <t>0.82</t>
  </si>
  <si>
    <t>15:21</t>
  </si>
  <si>
    <t>306</t>
  </si>
  <si>
    <t>闫东</t>
  </si>
  <si>
    <t>13813277522</t>
  </si>
  <si>
    <t>43506</t>
  </si>
  <si>
    <t>64.3</t>
  </si>
  <si>
    <t>18.28</t>
  </si>
  <si>
    <t>15:22</t>
  </si>
  <si>
    <t>5006</t>
  </si>
  <si>
    <t>徐大勇</t>
  </si>
  <si>
    <t>17705222272</t>
  </si>
  <si>
    <t>43507</t>
  </si>
  <si>
    <t>63.02</t>
  </si>
  <si>
    <t>18.5</t>
  </si>
  <si>
    <t>15:45</t>
  </si>
  <si>
    <t>313</t>
  </si>
  <si>
    <t>15852115399</t>
  </si>
  <si>
    <t>43508</t>
  </si>
  <si>
    <t>60.56</t>
  </si>
  <si>
    <t>17.82</t>
  </si>
  <si>
    <t>0.84</t>
  </si>
  <si>
    <t>15:47</t>
  </si>
  <si>
    <t>957</t>
  </si>
  <si>
    <t>伊振刚</t>
  </si>
  <si>
    <t>15252232999</t>
  </si>
  <si>
    <t>43509</t>
  </si>
  <si>
    <t>60.84</t>
  </si>
  <si>
    <t>19.46</t>
  </si>
  <si>
    <t>0.98</t>
  </si>
  <si>
    <t>15:50</t>
  </si>
  <si>
    <t>880</t>
  </si>
  <si>
    <t>藤尚峰</t>
  </si>
  <si>
    <t>13813279980</t>
  </si>
  <si>
    <t>43514</t>
  </si>
  <si>
    <t>59.3</t>
  </si>
  <si>
    <t>18.76</t>
  </si>
  <si>
    <t>18:00</t>
  </si>
  <si>
    <t>3668</t>
  </si>
  <si>
    <t>刘良</t>
  </si>
  <si>
    <t>13921769059</t>
  </si>
  <si>
    <t>43517</t>
  </si>
  <si>
    <t>61.24</t>
  </si>
  <si>
    <t>0.92</t>
  </si>
  <si>
    <t>20:25</t>
  </si>
  <si>
    <t>9268</t>
  </si>
  <si>
    <t>胡志权</t>
  </si>
  <si>
    <t>15063211121</t>
  </si>
  <si>
    <t>21:00</t>
  </si>
  <si>
    <t>297</t>
  </si>
  <si>
    <t>武加军</t>
  </si>
  <si>
    <t>15371600099</t>
  </si>
  <si>
    <t>21:08</t>
  </si>
  <si>
    <t>991</t>
  </si>
  <si>
    <t>张团结</t>
  </si>
  <si>
    <t>朱洪柱</t>
  </si>
  <si>
    <t>15852351659</t>
  </si>
  <si>
    <t>23:58</t>
  </si>
  <si>
    <t>959</t>
  </si>
  <si>
    <t>谢海</t>
  </si>
  <si>
    <t>13775834999</t>
  </si>
  <si>
    <t>0:00</t>
  </si>
  <si>
    <t>869</t>
  </si>
  <si>
    <t>13805221470</t>
  </si>
  <si>
    <t>4:50</t>
  </si>
  <si>
    <t>886</t>
  </si>
  <si>
    <t>张红庆</t>
  </si>
  <si>
    <t>18251755988</t>
  </si>
  <si>
    <t>5:23</t>
  </si>
  <si>
    <t>合计</t>
  </si>
  <si>
    <t>备注：退货也登记，在备注中注明不合格退货，所有重量和单价、金额均以0标记</t>
  </si>
  <si>
    <t xml:space="preserve">收料登记表填报
日期    2018年 10 月 12日                                填表人  ：吴艳苓                                 </t>
  </si>
  <si>
    <t>单位：江苏大力神管桩有限公司巨野分公司</t>
  </si>
  <si>
    <t>备注</t>
  </si>
  <si>
    <t xml:space="preserve">  时 分</t>
  </si>
  <si>
    <t>车主姓名</t>
  </si>
  <si>
    <t>毛重</t>
  </si>
  <si>
    <t>皮重</t>
  </si>
  <si>
    <t>净重</t>
  </si>
  <si>
    <t>鲁H55A72</t>
  </si>
  <si>
    <t>张玉尚</t>
  </si>
  <si>
    <t>李广坤</t>
  </si>
  <si>
    <t>黄沙</t>
  </si>
  <si>
    <t>中粗</t>
  </si>
  <si>
    <t>0.5T</t>
  </si>
  <si>
    <t>冯海英</t>
  </si>
  <si>
    <t>聂恒光</t>
  </si>
  <si>
    <t>鲁H36C82</t>
  </si>
  <si>
    <t>白减青</t>
  </si>
  <si>
    <t>白咸青</t>
  </si>
  <si>
    <t>鲁HR3606</t>
  </si>
  <si>
    <t>李业举</t>
  </si>
  <si>
    <t>杜昌慈</t>
  </si>
  <si>
    <t>成武金利宏物流</t>
  </si>
  <si>
    <t>矿粉</t>
  </si>
  <si>
    <t>鲁HD2339</t>
  </si>
  <si>
    <t>王彦钦</t>
  </si>
  <si>
    <t>张连聚</t>
  </si>
  <si>
    <t>巨野中联</t>
  </si>
  <si>
    <t>水泥</t>
  </si>
  <si>
    <t>PO42.5</t>
  </si>
  <si>
    <t>鲁RT1282</t>
  </si>
  <si>
    <t>徐龙福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</si>
  <si>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12日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</si>
  <si>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</si>
  <si>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206</t>
  </si>
  <si>
    <t>姜志</t>
  </si>
  <si>
    <t>徐军波</t>
  </si>
  <si>
    <t>机制砂</t>
  </si>
  <si>
    <t>I</t>
  </si>
  <si>
    <t>万守超</t>
  </si>
  <si>
    <t>张传迎</t>
  </si>
  <si>
    <t>3907</t>
  </si>
  <si>
    <t>张成义</t>
  </si>
  <si>
    <t>孙阳行</t>
  </si>
  <si>
    <t xml:space="preserve">  张成义</t>
  </si>
  <si>
    <t>8555</t>
  </si>
  <si>
    <t>朱大洋</t>
  </si>
  <si>
    <t>成义物流</t>
  </si>
  <si>
    <t>朱大阳</t>
  </si>
  <si>
    <t xml:space="preserve">  18:19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</si>
</sst>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h:mm;@"/>
  </numFmts>
  <fonts count="3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1" borderId="10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30" fillId="28" borderId="12" applyNumberFormat="0" applyAlignment="0" applyProtection="0">
      <alignment vertical="center"/>
    </xf>
    <xf numFmtId="0" fontId="31" fillId="28" borderId="8" applyNumberFormat="0" applyAlignment="0" applyProtection="0">
      <alignment vertical="center"/>
    </xf>
    <xf numFmtId="0" fontId="32" fillId="31" borderId="13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</cellStyleXfs>
  <cellXfs count="8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0" fillId="0" borderId="5" xfId="0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58" fontId="7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 wrapText="1"/>
    </xf>
    <xf numFmtId="10" fontId="7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20" fontId="0" fillId="0" borderId="0" xfId="0" applyNumberFormat="1" applyFont="1" applyFill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11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horizontal="center" vertical="center"/>
    </xf>
    <xf numFmtId="49" fontId="0" fillId="0" borderId="5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2"/>
  <sheetViews>
    <sheetView topLeftCell="A10" workbookViewId="0">
      <selection activeCell="P16" sqref="P16"/>
    </sheetView>
  </sheetViews>
  <sheetFormatPr defaultColWidth="9" defaultRowHeight="13.5"/>
  <cols>
    <col min="1" max="1" width="2.55" style="44" customWidth="1"/>
    <col min="2" max="2" width="7.375" style="41" customWidth="1"/>
    <col min="3" max="3" width="5.875" style="45" customWidth="1"/>
    <col min="4" max="4" width="7.25" style="41" customWidth="1"/>
    <col min="5" max="5" width="7.625" style="41" customWidth="1"/>
    <col min="6" max="6" width="14.75" style="41" customWidth="1"/>
    <col min="7" max="7" width="9.125" style="41" customWidth="1"/>
    <col min="8" max="8" width="8.25" style="41" customWidth="1"/>
    <col min="9" max="9" width="5.625" style="41" customWidth="1"/>
    <col min="10" max="10" width="8.625" style="41" customWidth="1"/>
    <col min="11" max="11" width="6.675" style="41" customWidth="1"/>
    <col min="12" max="12" width="6.25833333333333" style="41" customWidth="1"/>
    <col min="13" max="13" width="6.125" style="41" customWidth="1"/>
    <col min="14" max="14" width="6.41666666666667" style="41" customWidth="1"/>
    <col min="15" max="15" width="9.1" style="41" customWidth="1"/>
    <col min="16" max="16" width="6.875" style="41" customWidth="1"/>
    <col min="17" max="17" width="6.25" style="41" customWidth="1"/>
    <col min="18" max="18" width="5.58333333333333" style="41" customWidth="1"/>
    <col min="19" max="19" width="6.125" style="41" customWidth="1"/>
    <col min="20" max="20" width="5.89166666666667" style="41" customWidth="1"/>
    <col min="21" max="21" width="4.98333333333333" style="41" customWidth="1"/>
    <col min="22" max="22" width="4.64166666666667" style="41" customWidth="1"/>
    <col min="23" max="23" width="6.21666666666667" style="41" customWidth="1"/>
    <col min="24" max="24" width="8.25" style="41" customWidth="1"/>
    <col min="25" max="16384" width="9" style="41"/>
  </cols>
  <sheetData>
    <row r="1" s="41" customFormat="1" ht="39.95" customHeight="1" spans="1:24">
      <c r="A1" s="46" t="s">
        <v>0</v>
      </c>
      <c r="B1" s="46"/>
      <c r="C1" s="47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</row>
    <row r="2" s="41" customFormat="1" ht="18.95" customHeight="1" spans="1:22">
      <c r="A2" s="44">
        <v>20180923</v>
      </c>
      <c r="B2" s="48" t="s">
        <v>1</v>
      </c>
      <c r="C2" s="49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</row>
    <row r="3" s="42" customFormat="1" ht="21" customHeight="1" spans="1:24">
      <c r="A3" s="50" t="s">
        <v>2</v>
      </c>
      <c r="B3" s="51" t="s">
        <v>3</v>
      </c>
      <c r="C3" s="52" t="s">
        <v>4</v>
      </c>
      <c r="D3" s="50"/>
      <c r="E3" s="50"/>
      <c r="F3" s="50"/>
      <c r="G3" s="50"/>
      <c r="H3" s="53" t="s">
        <v>5</v>
      </c>
      <c r="I3" s="71"/>
      <c r="J3" s="71"/>
      <c r="K3" s="71"/>
      <c r="L3" s="71"/>
      <c r="M3" s="71"/>
      <c r="N3" s="71"/>
      <c r="O3" s="71"/>
      <c r="P3" s="71"/>
      <c r="Q3" s="71"/>
      <c r="R3" s="71"/>
      <c r="S3" s="78"/>
      <c r="T3" s="50" t="s">
        <v>6</v>
      </c>
      <c r="U3" s="50"/>
      <c r="V3" s="50"/>
      <c r="W3" s="51" t="s">
        <v>7</v>
      </c>
      <c r="X3" s="79" t="s">
        <v>8</v>
      </c>
    </row>
    <row r="4" s="43" customFormat="1" ht="25" customHeight="1" spans="1:24">
      <c r="A4" s="50"/>
      <c r="B4" s="54" t="s">
        <v>9</v>
      </c>
      <c r="C4" s="55" t="s">
        <v>10</v>
      </c>
      <c r="D4" s="56" t="s">
        <v>11</v>
      </c>
      <c r="E4" s="57" t="s">
        <v>12</v>
      </c>
      <c r="F4" s="51" t="s">
        <v>13</v>
      </c>
      <c r="G4" s="51" t="s">
        <v>14</v>
      </c>
      <c r="H4" s="51" t="s">
        <v>15</v>
      </c>
      <c r="I4" s="51" t="s">
        <v>16</v>
      </c>
      <c r="J4" s="51" t="s">
        <v>17</v>
      </c>
      <c r="K4" s="51" t="s">
        <v>18</v>
      </c>
      <c r="L4" s="51" t="s">
        <v>19</v>
      </c>
      <c r="M4" s="51" t="s">
        <v>20</v>
      </c>
      <c r="N4" s="51" t="s">
        <v>21</v>
      </c>
      <c r="O4" s="57" t="s">
        <v>22</v>
      </c>
      <c r="P4" s="57" t="s">
        <v>23</v>
      </c>
      <c r="Q4" s="57" t="s">
        <v>24</v>
      </c>
      <c r="R4" s="57" t="s">
        <v>25</v>
      </c>
      <c r="S4" s="57" t="s">
        <v>26</v>
      </c>
      <c r="T4" s="57" t="s">
        <v>27</v>
      </c>
      <c r="U4" s="57" t="s">
        <v>28</v>
      </c>
      <c r="V4" s="57" t="s">
        <v>29</v>
      </c>
      <c r="W4" s="51"/>
      <c r="X4" s="80"/>
    </row>
    <row r="5" s="41" customFormat="1" ht="24.95" customHeight="1" spans="1:24">
      <c r="A5" s="58">
        <v>1</v>
      </c>
      <c r="B5" s="59" t="s">
        <v>30</v>
      </c>
      <c r="C5" s="59" t="s">
        <v>31</v>
      </c>
      <c r="D5" s="60" t="s">
        <v>32</v>
      </c>
      <c r="E5" s="60" t="s">
        <v>33</v>
      </c>
      <c r="F5" s="61" t="s">
        <v>34</v>
      </c>
      <c r="G5" s="58" t="s">
        <v>35</v>
      </c>
      <c r="H5" s="58">
        <v>43491</v>
      </c>
      <c r="I5" s="58" t="s">
        <v>36</v>
      </c>
      <c r="J5" s="59" t="s">
        <v>37</v>
      </c>
      <c r="K5" s="58">
        <v>78.78</v>
      </c>
      <c r="L5" s="58">
        <v>22.54</v>
      </c>
      <c r="M5" s="72">
        <f t="shared" ref="M5:M23" si="0">+K5-L5-S5</f>
        <v>55.4</v>
      </c>
      <c r="N5" s="60"/>
      <c r="O5" s="60"/>
      <c r="P5" s="60"/>
      <c r="Q5" s="58"/>
      <c r="R5" s="58"/>
      <c r="S5" s="60">
        <v>0.84</v>
      </c>
      <c r="T5" s="58"/>
      <c r="U5" s="72"/>
      <c r="V5" s="72"/>
      <c r="W5" s="60" t="s">
        <v>38</v>
      </c>
      <c r="X5" s="60" t="s">
        <v>39</v>
      </c>
    </row>
    <row r="6" s="41" customFormat="1" ht="24.95" customHeight="1" spans="1:24">
      <c r="A6" s="58">
        <v>2</v>
      </c>
      <c r="B6" s="62">
        <v>0.581944444444444</v>
      </c>
      <c r="C6" s="59" t="s">
        <v>40</v>
      </c>
      <c r="D6" s="58" t="s">
        <v>41</v>
      </c>
      <c r="E6" s="58" t="s">
        <v>42</v>
      </c>
      <c r="F6" s="58">
        <v>18205220109</v>
      </c>
      <c r="G6" s="58" t="s">
        <v>41</v>
      </c>
      <c r="H6" s="85" t="s">
        <v>43</v>
      </c>
      <c r="I6" s="58" t="s">
        <v>36</v>
      </c>
      <c r="J6" s="59" t="s">
        <v>37</v>
      </c>
      <c r="K6" s="58">
        <v>60.62</v>
      </c>
      <c r="L6" s="58">
        <v>18.46</v>
      </c>
      <c r="M6" s="72">
        <f t="shared" si="0"/>
        <v>41.6</v>
      </c>
      <c r="N6" s="60"/>
      <c r="O6" s="60"/>
      <c r="P6" s="60"/>
      <c r="Q6" s="58"/>
      <c r="R6" s="58"/>
      <c r="S6" s="60">
        <v>0.56</v>
      </c>
      <c r="T6" s="58"/>
      <c r="U6" s="72"/>
      <c r="V6" s="72"/>
      <c r="W6" s="60" t="s">
        <v>38</v>
      </c>
      <c r="X6" s="60" t="s">
        <v>39</v>
      </c>
    </row>
    <row r="7" s="41" customFormat="1" ht="24.95" customHeight="1" spans="1:24">
      <c r="A7" s="58">
        <v>3</v>
      </c>
      <c r="B7" s="59" t="s">
        <v>44</v>
      </c>
      <c r="C7" s="59" t="s">
        <v>45</v>
      </c>
      <c r="D7" s="58" t="s">
        <v>41</v>
      </c>
      <c r="E7" s="58" t="s">
        <v>46</v>
      </c>
      <c r="F7" s="58">
        <v>18251755119</v>
      </c>
      <c r="G7" s="58" t="s">
        <v>41</v>
      </c>
      <c r="H7" s="58">
        <v>43503</v>
      </c>
      <c r="I7" s="58" t="s">
        <v>36</v>
      </c>
      <c r="J7" s="59" t="s">
        <v>37</v>
      </c>
      <c r="K7" s="58">
        <v>60.38</v>
      </c>
      <c r="L7" s="58">
        <v>20.54</v>
      </c>
      <c r="M7" s="72">
        <f t="shared" si="0"/>
        <v>39.4</v>
      </c>
      <c r="N7" s="60"/>
      <c r="O7" s="60"/>
      <c r="P7" s="60"/>
      <c r="Q7" s="58"/>
      <c r="R7" s="58"/>
      <c r="S7" s="60">
        <v>0.44</v>
      </c>
      <c r="T7" s="58"/>
      <c r="U7" s="72"/>
      <c r="V7" s="72"/>
      <c r="W7" s="60" t="s">
        <v>38</v>
      </c>
      <c r="X7" s="60" t="s">
        <v>39</v>
      </c>
    </row>
    <row r="8" s="41" customFormat="1" ht="24.95" customHeight="1" spans="1:24">
      <c r="A8" s="58">
        <v>4</v>
      </c>
      <c r="B8" s="59" t="s">
        <v>47</v>
      </c>
      <c r="C8" s="59" t="s">
        <v>48</v>
      </c>
      <c r="D8" s="60" t="s">
        <v>49</v>
      </c>
      <c r="E8" s="60" t="s">
        <v>50</v>
      </c>
      <c r="F8" s="60">
        <v>13347956755</v>
      </c>
      <c r="G8" s="60" t="s">
        <v>49</v>
      </c>
      <c r="H8" s="58">
        <v>43504</v>
      </c>
      <c r="I8" s="58" t="s">
        <v>36</v>
      </c>
      <c r="J8" s="59" t="s">
        <v>37</v>
      </c>
      <c r="K8" s="58">
        <v>85.94</v>
      </c>
      <c r="L8" s="58">
        <v>21.6</v>
      </c>
      <c r="M8" s="72">
        <f t="shared" si="0"/>
        <v>63.6</v>
      </c>
      <c r="N8" s="60"/>
      <c r="O8" s="60"/>
      <c r="P8" s="60"/>
      <c r="Q8" s="58"/>
      <c r="R8" s="58"/>
      <c r="S8" s="58">
        <v>0.74</v>
      </c>
      <c r="T8" s="58"/>
      <c r="U8" s="72"/>
      <c r="V8" s="72"/>
      <c r="W8" s="60" t="s">
        <v>38</v>
      </c>
      <c r="X8" s="60" t="s">
        <v>39</v>
      </c>
    </row>
    <row r="9" s="41" customFormat="1" ht="24.95" customHeight="1" spans="1:24">
      <c r="A9" s="58">
        <v>5</v>
      </c>
      <c r="B9" s="59" t="s">
        <v>51</v>
      </c>
      <c r="C9" s="59" t="s">
        <v>52</v>
      </c>
      <c r="D9" s="63" t="s">
        <v>53</v>
      </c>
      <c r="E9" s="63" t="s">
        <v>54</v>
      </c>
      <c r="F9" s="64" t="s">
        <v>55</v>
      </c>
      <c r="G9" s="58" t="s">
        <v>56</v>
      </c>
      <c r="H9" s="58">
        <v>43510</v>
      </c>
      <c r="I9" s="58" t="s">
        <v>36</v>
      </c>
      <c r="J9" s="59" t="s">
        <v>37</v>
      </c>
      <c r="K9" s="58">
        <v>65.78</v>
      </c>
      <c r="L9" s="58">
        <v>19.94</v>
      </c>
      <c r="M9" s="72">
        <f t="shared" si="0"/>
        <v>45.3</v>
      </c>
      <c r="N9" s="60"/>
      <c r="O9" s="60"/>
      <c r="P9" s="60"/>
      <c r="Q9" s="58"/>
      <c r="R9" s="58"/>
      <c r="S9" s="58">
        <v>0.54</v>
      </c>
      <c r="T9" s="58"/>
      <c r="U9" s="72"/>
      <c r="V9" s="72"/>
      <c r="W9" s="60" t="s">
        <v>38</v>
      </c>
      <c r="X9" s="60" t="s">
        <v>39</v>
      </c>
    </row>
    <row r="10" s="41" customFormat="1" ht="24.95" customHeight="1" spans="1:24">
      <c r="A10" s="58">
        <v>6</v>
      </c>
      <c r="B10" s="59" t="s">
        <v>57</v>
      </c>
      <c r="C10" s="59" t="s">
        <v>58</v>
      </c>
      <c r="D10" s="63" t="s">
        <v>53</v>
      </c>
      <c r="E10" s="63" t="s">
        <v>59</v>
      </c>
      <c r="F10" s="64" t="s">
        <v>60</v>
      </c>
      <c r="G10" s="58" t="s">
        <v>56</v>
      </c>
      <c r="H10" s="58">
        <v>43511</v>
      </c>
      <c r="I10" s="58" t="s">
        <v>36</v>
      </c>
      <c r="J10" s="59" t="s">
        <v>37</v>
      </c>
      <c r="K10" s="58">
        <v>64.16</v>
      </c>
      <c r="L10" s="58">
        <v>20.22</v>
      </c>
      <c r="M10" s="72">
        <f t="shared" si="0"/>
        <v>43.4</v>
      </c>
      <c r="N10" s="60"/>
      <c r="O10" s="60"/>
      <c r="P10" s="60"/>
      <c r="Q10" s="58"/>
      <c r="R10" s="58"/>
      <c r="S10" s="58">
        <v>0.54</v>
      </c>
      <c r="T10" s="58"/>
      <c r="U10" s="72"/>
      <c r="V10" s="72"/>
      <c r="W10" s="60" t="s">
        <v>38</v>
      </c>
      <c r="X10" s="60" t="s">
        <v>39</v>
      </c>
    </row>
    <row r="11" s="41" customFormat="1" ht="24.95" customHeight="1" spans="1:24">
      <c r="A11" s="58">
        <v>7</v>
      </c>
      <c r="B11" s="59" t="s">
        <v>61</v>
      </c>
      <c r="C11" s="59" t="s">
        <v>62</v>
      </c>
      <c r="D11" s="63" t="s">
        <v>63</v>
      </c>
      <c r="E11" s="63" t="s">
        <v>64</v>
      </c>
      <c r="F11" s="63">
        <v>18168677730</v>
      </c>
      <c r="G11" s="60" t="s">
        <v>65</v>
      </c>
      <c r="H11" s="58">
        <v>43512</v>
      </c>
      <c r="I11" s="58" t="s">
        <v>36</v>
      </c>
      <c r="J11" s="59" t="s">
        <v>37</v>
      </c>
      <c r="K11" s="58">
        <v>68.12</v>
      </c>
      <c r="L11" s="58">
        <v>17.64</v>
      </c>
      <c r="M11" s="72">
        <f t="shared" si="0"/>
        <v>49.6</v>
      </c>
      <c r="N11" s="60"/>
      <c r="O11" s="60"/>
      <c r="P11" s="60"/>
      <c r="Q11" s="58"/>
      <c r="R11" s="58"/>
      <c r="S11" s="58">
        <v>0.88</v>
      </c>
      <c r="T11" s="58"/>
      <c r="U11" s="72"/>
      <c r="V11" s="72"/>
      <c r="W11" s="60" t="s">
        <v>38</v>
      </c>
      <c r="X11" s="60" t="s">
        <v>39</v>
      </c>
    </row>
    <row r="12" s="41" customFormat="1" ht="24.95" customHeight="1" spans="1:24">
      <c r="A12" s="58">
        <v>8</v>
      </c>
      <c r="B12" s="59" t="s">
        <v>66</v>
      </c>
      <c r="C12" s="59" t="s">
        <v>67</v>
      </c>
      <c r="D12" s="63" t="s">
        <v>63</v>
      </c>
      <c r="E12" s="63" t="s">
        <v>68</v>
      </c>
      <c r="F12" s="63">
        <v>13815377665</v>
      </c>
      <c r="G12" s="60" t="s">
        <v>65</v>
      </c>
      <c r="H12" s="58">
        <v>43513</v>
      </c>
      <c r="I12" s="58" t="s">
        <v>36</v>
      </c>
      <c r="J12" s="59" t="s">
        <v>37</v>
      </c>
      <c r="K12" s="58">
        <v>62.9</v>
      </c>
      <c r="L12" s="58">
        <v>17.84</v>
      </c>
      <c r="M12" s="72">
        <f t="shared" si="0"/>
        <v>44.2</v>
      </c>
      <c r="N12" s="60"/>
      <c r="O12" s="60"/>
      <c r="P12" s="60"/>
      <c r="Q12" s="58"/>
      <c r="R12" s="58"/>
      <c r="S12" s="58">
        <v>0.86</v>
      </c>
      <c r="T12" s="58"/>
      <c r="U12" s="72"/>
      <c r="V12" s="72"/>
      <c r="W12" s="60" t="s">
        <v>38</v>
      </c>
      <c r="X12" s="60" t="s">
        <v>39</v>
      </c>
    </row>
    <row r="13" s="41" customFormat="1" ht="24.95" customHeight="1" spans="1:24">
      <c r="A13" s="58">
        <v>9</v>
      </c>
      <c r="B13" s="59" t="s">
        <v>69</v>
      </c>
      <c r="C13" s="59" t="s">
        <v>70</v>
      </c>
      <c r="D13" s="65" t="s">
        <v>71</v>
      </c>
      <c r="E13" s="65" t="s">
        <v>71</v>
      </c>
      <c r="F13" s="63">
        <v>18653531726</v>
      </c>
      <c r="G13" s="58" t="s">
        <v>72</v>
      </c>
      <c r="H13" s="58">
        <v>43519</v>
      </c>
      <c r="I13" s="58" t="s">
        <v>36</v>
      </c>
      <c r="J13" s="59" t="s">
        <v>37</v>
      </c>
      <c r="K13" s="67">
        <v>61.46</v>
      </c>
      <c r="L13" s="67">
        <v>17.98</v>
      </c>
      <c r="M13" s="73">
        <f t="shared" si="0"/>
        <v>42.7</v>
      </c>
      <c r="N13" s="63"/>
      <c r="O13" s="63"/>
      <c r="P13" s="63"/>
      <c r="Q13" s="67"/>
      <c r="R13" s="67"/>
      <c r="S13" s="67">
        <v>0.78</v>
      </c>
      <c r="T13" s="58"/>
      <c r="U13" s="72"/>
      <c r="V13" s="72"/>
      <c r="W13" s="60" t="s">
        <v>38</v>
      </c>
      <c r="X13" s="60" t="s">
        <v>39</v>
      </c>
    </row>
    <row r="14" s="41" customFormat="1" ht="24.95" customHeight="1" spans="1:24">
      <c r="A14" s="58">
        <v>10</v>
      </c>
      <c r="B14" s="65">
        <v>0.793055555555556</v>
      </c>
      <c r="C14" s="59" t="s">
        <v>73</v>
      </c>
      <c r="D14" s="58" t="s">
        <v>74</v>
      </c>
      <c r="E14" s="58" t="s">
        <v>74</v>
      </c>
      <c r="F14" s="58">
        <v>13054932083</v>
      </c>
      <c r="G14" s="58" t="s">
        <v>72</v>
      </c>
      <c r="H14" s="58">
        <v>43518</v>
      </c>
      <c r="I14" s="58" t="s">
        <v>36</v>
      </c>
      <c r="J14" s="59" t="s">
        <v>37</v>
      </c>
      <c r="K14" s="67">
        <v>60</v>
      </c>
      <c r="L14" s="67">
        <v>17.04</v>
      </c>
      <c r="M14" s="73">
        <f t="shared" si="0"/>
        <v>42.2</v>
      </c>
      <c r="N14" s="63"/>
      <c r="O14" s="63"/>
      <c r="P14" s="63"/>
      <c r="Q14" s="67"/>
      <c r="R14" s="67"/>
      <c r="S14" s="67">
        <v>0.76</v>
      </c>
      <c r="T14" s="58"/>
      <c r="U14" s="72"/>
      <c r="V14" s="72"/>
      <c r="W14" s="60" t="s">
        <v>38</v>
      </c>
      <c r="X14" s="60" t="s">
        <v>39</v>
      </c>
    </row>
    <row r="15" s="41" customFormat="1" ht="24.95" customHeight="1" spans="1:24">
      <c r="A15" s="58">
        <v>11</v>
      </c>
      <c r="B15" s="62">
        <v>0.822916666666667</v>
      </c>
      <c r="C15" s="59" t="s">
        <v>75</v>
      </c>
      <c r="D15" s="58" t="s">
        <v>76</v>
      </c>
      <c r="E15" s="58" t="s">
        <v>76</v>
      </c>
      <c r="F15" s="58">
        <v>18866695389</v>
      </c>
      <c r="G15" s="58" t="s">
        <v>72</v>
      </c>
      <c r="H15" s="58">
        <v>43520</v>
      </c>
      <c r="I15" s="58" t="s">
        <v>36</v>
      </c>
      <c r="J15" s="59" t="s">
        <v>37</v>
      </c>
      <c r="K15" s="74">
        <v>62.96</v>
      </c>
      <c r="L15" s="74">
        <v>18.44</v>
      </c>
      <c r="M15" s="72">
        <f t="shared" si="0"/>
        <v>43.7</v>
      </c>
      <c r="N15" s="60"/>
      <c r="O15" s="60"/>
      <c r="P15" s="60"/>
      <c r="Q15" s="58"/>
      <c r="R15" s="58"/>
      <c r="S15" s="58">
        <v>0.82</v>
      </c>
      <c r="T15" s="58"/>
      <c r="U15" s="72"/>
      <c r="V15" s="72"/>
      <c r="W15" s="60" t="s">
        <v>38</v>
      </c>
      <c r="X15" s="60" t="s">
        <v>39</v>
      </c>
    </row>
    <row r="16" s="41" customFormat="1" ht="24.95" customHeight="1" spans="1:24">
      <c r="A16" s="58">
        <v>12</v>
      </c>
      <c r="B16" s="62">
        <v>0.826388888888889</v>
      </c>
      <c r="C16" s="59" t="s">
        <v>77</v>
      </c>
      <c r="D16" s="60" t="s">
        <v>78</v>
      </c>
      <c r="E16" s="60" t="s">
        <v>78</v>
      </c>
      <c r="F16" s="60">
        <v>13791401289</v>
      </c>
      <c r="G16" s="58" t="s">
        <v>72</v>
      </c>
      <c r="H16" s="58">
        <v>43521</v>
      </c>
      <c r="I16" s="58" t="s">
        <v>36</v>
      </c>
      <c r="J16" s="59" t="s">
        <v>37</v>
      </c>
      <c r="K16" s="58">
        <v>62.54</v>
      </c>
      <c r="L16" s="58">
        <v>18.14</v>
      </c>
      <c r="M16" s="72">
        <f t="shared" si="0"/>
        <v>43.6</v>
      </c>
      <c r="N16" s="60"/>
      <c r="O16" s="60"/>
      <c r="P16" s="60"/>
      <c r="Q16" s="58"/>
      <c r="R16" s="58"/>
      <c r="S16" s="58">
        <v>0.8</v>
      </c>
      <c r="T16" s="58"/>
      <c r="U16" s="72"/>
      <c r="V16" s="72"/>
      <c r="W16" s="60" t="s">
        <v>38</v>
      </c>
      <c r="X16" s="60" t="s">
        <v>39</v>
      </c>
    </row>
    <row r="17" s="41" customFormat="1" ht="24.95" customHeight="1" spans="1:24">
      <c r="A17" s="58">
        <v>13</v>
      </c>
      <c r="B17" s="62">
        <v>0.840972222222222</v>
      </c>
      <c r="C17" s="59" t="s">
        <v>79</v>
      </c>
      <c r="D17" s="58" t="s">
        <v>41</v>
      </c>
      <c r="E17" s="58" t="s">
        <v>80</v>
      </c>
      <c r="F17" s="58">
        <v>18751672899</v>
      </c>
      <c r="G17" s="58" t="s">
        <v>41</v>
      </c>
      <c r="H17" s="58">
        <v>43523</v>
      </c>
      <c r="I17" s="58" t="s">
        <v>36</v>
      </c>
      <c r="J17" s="59" t="s">
        <v>37</v>
      </c>
      <c r="K17" s="58">
        <v>63.62</v>
      </c>
      <c r="L17" s="58">
        <v>20.08</v>
      </c>
      <c r="M17" s="72">
        <f t="shared" si="0"/>
        <v>43</v>
      </c>
      <c r="N17" s="60"/>
      <c r="O17" s="60"/>
      <c r="P17" s="60"/>
      <c r="Q17" s="58"/>
      <c r="R17" s="58"/>
      <c r="S17" s="58">
        <v>0.54</v>
      </c>
      <c r="T17" s="58"/>
      <c r="U17" s="72"/>
      <c r="V17" s="72"/>
      <c r="W17" s="60" t="s">
        <v>38</v>
      </c>
      <c r="X17" s="60" t="s">
        <v>39</v>
      </c>
    </row>
    <row r="18" s="41" customFormat="1" ht="24.95" customHeight="1" spans="1:24">
      <c r="A18" s="58">
        <v>14</v>
      </c>
      <c r="B18" s="62">
        <v>0.841666666666667</v>
      </c>
      <c r="C18" s="59" t="s">
        <v>81</v>
      </c>
      <c r="D18" s="60" t="s">
        <v>63</v>
      </c>
      <c r="E18" s="60" t="s">
        <v>82</v>
      </c>
      <c r="F18" s="60">
        <v>15951341341</v>
      </c>
      <c r="G18" s="60" t="s">
        <v>65</v>
      </c>
      <c r="H18" s="58">
        <v>43524</v>
      </c>
      <c r="I18" s="58" t="s">
        <v>36</v>
      </c>
      <c r="J18" s="59" t="s">
        <v>37</v>
      </c>
      <c r="K18" s="58">
        <v>62.98</v>
      </c>
      <c r="L18" s="58">
        <v>20.14</v>
      </c>
      <c r="M18" s="72">
        <f t="shared" si="0"/>
        <v>42.3</v>
      </c>
      <c r="N18" s="60"/>
      <c r="O18" s="60"/>
      <c r="P18" s="60"/>
      <c r="Q18" s="58"/>
      <c r="R18" s="58"/>
      <c r="S18" s="58">
        <v>0.54</v>
      </c>
      <c r="T18" s="58"/>
      <c r="U18" s="72"/>
      <c r="V18" s="72"/>
      <c r="W18" s="60" t="s">
        <v>38</v>
      </c>
      <c r="X18" s="60" t="s">
        <v>39</v>
      </c>
    </row>
    <row r="19" s="41" customFormat="1" ht="24.95" customHeight="1" spans="1:24">
      <c r="A19" s="58">
        <v>15</v>
      </c>
      <c r="B19" s="62">
        <v>0.848611111111111</v>
      </c>
      <c r="C19" s="59" t="s">
        <v>45</v>
      </c>
      <c r="D19" s="58" t="s">
        <v>41</v>
      </c>
      <c r="E19" s="58" t="s">
        <v>42</v>
      </c>
      <c r="F19" s="58">
        <v>18205220109</v>
      </c>
      <c r="G19" s="58" t="s">
        <v>41</v>
      </c>
      <c r="H19" s="66">
        <v>43526</v>
      </c>
      <c r="I19" s="58" t="s">
        <v>36</v>
      </c>
      <c r="J19" s="75" t="s">
        <v>37</v>
      </c>
      <c r="K19" s="66">
        <v>63.04</v>
      </c>
      <c r="L19" s="66">
        <v>20.4</v>
      </c>
      <c r="M19" s="72">
        <f t="shared" si="0"/>
        <v>42.2</v>
      </c>
      <c r="N19" s="60"/>
      <c r="O19" s="60"/>
      <c r="P19" s="60"/>
      <c r="Q19" s="66"/>
      <c r="R19" s="66"/>
      <c r="S19" s="66">
        <v>0.44</v>
      </c>
      <c r="T19" s="66"/>
      <c r="U19" s="81"/>
      <c r="V19" s="81"/>
      <c r="W19" s="60" t="s">
        <v>38</v>
      </c>
      <c r="X19" s="60" t="s">
        <v>39</v>
      </c>
    </row>
    <row r="20" s="41" customFormat="1" ht="24.5" customHeight="1" spans="1:24">
      <c r="A20" s="58">
        <v>16</v>
      </c>
      <c r="B20" s="62">
        <v>0.850694444444444</v>
      </c>
      <c r="C20" s="59" t="s">
        <v>40</v>
      </c>
      <c r="D20" s="58" t="s">
        <v>41</v>
      </c>
      <c r="E20" s="58" t="s">
        <v>46</v>
      </c>
      <c r="F20" s="58">
        <v>18251755119</v>
      </c>
      <c r="G20" s="58" t="s">
        <v>41</v>
      </c>
      <c r="H20" s="58">
        <v>43527</v>
      </c>
      <c r="I20" s="58" t="s">
        <v>36</v>
      </c>
      <c r="J20" s="59" t="s">
        <v>37</v>
      </c>
      <c r="K20" s="58">
        <v>65.66</v>
      </c>
      <c r="L20" s="58">
        <v>18.36</v>
      </c>
      <c r="M20" s="72">
        <f t="shared" si="0"/>
        <v>46.8</v>
      </c>
      <c r="N20" s="60"/>
      <c r="O20" s="60"/>
      <c r="P20" s="60"/>
      <c r="Q20" s="58"/>
      <c r="R20" s="58"/>
      <c r="S20" s="58">
        <v>0.5</v>
      </c>
      <c r="T20" s="58"/>
      <c r="U20" s="72"/>
      <c r="V20" s="72"/>
      <c r="W20" s="60" t="s">
        <v>38</v>
      </c>
      <c r="X20" s="60" t="s">
        <v>39</v>
      </c>
    </row>
    <row r="21" s="41" customFormat="1" ht="24.5" customHeight="1" spans="1:24">
      <c r="A21" s="58">
        <v>17</v>
      </c>
      <c r="B21" s="62">
        <v>0.878472222222222</v>
      </c>
      <c r="C21" s="59" t="s">
        <v>83</v>
      </c>
      <c r="D21" s="58" t="s">
        <v>84</v>
      </c>
      <c r="E21" s="58" t="s">
        <v>85</v>
      </c>
      <c r="F21" s="58">
        <v>18525853966</v>
      </c>
      <c r="G21" s="58" t="s">
        <v>56</v>
      </c>
      <c r="H21" s="58">
        <v>43529</v>
      </c>
      <c r="I21" s="58" t="s">
        <v>36</v>
      </c>
      <c r="J21" s="59" t="s">
        <v>37</v>
      </c>
      <c r="K21" s="58">
        <v>76.98</v>
      </c>
      <c r="L21" s="58">
        <v>18.58</v>
      </c>
      <c r="M21" s="72">
        <f t="shared" si="0"/>
        <v>57.8</v>
      </c>
      <c r="N21" s="60"/>
      <c r="O21" s="60"/>
      <c r="P21" s="60"/>
      <c r="Q21" s="58"/>
      <c r="R21" s="58"/>
      <c r="S21" s="58">
        <v>0.6</v>
      </c>
      <c r="T21" s="66"/>
      <c r="U21" s="72"/>
      <c r="V21" s="72"/>
      <c r="W21" s="60" t="s">
        <v>38</v>
      </c>
      <c r="X21" s="60" t="s">
        <v>39</v>
      </c>
    </row>
    <row r="22" s="41" customFormat="1" ht="24.5" customHeight="1" spans="1:24">
      <c r="A22" s="58">
        <v>18</v>
      </c>
      <c r="B22" s="62">
        <v>0.956944444444444</v>
      </c>
      <c r="C22" s="59" t="s">
        <v>48</v>
      </c>
      <c r="D22" s="60" t="s">
        <v>49</v>
      </c>
      <c r="E22" s="60" t="s">
        <v>50</v>
      </c>
      <c r="F22" s="60">
        <v>13347956755</v>
      </c>
      <c r="G22" s="60" t="s">
        <v>49</v>
      </c>
      <c r="H22" s="67">
        <v>43531</v>
      </c>
      <c r="I22" s="58" t="s">
        <v>36</v>
      </c>
      <c r="J22" s="59" t="s">
        <v>86</v>
      </c>
      <c r="K22" s="67">
        <v>85.08</v>
      </c>
      <c r="L22" s="58">
        <v>21.46</v>
      </c>
      <c r="M22" s="72">
        <f t="shared" si="0"/>
        <v>62.9</v>
      </c>
      <c r="N22" s="60"/>
      <c r="O22" s="60"/>
      <c r="P22" s="60"/>
      <c r="Q22" s="58"/>
      <c r="R22" s="58"/>
      <c r="S22" s="58">
        <v>0.72</v>
      </c>
      <c r="T22" s="58"/>
      <c r="U22" s="72"/>
      <c r="V22" s="72"/>
      <c r="W22" s="60" t="s">
        <v>38</v>
      </c>
      <c r="X22" s="60" t="s">
        <v>39</v>
      </c>
    </row>
    <row r="23" s="41" customFormat="1" ht="24.5" customHeight="1" spans="1:24">
      <c r="A23" s="58">
        <v>19</v>
      </c>
      <c r="B23" s="62">
        <v>0.958333333333333</v>
      </c>
      <c r="C23" s="59" t="s">
        <v>87</v>
      </c>
      <c r="D23" s="60" t="s">
        <v>88</v>
      </c>
      <c r="E23" s="60" t="s">
        <v>88</v>
      </c>
      <c r="F23" s="61" t="s">
        <v>89</v>
      </c>
      <c r="G23" s="58" t="s">
        <v>56</v>
      </c>
      <c r="H23" s="58">
        <v>43532</v>
      </c>
      <c r="I23" s="58" t="s">
        <v>36</v>
      </c>
      <c r="J23" s="59" t="s">
        <v>37</v>
      </c>
      <c r="K23" s="58">
        <v>85.84</v>
      </c>
      <c r="L23" s="58">
        <v>22.54</v>
      </c>
      <c r="M23" s="72">
        <f t="shared" si="0"/>
        <v>62.3</v>
      </c>
      <c r="N23" s="60"/>
      <c r="O23" s="60"/>
      <c r="P23" s="60"/>
      <c r="Q23" s="58"/>
      <c r="R23" s="58"/>
      <c r="S23" s="58">
        <v>1</v>
      </c>
      <c r="T23" s="66"/>
      <c r="U23" s="72"/>
      <c r="V23" s="72"/>
      <c r="W23" s="60" t="s">
        <v>38</v>
      </c>
      <c r="X23" s="60" t="s">
        <v>39</v>
      </c>
    </row>
    <row r="24" s="41" customFormat="1" ht="24.5" customHeight="1" spans="1:24">
      <c r="A24" s="58">
        <v>20</v>
      </c>
      <c r="B24" s="62">
        <v>0.965277777777778</v>
      </c>
      <c r="C24" s="59" t="s">
        <v>90</v>
      </c>
      <c r="D24" s="63" t="s">
        <v>88</v>
      </c>
      <c r="E24" s="58" t="s">
        <v>91</v>
      </c>
      <c r="F24" s="63">
        <v>13815378340</v>
      </c>
      <c r="G24" s="58" t="s">
        <v>56</v>
      </c>
      <c r="H24" s="58">
        <v>43533</v>
      </c>
      <c r="I24" s="58" t="s">
        <v>36</v>
      </c>
      <c r="J24" s="59" t="s">
        <v>37</v>
      </c>
      <c r="K24" s="58" t="s">
        <v>92</v>
      </c>
      <c r="L24" s="58" t="s">
        <v>93</v>
      </c>
      <c r="M24" s="72"/>
      <c r="N24" s="60"/>
      <c r="O24" s="60" t="s">
        <v>94</v>
      </c>
      <c r="P24" s="60"/>
      <c r="Q24" s="58"/>
      <c r="R24" s="58"/>
      <c r="S24" s="58"/>
      <c r="T24" s="58"/>
      <c r="U24" s="72"/>
      <c r="V24" s="72"/>
      <c r="W24" s="60" t="s">
        <v>38</v>
      </c>
      <c r="X24" s="60" t="s">
        <v>39</v>
      </c>
    </row>
    <row r="25" s="41" customFormat="1" ht="24.5" customHeight="1" spans="1:24">
      <c r="A25" s="58">
        <v>21</v>
      </c>
      <c r="B25" s="62">
        <v>0.00277777777777778</v>
      </c>
      <c r="C25" s="59" t="s">
        <v>95</v>
      </c>
      <c r="D25" s="58" t="s">
        <v>96</v>
      </c>
      <c r="E25" s="58" t="s">
        <v>96</v>
      </c>
      <c r="F25" s="58">
        <v>13952127361</v>
      </c>
      <c r="G25" s="58" t="s">
        <v>56</v>
      </c>
      <c r="H25" s="58">
        <v>43536</v>
      </c>
      <c r="I25" s="58" t="s">
        <v>36</v>
      </c>
      <c r="J25" s="59" t="s">
        <v>37</v>
      </c>
      <c r="K25" s="58">
        <v>67.02</v>
      </c>
      <c r="L25" s="58">
        <v>18</v>
      </c>
      <c r="M25" s="72">
        <f t="shared" ref="M25:M88" si="1">+K25-L25-S25</f>
        <v>48.3</v>
      </c>
      <c r="N25" s="60"/>
      <c r="O25" s="60"/>
      <c r="P25" s="60"/>
      <c r="Q25" s="58"/>
      <c r="R25" s="58"/>
      <c r="S25" s="58">
        <v>0.72</v>
      </c>
      <c r="T25" s="66"/>
      <c r="U25" s="72"/>
      <c r="V25" s="72"/>
      <c r="W25" s="60" t="s">
        <v>38</v>
      </c>
      <c r="X25" s="60" t="s">
        <v>39</v>
      </c>
    </row>
    <row r="26" s="41" customFormat="1" ht="24.5" customHeight="1" spans="1:24">
      <c r="A26" s="58">
        <v>22</v>
      </c>
      <c r="B26" s="62">
        <v>0.163194444444444</v>
      </c>
      <c r="C26" s="59" t="s">
        <v>67</v>
      </c>
      <c r="D26" s="63" t="s">
        <v>63</v>
      </c>
      <c r="E26" s="63" t="s">
        <v>68</v>
      </c>
      <c r="F26" s="63">
        <v>13815377665</v>
      </c>
      <c r="G26" s="60" t="s">
        <v>65</v>
      </c>
      <c r="H26" s="58">
        <v>43537</v>
      </c>
      <c r="I26" s="58" t="s">
        <v>36</v>
      </c>
      <c r="J26" s="59" t="s">
        <v>37</v>
      </c>
      <c r="K26" s="58">
        <v>63.9</v>
      </c>
      <c r="L26" s="58">
        <v>17.6</v>
      </c>
      <c r="M26" s="72">
        <f t="shared" si="1"/>
        <v>45.7</v>
      </c>
      <c r="N26" s="60"/>
      <c r="O26" s="60"/>
      <c r="P26" s="60"/>
      <c r="Q26" s="58"/>
      <c r="R26" s="58"/>
      <c r="S26" s="58">
        <v>0.6</v>
      </c>
      <c r="T26" s="58"/>
      <c r="U26" s="72"/>
      <c r="V26" s="72"/>
      <c r="W26" s="60" t="s">
        <v>38</v>
      </c>
      <c r="X26" s="60" t="s">
        <v>39</v>
      </c>
    </row>
    <row r="27" s="41" customFormat="1" ht="24.5" customHeight="1" spans="1:24">
      <c r="A27" s="58">
        <v>23</v>
      </c>
      <c r="B27" s="62">
        <v>0.164583333333333</v>
      </c>
      <c r="C27" s="59" t="s">
        <v>79</v>
      </c>
      <c r="D27" s="58" t="s">
        <v>41</v>
      </c>
      <c r="E27" s="58" t="s">
        <v>46</v>
      </c>
      <c r="F27" s="58">
        <v>18251755119</v>
      </c>
      <c r="G27" s="58" t="s">
        <v>41</v>
      </c>
      <c r="H27" s="58">
        <v>43538</v>
      </c>
      <c r="I27" s="58" t="s">
        <v>36</v>
      </c>
      <c r="J27" s="59" t="s">
        <v>37</v>
      </c>
      <c r="K27" s="58">
        <v>75.52</v>
      </c>
      <c r="L27" s="58">
        <v>19.72</v>
      </c>
      <c r="M27" s="72">
        <f t="shared" si="1"/>
        <v>55.24</v>
      </c>
      <c r="N27" s="60"/>
      <c r="O27" s="60"/>
      <c r="P27" s="60"/>
      <c r="Q27" s="58"/>
      <c r="R27" s="58"/>
      <c r="S27" s="58">
        <v>0.56</v>
      </c>
      <c r="T27" s="66"/>
      <c r="U27" s="72"/>
      <c r="V27" s="72"/>
      <c r="W27" s="60" t="s">
        <v>38</v>
      </c>
      <c r="X27" s="60" t="s">
        <v>39</v>
      </c>
    </row>
    <row r="28" s="41" customFormat="1" ht="24.5" customHeight="1" spans="1:24">
      <c r="A28" s="58">
        <v>24</v>
      </c>
      <c r="B28" s="62">
        <v>0.176388888888889</v>
      </c>
      <c r="C28" s="59" t="s">
        <v>97</v>
      </c>
      <c r="D28" s="58" t="s">
        <v>63</v>
      </c>
      <c r="E28" s="58" t="s">
        <v>98</v>
      </c>
      <c r="F28" s="58">
        <v>15335127656</v>
      </c>
      <c r="G28" s="60" t="s">
        <v>65</v>
      </c>
      <c r="H28" s="58">
        <v>43539</v>
      </c>
      <c r="I28" s="58" t="s">
        <v>36</v>
      </c>
      <c r="J28" s="59" t="s">
        <v>37</v>
      </c>
      <c r="K28" s="58">
        <v>66.94</v>
      </c>
      <c r="L28" s="58">
        <v>17.72</v>
      </c>
      <c r="M28" s="72">
        <f t="shared" si="1"/>
        <v>48.6</v>
      </c>
      <c r="N28" s="60"/>
      <c r="O28" s="60"/>
      <c r="P28" s="60"/>
      <c r="Q28" s="58"/>
      <c r="R28" s="58"/>
      <c r="S28" s="58">
        <v>0.62</v>
      </c>
      <c r="T28" s="58"/>
      <c r="U28" s="72"/>
      <c r="V28" s="72"/>
      <c r="W28" s="60" t="s">
        <v>38</v>
      </c>
      <c r="X28" s="60" t="s">
        <v>39</v>
      </c>
    </row>
    <row r="29" s="41" customFormat="1" ht="24.5" customHeight="1" spans="1:24">
      <c r="A29" s="58">
        <v>26</v>
      </c>
      <c r="B29" s="62">
        <v>0.179166666666667</v>
      </c>
      <c r="C29" s="61" t="s">
        <v>73</v>
      </c>
      <c r="D29" s="58" t="s">
        <v>74</v>
      </c>
      <c r="E29" s="58" t="s">
        <v>74</v>
      </c>
      <c r="F29" s="58">
        <v>13054932083</v>
      </c>
      <c r="G29" s="58" t="s">
        <v>72</v>
      </c>
      <c r="H29" s="58">
        <v>43540</v>
      </c>
      <c r="I29" s="58" t="s">
        <v>36</v>
      </c>
      <c r="J29" s="59" t="s">
        <v>37</v>
      </c>
      <c r="K29" s="58">
        <v>58.5</v>
      </c>
      <c r="L29" s="58">
        <v>16.96</v>
      </c>
      <c r="M29" s="72">
        <f t="shared" si="1"/>
        <v>40.8</v>
      </c>
      <c r="N29" s="58"/>
      <c r="O29" s="58"/>
      <c r="P29" s="58"/>
      <c r="Q29" s="58"/>
      <c r="R29" s="58"/>
      <c r="S29" s="58">
        <v>0.74</v>
      </c>
      <c r="T29" s="58"/>
      <c r="U29" s="72"/>
      <c r="V29" s="72"/>
      <c r="W29" s="60" t="s">
        <v>38</v>
      </c>
      <c r="X29" s="60" t="s">
        <v>39</v>
      </c>
    </row>
    <row r="30" s="41" customFormat="1" ht="24.5" customHeight="1" spans="1:24">
      <c r="A30" s="58">
        <v>27</v>
      </c>
      <c r="B30" s="62">
        <v>0.180555555555556</v>
      </c>
      <c r="C30" s="59" t="s">
        <v>45</v>
      </c>
      <c r="D30" s="58" t="s">
        <v>41</v>
      </c>
      <c r="E30" s="58" t="s">
        <v>42</v>
      </c>
      <c r="F30" s="58">
        <v>18205220109</v>
      </c>
      <c r="G30" s="58" t="s">
        <v>41</v>
      </c>
      <c r="H30" s="58">
        <v>43541</v>
      </c>
      <c r="I30" s="58" t="s">
        <v>36</v>
      </c>
      <c r="J30" s="59" t="s">
        <v>37</v>
      </c>
      <c r="K30" s="58">
        <v>75.22</v>
      </c>
      <c r="L30" s="58">
        <v>20.1</v>
      </c>
      <c r="M30" s="72">
        <f t="shared" si="1"/>
        <v>54.58</v>
      </c>
      <c r="N30" s="58"/>
      <c r="O30" s="58"/>
      <c r="P30" s="58"/>
      <c r="Q30" s="58"/>
      <c r="R30" s="58"/>
      <c r="S30" s="58">
        <v>0.54</v>
      </c>
      <c r="T30" s="66"/>
      <c r="U30" s="72"/>
      <c r="V30" s="72"/>
      <c r="W30" s="60" t="s">
        <v>38</v>
      </c>
      <c r="X30" s="60" t="s">
        <v>39</v>
      </c>
    </row>
    <row r="31" s="41" customFormat="1" ht="24.5" customHeight="1" spans="1:24">
      <c r="A31" s="58">
        <v>28</v>
      </c>
      <c r="B31" s="62">
        <v>0.184027777777778</v>
      </c>
      <c r="C31" s="59" t="s">
        <v>40</v>
      </c>
      <c r="D31" s="58" t="s">
        <v>41</v>
      </c>
      <c r="E31" s="58" t="s">
        <v>46</v>
      </c>
      <c r="F31" s="58">
        <v>18251755119</v>
      </c>
      <c r="G31" s="58" t="s">
        <v>41</v>
      </c>
      <c r="H31" s="58">
        <v>43542</v>
      </c>
      <c r="I31" s="58" t="s">
        <v>36</v>
      </c>
      <c r="J31" s="59" t="s">
        <v>37</v>
      </c>
      <c r="K31" s="58">
        <v>69</v>
      </c>
      <c r="L31" s="58">
        <v>18.16</v>
      </c>
      <c r="M31" s="72">
        <f t="shared" si="1"/>
        <v>50.3</v>
      </c>
      <c r="N31" s="58"/>
      <c r="O31" s="58"/>
      <c r="P31" s="58"/>
      <c r="Q31" s="58"/>
      <c r="R31" s="58"/>
      <c r="S31" s="58">
        <v>0.54</v>
      </c>
      <c r="T31" s="58"/>
      <c r="U31" s="72"/>
      <c r="V31" s="72"/>
      <c r="W31" s="60" t="s">
        <v>38</v>
      </c>
      <c r="X31" s="60" t="s">
        <v>39</v>
      </c>
    </row>
    <row r="32" s="41" customFormat="1" ht="24.5" customHeight="1" spans="1:24">
      <c r="A32" s="58">
        <v>29</v>
      </c>
      <c r="B32" s="62">
        <v>0.1875</v>
      </c>
      <c r="C32" s="59" t="s">
        <v>81</v>
      </c>
      <c r="D32" s="58" t="s">
        <v>99</v>
      </c>
      <c r="E32" s="58" t="s">
        <v>82</v>
      </c>
      <c r="F32" s="58">
        <v>15951341341</v>
      </c>
      <c r="G32" s="60" t="s">
        <v>65</v>
      </c>
      <c r="H32" s="58">
        <v>43544</v>
      </c>
      <c r="I32" s="58" t="s">
        <v>36</v>
      </c>
      <c r="J32" s="59" t="s">
        <v>37</v>
      </c>
      <c r="K32" s="58">
        <v>63.28</v>
      </c>
      <c r="L32" s="58">
        <v>19.94</v>
      </c>
      <c r="M32" s="72">
        <f t="shared" si="1"/>
        <v>42.8</v>
      </c>
      <c r="N32" s="58"/>
      <c r="O32" s="58"/>
      <c r="P32" s="58"/>
      <c r="Q32" s="58"/>
      <c r="R32" s="58"/>
      <c r="S32" s="58">
        <v>0.54</v>
      </c>
      <c r="T32" s="66"/>
      <c r="U32" s="72"/>
      <c r="V32" s="72"/>
      <c r="W32" s="60" t="s">
        <v>38</v>
      </c>
      <c r="X32" s="60" t="s">
        <v>39</v>
      </c>
    </row>
    <row r="33" s="41" customFormat="1" ht="24.5" customHeight="1" spans="1:24">
      <c r="A33" s="58">
        <v>30</v>
      </c>
      <c r="B33" s="62">
        <v>0.197916666666667</v>
      </c>
      <c r="C33" s="59" t="s">
        <v>100</v>
      </c>
      <c r="D33" s="60" t="s">
        <v>101</v>
      </c>
      <c r="E33" s="60" t="s">
        <v>101</v>
      </c>
      <c r="F33" s="61" t="s">
        <v>102</v>
      </c>
      <c r="G33" s="60" t="s">
        <v>65</v>
      </c>
      <c r="H33" s="58">
        <v>43546</v>
      </c>
      <c r="I33" s="58" t="s">
        <v>36</v>
      </c>
      <c r="J33" s="59" t="s">
        <v>37</v>
      </c>
      <c r="K33" s="58">
        <v>63.56</v>
      </c>
      <c r="L33" s="58">
        <v>17.16</v>
      </c>
      <c r="M33" s="72">
        <f t="shared" si="1"/>
        <v>45.8</v>
      </c>
      <c r="N33" s="58"/>
      <c r="O33" s="58"/>
      <c r="P33" s="58"/>
      <c r="Q33" s="58"/>
      <c r="R33" s="58"/>
      <c r="S33" s="58">
        <v>0.6</v>
      </c>
      <c r="T33" s="58"/>
      <c r="U33" s="72"/>
      <c r="V33" s="72"/>
      <c r="W33" s="60" t="s">
        <v>38</v>
      </c>
      <c r="X33" s="60" t="s">
        <v>39</v>
      </c>
    </row>
    <row r="34" s="41" customFormat="1" ht="24.5" customHeight="1" spans="1:24">
      <c r="A34" s="58">
        <v>31</v>
      </c>
      <c r="B34" s="62">
        <v>0.211805555555556</v>
      </c>
      <c r="C34" s="59" t="s">
        <v>103</v>
      </c>
      <c r="D34" s="60" t="s">
        <v>104</v>
      </c>
      <c r="E34" s="60" t="s">
        <v>104</v>
      </c>
      <c r="F34" s="61" t="s">
        <v>105</v>
      </c>
      <c r="G34" s="60" t="s">
        <v>65</v>
      </c>
      <c r="H34" s="58">
        <v>43547</v>
      </c>
      <c r="I34" s="58" t="s">
        <v>36</v>
      </c>
      <c r="J34" s="59" t="s">
        <v>37</v>
      </c>
      <c r="K34" s="58">
        <v>63.2</v>
      </c>
      <c r="L34" s="58">
        <v>16.94</v>
      </c>
      <c r="M34" s="72">
        <f t="shared" si="1"/>
        <v>45.6</v>
      </c>
      <c r="N34" s="58"/>
      <c r="O34" s="58"/>
      <c r="P34" s="58"/>
      <c r="Q34" s="58"/>
      <c r="R34" s="58"/>
      <c r="S34" s="58">
        <v>0.66</v>
      </c>
      <c r="T34" s="58"/>
      <c r="U34" s="72"/>
      <c r="V34" s="72"/>
      <c r="W34" s="60" t="s">
        <v>38</v>
      </c>
      <c r="X34" s="60" t="s">
        <v>39</v>
      </c>
    </row>
    <row r="35" s="41" customFormat="1" ht="28" customHeight="1" spans="1:24">
      <c r="A35" s="58">
        <v>32</v>
      </c>
      <c r="B35" s="62">
        <v>0.222222222222222</v>
      </c>
      <c r="C35" s="59" t="s">
        <v>75</v>
      </c>
      <c r="D35" s="58" t="s">
        <v>76</v>
      </c>
      <c r="E35" s="58" t="s">
        <v>76</v>
      </c>
      <c r="F35" s="58">
        <v>18866695389</v>
      </c>
      <c r="G35" s="58" t="s">
        <v>72</v>
      </c>
      <c r="H35" s="58">
        <v>43550</v>
      </c>
      <c r="I35" s="58" t="s">
        <v>36</v>
      </c>
      <c r="J35" s="59" t="s">
        <v>37</v>
      </c>
      <c r="K35" s="58">
        <v>61.46</v>
      </c>
      <c r="L35" s="58">
        <v>18.38</v>
      </c>
      <c r="M35" s="72">
        <f t="shared" si="1"/>
        <v>42.3</v>
      </c>
      <c r="N35" s="58"/>
      <c r="O35" s="58"/>
      <c r="P35" s="58"/>
      <c r="Q35" s="58"/>
      <c r="R35" s="58"/>
      <c r="S35" s="58">
        <v>0.78</v>
      </c>
      <c r="T35" s="66"/>
      <c r="U35" s="72"/>
      <c r="V35" s="72"/>
      <c r="W35" s="60" t="s">
        <v>38</v>
      </c>
      <c r="X35" s="60" t="s">
        <v>39</v>
      </c>
    </row>
    <row r="36" s="41" customFormat="1" ht="27.5" customHeight="1" spans="1:24">
      <c r="A36" s="58">
        <v>33</v>
      </c>
      <c r="B36" s="62">
        <v>0.225694444444444</v>
      </c>
      <c r="C36" s="59" t="s">
        <v>77</v>
      </c>
      <c r="D36" s="60" t="s">
        <v>78</v>
      </c>
      <c r="E36" s="60" t="s">
        <v>78</v>
      </c>
      <c r="F36" s="60">
        <v>13791401289</v>
      </c>
      <c r="G36" s="58" t="s">
        <v>72</v>
      </c>
      <c r="H36" s="58">
        <v>43552</v>
      </c>
      <c r="I36" s="58" t="s">
        <v>36</v>
      </c>
      <c r="J36" s="59" t="s">
        <v>37</v>
      </c>
      <c r="K36" s="58">
        <v>76.6</v>
      </c>
      <c r="L36" s="58">
        <v>18.08</v>
      </c>
      <c r="M36" s="72">
        <f t="shared" si="1"/>
        <v>57.7</v>
      </c>
      <c r="N36" s="58"/>
      <c r="O36" s="58"/>
      <c r="P36" s="58"/>
      <c r="Q36" s="58"/>
      <c r="R36" s="58"/>
      <c r="S36" s="58">
        <v>0.82</v>
      </c>
      <c r="T36" s="58"/>
      <c r="U36" s="72"/>
      <c r="V36" s="72"/>
      <c r="W36" s="60" t="s">
        <v>38</v>
      </c>
      <c r="X36" s="60" t="s">
        <v>39</v>
      </c>
    </row>
    <row r="37" s="41" customFormat="1" ht="27.5" customHeight="1" spans="1:24">
      <c r="A37" s="58">
        <v>34</v>
      </c>
      <c r="B37" s="62">
        <v>0.229166666666667</v>
      </c>
      <c r="C37" s="59" t="s">
        <v>106</v>
      </c>
      <c r="D37" s="68" t="s">
        <v>107</v>
      </c>
      <c r="E37" s="68" t="s">
        <v>107</v>
      </c>
      <c r="F37" s="69" t="s">
        <v>108</v>
      </c>
      <c r="G37" s="58" t="s">
        <v>109</v>
      </c>
      <c r="H37" s="58">
        <v>43551</v>
      </c>
      <c r="I37" s="58" t="s">
        <v>36</v>
      </c>
      <c r="J37" s="59" t="s">
        <v>86</v>
      </c>
      <c r="K37" s="58">
        <v>64.26</v>
      </c>
      <c r="L37" s="58">
        <v>17.14</v>
      </c>
      <c r="M37" s="72">
        <f t="shared" si="1"/>
        <v>46.38</v>
      </c>
      <c r="N37" s="58"/>
      <c r="O37" s="58"/>
      <c r="P37" s="58"/>
      <c r="Q37" s="58"/>
      <c r="R37" s="58"/>
      <c r="S37" s="58">
        <v>0.74</v>
      </c>
      <c r="T37" s="58"/>
      <c r="U37" s="72"/>
      <c r="V37" s="72"/>
      <c r="W37" s="60" t="s">
        <v>38</v>
      </c>
      <c r="X37" s="60" t="s">
        <v>39</v>
      </c>
    </row>
    <row r="38" s="41" customFormat="1" ht="27.5" customHeight="1" spans="1:24">
      <c r="A38" s="58">
        <v>35</v>
      </c>
      <c r="B38" s="62">
        <v>0.236111111111111</v>
      </c>
      <c r="C38" s="59" t="s">
        <v>48</v>
      </c>
      <c r="D38" s="60" t="s">
        <v>49</v>
      </c>
      <c r="E38" s="60" t="s">
        <v>50</v>
      </c>
      <c r="F38" s="60">
        <v>13347956755</v>
      </c>
      <c r="G38" s="60" t="s">
        <v>49</v>
      </c>
      <c r="H38" s="58">
        <v>43553</v>
      </c>
      <c r="I38" s="58" t="s">
        <v>36</v>
      </c>
      <c r="J38" s="59" t="s">
        <v>86</v>
      </c>
      <c r="K38" s="58">
        <v>86.62</v>
      </c>
      <c r="L38" s="58">
        <v>21.98</v>
      </c>
      <c r="M38" s="72">
        <f t="shared" si="1"/>
        <v>63.7</v>
      </c>
      <c r="N38" s="58"/>
      <c r="O38" s="58"/>
      <c r="P38" s="58"/>
      <c r="Q38" s="58"/>
      <c r="R38" s="58"/>
      <c r="S38" s="58">
        <v>0.94</v>
      </c>
      <c r="T38" s="66"/>
      <c r="U38" s="72"/>
      <c r="V38" s="72"/>
      <c r="W38" s="60" t="s">
        <v>38</v>
      </c>
      <c r="X38" s="60" t="s">
        <v>39</v>
      </c>
    </row>
    <row r="39" s="41" customFormat="1" ht="27.5" customHeight="1" spans="1:24">
      <c r="A39" s="58">
        <v>41</v>
      </c>
      <c r="B39" s="59" t="s">
        <v>110</v>
      </c>
      <c r="C39" s="59" t="s">
        <v>111</v>
      </c>
      <c r="D39" s="60" t="s">
        <v>112</v>
      </c>
      <c r="E39" s="60" t="s">
        <v>112</v>
      </c>
      <c r="F39" s="61" t="s">
        <v>113</v>
      </c>
      <c r="G39" s="60" t="s">
        <v>114</v>
      </c>
      <c r="H39" s="59" t="s">
        <v>115</v>
      </c>
      <c r="I39" s="58" t="s">
        <v>116</v>
      </c>
      <c r="J39" s="59"/>
      <c r="K39" s="70" t="s">
        <v>117</v>
      </c>
      <c r="L39" s="70" t="s">
        <v>118</v>
      </c>
      <c r="M39" s="72">
        <f t="shared" si="1"/>
        <v>35.9</v>
      </c>
      <c r="N39" s="60">
        <v>5.8</v>
      </c>
      <c r="O39" s="60">
        <v>1.5</v>
      </c>
      <c r="P39" s="60">
        <v>2.3</v>
      </c>
      <c r="Q39" s="59"/>
      <c r="R39" s="59"/>
      <c r="S39" s="59" t="s">
        <v>119</v>
      </c>
      <c r="T39" s="75"/>
      <c r="U39" s="76"/>
      <c r="V39" s="76"/>
      <c r="W39" s="60" t="s">
        <v>38</v>
      </c>
      <c r="X39" s="60" t="s">
        <v>39</v>
      </c>
    </row>
    <row r="40" s="41" customFormat="1" ht="27.5" customHeight="1" spans="1:24">
      <c r="A40" s="58">
        <v>42</v>
      </c>
      <c r="B40" s="59" t="s">
        <v>120</v>
      </c>
      <c r="C40" s="59" t="s">
        <v>121</v>
      </c>
      <c r="D40" s="63" t="s">
        <v>122</v>
      </c>
      <c r="E40" s="63" t="s">
        <v>122</v>
      </c>
      <c r="F40" s="63">
        <v>15862122061</v>
      </c>
      <c r="G40" s="63" t="s">
        <v>41</v>
      </c>
      <c r="H40" s="59" t="s">
        <v>123</v>
      </c>
      <c r="I40" s="58" t="s">
        <v>116</v>
      </c>
      <c r="K40" s="70" t="s">
        <v>124</v>
      </c>
      <c r="L40" s="70" t="s">
        <v>125</v>
      </c>
      <c r="M40" s="72">
        <f t="shared" si="1"/>
        <v>43</v>
      </c>
      <c r="N40" s="60">
        <v>5.8</v>
      </c>
      <c r="O40" s="60">
        <v>2.3</v>
      </c>
      <c r="P40" s="60">
        <v>2.5</v>
      </c>
      <c r="Q40" s="59"/>
      <c r="R40" s="59"/>
      <c r="S40" s="59" t="s">
        <v>126</v>
      </c>
      <c r="T40" s="75"/>
      <c r="U40" s="76"/>
      <c r="V40" s="76"/>
      <c r="W40" s="60" t="s">
        <v>38</v>
      </c>
      <c r="X40" s="60" t="s">
        <v>39</v>
      </c>
    </row>
    <row r="41" s="41" customFormat="1" ht="27.5" customHeight="1" spans="1:24">
      <c r="A41" s="58">
        <v>43</v>
      </c>
      <c r="B41" s="59" t="s">
        <v>127</v>
      </c>
      <c r="C41" s="59" t="s">
        <v>128</v>
      </c>
      <c r="D41" s="60" t="s">
        <v>129</v>
      </c>
      <c r="E41" s="60" t="s">
        <v>129</v>
      </c>
      <c r="F41" s="61" t="s">
        <v>130</v>
      </c>
      <c r="G41" s="60" t="s">
        <v>114</v>
      </c>
      <c r="H41" s="59" t="s">
        <v>131</v>
      </c>
      <c r="I41" s="58" t="s">
        <v>116</v>
      </c>
      <c r="J41" s="59"/>
      <c r="K41" s="70" t="s">
        <v>132</v>
      </c>
      <c r="L41" s="70" t="s">
        <v>133</v>
      </c>
      <c r="M41" s="72">
        <f t="shared" si="1"/>
        <v>45.2</v>
      </c>
      <c r="N41" s="60">
        <v>5.7</v>
      </c>
      <c r="O41" s="60">
        <v>2.3</v>
      </c>
      <c r="P41" s="60">
        <v>2.6</v>
      </c>
      <c r="Q41" s="59"/>
      <c r="R41" s="59"/>
      <c r="S41" s="59" t="s">
        <v>126</v>
      </c>
      <c r="T41" s="75"/>
      <c r="U41" s="76"/>
      <c r="V41" s="76"/>
      <c r="W41" s="60" t="s">
        <v>38</v>
      </c>
      <c r="X41" s="60" t="s">
        <v>39</v>
      </c>
    </row>
    <row r="42" s="41" customFormat="1" ht="27.5" customHeight="1" spans="1:24">
      <c r="A42" s="58">
        <v>44</v>
      </c>
      <c r="B42" s="59" t="s">
        <v>134</v>
      </c>
      <c r="C42" s="59" t="s">
        <v>135</v>
      </c>
      <c r="D42" s="60" t="s">
        <v>136</v>
      </c>
      <c r="E42" s="60" t="s">
        <v>136</v>
      </c>
      <c r="F42" s="61" t="s">
        <v>137</v>
      </c>
      <c r="G42" s="60" t="s">
        <v>114</v>
      </c>
      <c r="H42" s="59" t="s">
        <v>138</v>
      </c>
      <c r="I42" s="58" t="s">
        <v>116</v>
      </c>
      <c r="J42" s="59"/>
      <c r="K42" s="70" t="s">
        <v>139</v>
      </c>
      <c r="L42" s="70" t="s">
        <v>140</v>
      </c>
      <c r="M42" s="72">
        <f t="shared" si="1"/>
        <v>43.7</v>
      </c>
      <c r="N42" s="60">
        <v>5.7</v>
      </c>
      <c r="O42" s="60">
        <v>2</v>
      </c>
      <c r="P42" s="60">
        <v>2.7</v>
      </c>
      <c r="Q42" s="59"/>
      <c r="R42" s="59"/>
      <c r="S42" s="59" t="s">
        <v>126</v>
      </c>
      <c r="T42" s="75"/>
      <c r="U42" s="76"/>
      <c r="V42" s="76"/>
      <c r="W42" s="60" t="s">
        <v>38</v>
      </c>
      <c r="X42" s="60" t="s">
        <v>39</v>
      </c>
    </row>
    <row r="43" s="41" customFormat="1" ht="27.5" customHeight="1" spans="1:24">
      <c r="A43" s="58">
        <v>45</v>
      </c>
      <c r="B43" s="59" t="s">
        <v>141</v>
      </c>
      <c r="C43" s="59" t="s">
        <v>142</v>
      </c>
      <c r="D43" s="60" t="s">
        <v>122</v>
      </c>
      <c r="E43" s="60" t="s">
        <v>122</v>
      </c>
      <c r="F43" s="61" t="s">
        <v>143</v>
      </c>
      <c r="G43" s="60" t="s">
        <v>114</v>
      </c>
      <c r="H43" s="59" t="s">
        <v>144</v>
      </c>
      <c r="I43" s="58" t="s">
        <v>116</v>
      </c>
      <c r="J43" s="59"/>
      <c r="K43" s="70" t="s">
        <v>145</v>
      </c>
      <c r="L43" s="59" t="s">
        <v>146</v>
      </c>
      <c r="M43" s="72">
        <f t="shared" si="1"/>
        <v>41.9</v>
      </c>
      <c r="N43" s="60">
        <v>5.3</v>
      </c>
      <c r="O43" s="60">
        <v>1.5</v>
      </c>
      <c r="P43" s="60">
        <v>2.3</v>
      </c>
      <c r="Q43" s="59"/>
      <c r="R43" s="59"/>
      <c r="S43" s="59" t="s">
        <v>147</v>
      </c>
      <c r="T43" s="75"/>
      <c r="U43" s="76"/>
      <c r="V43" s="76"/>
      <c r="W43" s="60" t="s">
        <v>38</v>
      </c>
      <c r="X43" s="60" t="s">
        <v>39</v>
      </c>
    </row>
    <row r="44" s="41" customFormat="1" ht="27.5" customHeight="1" spans="1:24">
      <c r="A44" s="58">
        <v>46</v>
      </c>
      <c r="B44" s="59" t="s">
        <v>148</v>
      </c>
      <c r="C44" s="59" t="s">
        <v>149</v>
      </c>
      <c r="D44" s="60" t="s">
        <v>150</v>
      </c>
      <c r="E44" s="60" t="s">
        <v>150</v>
      </c>
      <c r="F44" s="61" t="s">
        <v>151</v>
      </c>
      <c r="G44" s="60" t="s">
        <v>114</v>
      </c>
      <c r="H44" s="59" t="s">
        <v>152</v>
      </c>
      <c r="I44" s="58" t="s">
        <v>116</v>
      </c>
      <c r="J44" s="59"/>
      <c r="K44" s="59" t="s">
        <v>153</v>
      </c>
      <c r="L44" s="59" t="s">
        <v>154</v>
      </c>
      <c r="M44" s="72">
        <f t="shared" si="1"/>
        <v>40.4</v>
      </c>
      <c r="N44" s="60">
        <v>5.6</v>
      </c>
      <c r="O44" s="60">
        <v>2.5</v>
      </c>
      <c r="P44" s="60">
        <v>2.3</v>
      </c>
      <c r="Q44" s="59"/>
      <c r="R44" s="59"/>
      <c r="S44" s="59" t="s">
        <v>155</v>
      </c>
      <c r="T44" s="75"/>
      <c r="U44" s="76"/>
      <c r="V44" s="76"/>
      <c r="W44" s="60" t="s">
        <v>38</v>
      </c>
      <c r="X44" s="60" t="s">
        <v>39</v>
      </c>
    </row>
    <row r="45" s="41" customFormat="1" ht="27.5" customHeight="1" spans="1:24">
      <c r="A45" s="58">
        <v>47</v>
      </c>
      <c r="B45" s="59" t="s">
        <v>156</v>
      </c>
      <c r="C45" s="59" t="s">
        <v>157</v>
      </c>
      <c r="D45" s="60" t="s">
        <v>158</v>
      </c>
      <c r="E45" s="60" t="s">
        <v>158</v>
      </c>
      <c r="F45" s="61" t="s">
        <v>159</v>
      </c>
      <c r="G45" s="60" t="s">
        <v>114</v>
      </c>
      <c r="H45" s="59" t="s">
        <v>160</v>
      </c>
      <c r="I45" s="58" t="s">
        <v>116</v>
      </c>
      <c r="J45" s="59"/>
      <c r="K45" s="59" t="s">
        <v>161</v>
      </c>
      <c r="L45" s="59" t="s">
        <v>162</v>
      </c>
      <c r="M45" s="72">
        <f t="shared" si="1"/>
        <v>39.7</v>
      </c>
      <c r="N45" s="60">
        <v>5.2</v>
      </c>
      <c r="O45" s="60">
        <v>1.75</v>
      </c>
      <c r="P45" s="60">
        <v>2.31</v>
      </c>
      <c r="Q45" s="59"/>
      <c r="R45" s="59"/>
      <c r="S45" s="59" t="s">
        <v>147</v>
      </c>
      <c r="T45" s="59"/>
      <c r="U45" s="76"/>
      <c r="V45" s="76"/>
      <c r="W45" s="60" t="s">
        <v>38</v>
      </c>
      <c r="X45" s="60" t="s">
        <v>39</v>
      </c>
    </row>
    <row r="46" s="41" customFormat="1" ht="27.5" customHeight="1" spans="1:24">
      <c r="A46" s="58">
        <v>48</v>
      </c>
      <c r="B46" s="59" t="s">
        <v>163</v>
      </c>
      <c r="C46" s="70" t="s">
        <v>164</v>
      </c>
      <c r="D46" s="63" t="s">
        <v>165</v>
      </c>
      <c r="E46" s="63" t="s">
        <v>165</v>
      </c>
      <c r="F46" s="64" t="s">
        <v>166</v>
      </c>
      <c r="G46" s="60" t="s">
        <v>114</v>
      </c>
      <c r="H46" s="59" t="s">
        <v>167</v>
      </c>
      <c r="I46" s="58" t="s">
        <v>116</v>
      </c>
      <c r="J46" s="61"/>
      <c r="K46" s="59" t="s">
        <v>168</v>
      </c>
      <c r="L46" s="72">
        <v>18.32</v>
      </c>
      <c r="M46" s="72">
        <f t="shared" si="1"/>
        <v>42</v>
      </c>
      <c r="N46" s="60">
        <v>5.6</v>
      </c>
      <c r="O46" s="60">
        <v>2.25</v>
      </c>
      <c r="P46" s="60">
        <v>2.37</v>
      </c>
      <c r="Q46" s="59"/>
      <c r="R46" s="59"/>
      <c r="S46" s="59" t="s">
        <v>169</v>
      </c>
      <c r="T46" s="59"/>
      <c r="U46" s="76"/>
      <c r="V46" s="76"/>
      <c r="W46" s="60" t="s">
        <v>38</v>
      </c>
      <c r="X46" s="60" t="s">
        <v>39</v>
      </c>
    </row>
    <row r="47" s="41" customFormat="1" ht="27.5" customHeight="1" spans="1:24">
      <c r="A47" s="58">
        <v>49</v>
      </c>
      <c r="B47" s="59" t="s">
        <v>170</v>
      </c>
      <c r="C47" s="59" t="s">
        <v>171</v>
      </c>
      <c r="D47" s="60" t="s">
        <v>172</v>
      </c>
      <c r="E47" s="60" t="s">
        <v>172</v>
      </c>
      <c r="F47" s="61" t="s">
        <v>173</v>
      </c>
      <c r="G47" s="60" t="s">
        <v>114</v>
      </c>
      <c r="H47" s="58">
        <v>43525</v>
      </c>
      <c r="I47" s="58" t="s">
        <v>116</v>
      </c>
      <c r="J47" s="76"/>
      <c r="K47" s="72">
        <v>64.24</v>
      </c>
      <c r="L47" s="72">
        <v>17.68</v>
      </c>
      <c r="M47" s="72">
        <f t="shared" si="1"/>
        <v>45.7</v>
      </c>
      <c r="N47" s="60">
        <v>5.8</v>
      </c>
      <c r="O47" s="60">
        <v>2.5</v>
      </c>
      <c r="P47" s="60">
        <v>2.3</v>
      </c>
      <c r="Q47" s="72"/>
      <c r="R47" s="72"/>
      <c r="S47" s="72">
        <v>0.86</v>
      </c>
      <c r="T47" s="81"/>
      <c r="U47" s="72"/>
      <c r="V47" s="72"/>
      <c r="W47" s="60" t="s">
        <v>38</v>
      </c>
      <c r="X47" s="60" t="s">
        <v>39</v>
      </c>
    </row>
    <row r="48" s="41" customFormat="1" ht="27.5" customHeight="1" spans="1:24">
      <c r="A48" s="58">
        <v>50</v>
      </c>
      <c r="B48" s="59" t="s">
        <v>174</v>
      </c>
      <c r="C48" s="59" t="s">
        <v>175</v>
      </c>
      <c r="D48" s="60" t="s">
        <v>176</v>
      </c>
      <c r="E48" s="60" t="s">
        <v>176</v>
      </c>
      <c r="F48" s="61" t="s">
        <v>177</v>
      </c>
      <c r="G48" s="60" t="s">
        <v>114</v>
      </c>
      <c r="H48" s="58">
        <v>43528</v>
      </c>
      <c r="I48" s="58" t="s">
        <v>116</v>
      </c>
      <c r="J48" s="76"/>
      <c r="K48" s="72">
        <v>66.8</v>
      </c>
      <c r="L48" s="72">
        <v>17.9</v>
      </c>
      <c r="M48" s="72">
        <f t="shared" si="1"/>
        <v>48</v>
      </c>
      <c r="N48" s="60">
        <v>5.8</v>
      </c>
      <c r="O48" s="60">
        <v>2.3</v>
      </c>
      <c r="P48" s="60">
        <v>2.5</v>
      </c>
      <c r="Q48" s="72"/>
      <c r="R48" s="60"/>
      <c r="S48" s="73">
        <v>0.9</v>
      </c>
      <c r="T48" s="72"/>
      <c r="U48" s="72"/>
      <c r="V48" s="72"/>
      <c r="W48" s="60" t="s">
        <v>38</v>
      </c>
      <c r="X48" s="60" t="s">
        <v>39</v>
      </c>
    </row>
    <row r="49" s="41" customFormat="1" ht="27.5" customHeight="1" spans="1:24">
      <c r="A49" s="58">
        <v>51</v>
      </c>
      <c r="B49" s="59" t="s">
        <v>178</v>
      </c>
      <c r="C49" s="59" t="s">
        <v>179</v>
      </c>
      <c r="D49" s="60" t="s">
        <v>180</v>
      </c>
      <c r="E49" s="60" t="s">
        <v>181</v>
      </c>
      <c r="F49" s="61" t="s">
        <v>182</v>
      </c>
      <c r="G49" s="60" t="s">
        <v>114</v>
      </c>
      <c r="H49" s="58">
        <v>43530</v>
      </c>
      <c r="I49" s="58" t="s">
        <v>116</v>
      </c>
      <c r="J49" s="76"/>
      <c r="K49" s="72">
        <v>56.28</v>
      </c>
      <c r="L49" s="72">
        <v>17.68</v>
      </c>
      <c r="M49" s="72">
        <f t="shared" si="1"/>
        <v>37.9</v>
      </c>
      <c r="N49" s="60">
        <v>5.2</v>
      </c>
      <c r="O49" s="60">
        <v>2.1</v>
      </c>
      <c r="P49" s="60">
        <v>2.4</v>
      </c>
      <c r="Q49" s="72"/>
      <c r="R49" s="60"/>
      <c r="S49" s="73">
        <v>0.7</v>
      </c>
      <c r="T49" s="72"/>
      <c r="U49" s="72"/>
      <c r="V49" s="72"/>
      <c r="W49" s="60" t="s">
        <v>38</v>
      </c>
      <c r="X49" s="60" t="s">
        <v>39</v>
      </c>
    </row>
    <row r="50" s="41" customFormat="1" ht="27.5" customHeight="1" spans="1:24">
      <c r="A50" s="58">
        <v>52</v>
      </c>
      <c r="B50" s="59" t="s">
        <v>183</v>
      </c>
      <c r="C50" s="59" t="s">
        <v>184</v>
      </c>
      <c r="D50" s="60" t="s">
        <v>185</v>
      </c>
      <c r="E50" s="60" t="s">
        <v>185</v>
      </c>
      <c r="F50" s="61" t="s">
        <v>186</v>
      </c>
      <c r="G50" s="60" t="s">
        <v>114</v>
      </c>
      <c r="H50" s="58">
        <v>43534</v>
      </c>
      <c r="I50" s="58" t="s">
        <v>116</v>
      </c>
      <c r="J50" s="76"/>
      <c r="K50" s="72">
        <v>54.76</v>
      </c>
      <c r="L50" s="72">
        <v>17.2</v>
      </c>
      <c r="M50" s="72">
        <f t="shared" si="1"/>
        <v>36.8</v>
      </c>
      <c r="N50" s="60">
        <v>5.6</v>
      </c>
      <c r="O50" s="60">
        <v>2</v>
      </c>
      <c r="P50" s="60">
        <v>2.3</v>
      </c>
      <c r="Q50" s="72"/>
      <c r="R50" s="60"/>
      <c r="S50" s="72">
        <v>0.76</v>
      </c>
      <c r="T50" s="72"/>
      <c r="U50" s="72"/>
      <c r="V50" s="72"/>
      <c r="W50" s="60" t="s">
        <v>38</v>
      </c>
      <c r="X50" s="60" t="s">
        <v>39</v>
      </c>
    </row>
    <row r="51" s="41" customFormat="1" ht="27.5" customHeight="1" spans="1:24">
      <c r="A51" s="58">
        <v>53</v>
      </c>
      <c r="B51" s="59" t="s">
        <v>187</v>
      </c>
      <c r="C51" s="59" t="s">
        <v>188</v>
      </c>
      <c r="D51" s="60" t="s">
        <v>82</v>
      </c>
      <c r="E51" s="60" t="s">
        <v>82</v>
      </c>
      <c r="F51" s="61" t="s">
        <v>189</v>
      </c>
      <c r="G51" s="60" t="s">
        <v>114</v>
      </c>
      <c r="H51" s="58">
        <v>43535</v>
      </c>
      <c r="I51" s="58" t="s">
        <v>116</v>
      </c>
      <c r="J51" s="76"/>
      <c r="K51" s="72">
        <v>62.44</v>
      </c>
      <c r="L51" s="72">
        <v>17.06</v>
      </c>
      <c r="M51" s="72">
        <f t="shared" si="1"/>
        <v>44.5</v>
      </c>
      <c r="N51" s="60">
        <v>5.7</v>
      </c>
      <c r="O51" s="60">
        <v>2.5</v>
      </c>
      <c r="P51" s="60">
        <v>2.7</v>
      </c>
      <c r="Q51" s="72"/>
      <c r="R51" s="60"/>
      <c r="S51" s="72">
        <v>0.88</v>
      </c>
      <c r="T51" s="72"/>
      <c r="U51" s="72"/>
      <c r="V51" s="72"/>
      <c r="W51" s="60" t="s">
        <v>38</v>
      </c>
      <c r="X51" s="60" t="s">
        <v>39</v>
      </c>
    </row>
    <row r="52" s="41" customFormat="1" ht="27.5" customHeight="1" spans="1:24">
      <c r="A52" s="58">
        <v>54</v>
      </c>
      <c r="B52" s="59" t="s">
        <v>190</v>
      </c>
      <c r="C52" s="59" t="s">
        <v>191</v>
      </c>
      <c r="D52" s="60" t="s">
        <v>192</v>
      </c>
      <c r="E52" s="60" t="s">
        <v>192</v>
      </c>
      <c r="F52" s="61" t="s">
        <v>193</v>
      </c>
      <c r="G52" s="60" t="s">
        <v>114</v>
      </c>
      <c r="H52" s="58">
        <v>43545</v>
      </c>
      <c r="I52" s="58" t="s">
        <v>116</v>
      </c>
      <c r="J52" s="76"/>
      <c r="K52" s="72">
        <v>64.12</v>
      </c>
      <c r="L52" s="72">
        <v>18.28</v>
      </c>
      <c r="M52" s="72">
        <f t="shared" si="1"/>
        <v>45</v>
      </c>
      <c r="N52" s="60">
        <v>5.8</v>
      </c>
      <c r="O52" s="60">
        <v>2.5</v>
      </c>
      <c r="P52" s="60">
        <v>2.3</v>
      </c>
      <c r="Q52" s="72"/>
      <c r="R52" s="60"/>
      <c r="S52" s="72">
        <v>0.84</v>
      </c>
      <c r="T52" s="72"/>
      <c r="U52" s="72"/>
      <c r="V52" s="72"/>
      <c r="W52" s="60" t="s">
        <v>38</v>
      </c>
      <c r="X52" s="60" t="s">
        <v>39</v>
      </c>
    </row>
    <row r="53" s="41" customFormat="1" ht="27.5" customHeight="1" spans="1:24">
      <c r="A53" s="58">
        <v>55</v>
      </c>
      <c r="B53" s="59" t="s">
        <v>194</v>
      </c>
      <c r="C53" s="59" t="s">
        <v>179</v>
      </c>
      <c r="D53" s="60" t="s">
        <v>180</v>
      </c>
      <c r="E53" s="60" t="s">
        <v>181</v>
      </c>
      <c r="F53" s="61" t="s">
        <v>182</v>
      </c>
      <c r="G53" s="60" t="s">
        <v>114</v>
      </c>
      <c r="H53" s="58">
        <v>43548</v>
      </c>
      <c r="I53" s="58" t="s">
        <v>116</v>
      </c>
      <c r="J53" s="76"/>
      <c r="K53" s="72">
        <v>54.98</v>
      </c>
      <c r="L53" s="72">
        <v>17.08</v>
      </c>
      <c r="M53" s="72">
        <f t="shared" si="1"/>
        <v>37.2</v>
      </c>
      <c r="N53" s="60">
        <v>5.6</v>
      </c>
      <c r="O53" s="60">
        <v>2</v>
      </c>
      <c r="P53" s="60">
        <v>2.37</v>
      </c>
      <c r="Q53" s="72"/>
      <c r="R53" s="60"/>
      <c r="S53" s="72">
        <v>0.7</v>
      </c>
      <c r="T53" s="72"/>
      <c r="U53" s="72"/>
      <c r="V53" s="72"/>
      <c r="W53" s="60" t="s">
        <v>38</v>
      </c>
      <c r="X53" s="60" t="s">
        <v>39</v>
      </c>
    </row>
    <row r="54" s="41" customFormat="1" ht="27.5" customHeight="1" spans="1:24">
      <c r="A54" s="58">
        <v>56</v>
      </c>
      <c r="B54" s="59"/>
      <c r="C54" s="59"/>
      <c r="D54" s="58"/>
      <c r="E54" s="58"/>
      <c r="F54" s="58"/>
      <c r="G54" s="60"/>
      <c r="H54" s="58"/>
      <c r="I54" s="58"/>
      <c r="J54" s="76"/>
      <c r="K54" s="72"/>
      <c r="L54" s="72"/>
      <c r="M54" s="72">
        <f t="shared" si="1"/>
        <v>0</v>
      </c>
      <c r="N54" s="60"/>
      <c r="O54" s="60"/>
      <c r="P54" s="60"/>
      <c r="Q54" s="72"/>
      <c r="R54" s="60"/>
      <c r="S54" s="72"/>
      <c r="T54" s="72"/>
      <c r="U54" s="72"/>
      <c r="V54" s="72"/>
      <c r="W54" s="60"/>
      <c r="X54" s="60"/>
    </row>
    <row r="55" s="41" customFormat="1" ht="27.5" customHeight="1" spans="1:24">
      <c r="A55" s="58">
        <v>57</v>
      </c>
      <c r="B55" s="59"/>
      <c r="C55" s="59"/>
      <c r="D55" s="60"/>
      <c r="E55" s="60"/>
      <c r="F55" s="61"/>
      <c r="G55" s="60"/>
      <c r="H55" s="58"/>
      <c r="I55" s="58"/>
      <c r="J55" s="76"/>
      <c r="K55" s="72"/>
      <c r="L55" s="72"/>
      <c r="M55" s="72">
        <f t="shared" si="1"/>
        <v>0</v>
      </c>
      <c r="N55" s="60"/>
      <c r="O55" s="60"/>
      <c r="P55" s="60"/>
      <c r="Q55" s="72"/>
      <c r="R55" s="60"/>
      <c r="S55" s="72"/>
      <c r="T55" s="72"/>
      <c r="U55" s="72"/>
      <c r="V55" s="72"/>
      <c r="W55" s="60"/>
      <c r="X55" s="60"/>
    </row>
    <row r="56" s="41" customFormat="1" ht="27.5" customHeight="1" spans="1:24">
      <c r="A56" s="58">
        <v>58</v>
      </c>
      <c r="B56" s="59"/>
      <c r="C56" s="59"/>
      <c r="D56" s="60"/>
      <c r="E56" s="60"/>
      <c r="F56" s="61"/>
      <c r="G56" s="60"/>
      <c r="H56" s="58"/>
      <c r="I56" s="58"/>
      <c r="J56" s="76"/>
      <c r="K56" s="72"/>
      <c r="L56" s="72"/>
      <c r="M56" s="72">
        <f t="shared" si="1"/>
        <v>0</v>
      </c>
      <c r="N56" s="60"/>
      <c r="O56" s="60"/>
      <c r="P56" s="60"/>
      <c r="Q56" s="72"/>
      <c r="R56" s="60"/>
      <c r="S56" s="72"/>
      <c r="T56" s="72"/>
      <c r="U56" s="72"/>
      <c r="V56" s="72"/>
      <c r="W56" s="60"/>
      <c r="X56" s="60"/>
    </row>
    <row r="57" s="41" customFormat="1" ht="27.5" customHeight="1" spans="1:24">
      <c r="A57" s="58">
        <v>59</v>
      </c>
      <c r="B57" s="59"/>
      <c r="C57" s="59"/>
      <c r="D57" s="58"/>
      <c r="E57" s="58"/>
      <c r="F57" s="58"/>
      <c r="G57" s="58"/>
      <c r="H57" s="58"/>
      <c r="I57" s="58"/>
      <c r="J57" s="76"/>
      <c r="K57" s="72"/>
      <c r="L57" s="72"/>
      <c r="M57" s="72">
        <f t="shared" si="1"/>
        <v>0</v>
      </c>
      <c r="N57" s="60"/>
      <c r="O57" s="60"/>
      <c r="P57" s="60"/>
      <c r="Q57" s="72"/>
      <c r="R57" s="60"/>
      <c r="S57" s="72"/>
      <c r="T57" s="72"/>
      <c r="U57" s="72"/>
      <c r="V57" s="72"/>
      <c r="W57" s="60"/>
      <c r="X57" s="60"/>
    </row>
    <row r="58" s="41" customFormat="1" ht="27.5" customHeight="1" spans="1:24">
      <c r="A58" s="58">
        <v>60</v>
      </c>
      <c r="B58" s="59"/>
      <c r="C58" s="59"/>
      <c r="D58" s="58"/>
      <c r="E58" s="58"/>
      <c r="F58" s="58"/>
      <c r="G58" s="58"/>
      <c r="H58" s="58"/>
      <c r="I58" s="58"/>
      <c r="J58" s="76"/>
      <c r="K58" s="72"/>
      <c r="L58" s="72"/>
      <c r="M58" s="72">
        <f t="shared" si="1"/>
        <v>0</v>
      </c>
      <c r="N58" s="60"/>
      <c r="O58" s="60"/>
      <c r="P58" s="60"/>
      <c r="Q58" s="72"/>
      <c r="R58" s="60"/>
      <c r="S58" s="72"/>
      <c r="T58" s="72"/>
      <c r="U58" s="72"/>
      <c r="V58" s="72"/>
      <c r="W58" s="60"/>
      <c r="X58" s="60"/>
    </row>
    <row r="59" s="41" customFormat="1" ht="27.5" customHeight="1" spans="1:24">
      <c r="A59" s="58">
        <v>61</v>
      </c>
      <c r="B59" s="59"/>
      <c r="C59" s="59"/>
      <c r="D59" s="58"/>
      <c r="E59" s="58"/>
      <c r="F59" s="58"/>
      <c r="G59" s="58"/>
      <c r="H59" s="58"/>
      <c r="I59" s="58"/>
      <c r="J59" s="76"/>
      <c r="K59" s="77"/>
      <c r="L59" s="77"/>
      <c r="M59" s="72">
        <f t="shared" si="1"/>
        <v>0</v>
      </c>
      <c r="N59" s="60"/>
      <c r="O59" s="60"/>
      <c r="P59" s="60"/>
      <c r="Q59" s="77"/>
      <c r="R59" s="68"/>
      <c r="S59" s="77"/>
      <c r="T59" s="82"/>
      <c r="U59" s="72"/>
      <c r="V59" s="72"/>
      <c r="W59" s="60"/>
      <c r="X59" s="60"/>
    </row>
    <row r="60" s="41" customFormat="1" ht="24.5" customHeight="1" spans="1:24">
      <c r="A60" s="58">
        <v>62</v>
      </c>
      <c r="B60" s="59"/>
      <c r="C60" s="59"/>
      <c r="D60" s="58"/>
      <c r="E60" s="58"/>
      <c r="F60" s="58"/>
      <c r="G60" s="60"/>
      <c r="H60" s="58"/>
      <c r="I60" s="58"/>
      <c r="J60" s="76"/>
      <c r="K60" s="72"/>
      <c r="L60" s="72"/>
      <c r="M60" s="72">
        <f t="shared" si="1"/>
        <v>0</v>
      </c>
      <c r="N60" s="60"/>
      <c r="O60" s="60"/>
      <c r="P60" s="60"/>
      <c r="Q60" s="72"/>
      <c r="R60" s="60"/>
      <c r="S60" s="72"/>
      <c r="T60" s="72"/>
      <c r="U60" s="72"/>
      <c r="V60" s="72"/>
      <c r="W60" s="60"/>
      <c r="X60" s="60"/>
    </row>
    <row r="61" s="41" customFormat="1" ht="27.5" customHeight="1" spans="1:24">
      <c r="A61" s="58">
        <v>63</v>
      </c>
      <c r="B61" s="59"/>
      <c r="C61" s="59"/>
      <c r="D61" s="58"/>
      <c r="E61" s="58"/>
      <c r="F61" s="58"/>
      <c r="G61" s="58"/>
      <c r="H61" s="58"/>
      <c r="I61" s="58"/>
      <c r="J61" s="76"/>
      <c r="K61" s="72"/>
      <c r="L61" s="72"/>
      <c r="M61" s="72">
        <f t="shared" si="1"/>
        <v>0</v>
      </c>
      <c r="N61" s="60"/>
      <c r="O61" s="60"/>
      <c r="P61" s="60"/>
      <c r="Q61" s="72"/>
      <c r="R61" s="60"/>
      <c r="S61" s="72"/>
      <c r="T61" s="72"/>
      <c r="U61" s="72"/>
      <c r="V61" s="72"/>
      <c r="W61" s="60"/>
      <c r="X61" s="60"/>
    </row>
    <row r="62" s="41" customFormat="1" ht="27.5" customHeight="1" spans="1:24">
      <c r="A62" s="58">
        <v>64</v>
      </c>
      <c r="B62" s="59"/>
      <c r="C62" s="59"/>
      <c r="D62" s="58"/>
      <c r="E62" s="58"/>
      <c r="F62" s="58"/>
      <c r="G62" s="58"/>
      <c r="H62" s="58"/>
      <c r="I62" s="58"/>
      <c r="J62" s="76"/>
      <c r="K62" s="72"/>
      <c r="L62" s="72"/>
      <c r="M62" s="72">
        <f t="shared" si="1"/>
        <v>0</v>
      </c>
      <c r="N62" s="60"/>
      <c r="O62" s="60"/>
      <c r="P62" s="60"/>
      <c r="Q62" s="72"/>
      <c r="R62" s="60"/>
      <c r="S62" s="72"/>
      <c r="T62" s="72"/>
      <c r="U62" s="72"/>
      <c r="V62" s="72"/>
      <c r="W62" s="60"/>
      <c r="X62" s="60"/>
    </row>
    <row r="63" s="41" customFormat="1" ht="27.5" customHeight="1" spans="1:24">
      <c r="A63" s="58">
        <v>65</v>
      </c>
      <c r="B63" s="59"/>
      <c r="C63" s="59"/>
      <c r="D63" s="63"/>
      <c r="E63" s="63"/>
      <c r="F63" s="63"/>
      <c r="G63" s="58"/>
      <c r="H63" s="60"/>
      <c r="I63" s="58"/>
      <c r="J63" s="61"/>
      <c r="K63" s="72"/>
      <c r="L63" s="58"/>
      <c r="M63" s="72">
        <f t="shared" si="1"/>
        <v>0</v>
      </c>
      <c r="N63" s="60"/>
      <c r="O63" s="60"/>
      <c r="P63" s="60"/>
      <c r="Q63" s="60"/>
      <c r="R63" s="60"/>
      <c r="S63" s="60"/>
      <c r="T63" s="72"/>
      <c r="U63" s="72"/>
      <c r="V63" s="72"/>
      <c r="W63" s="60"/>
      <c r="X63" s="60"/>
    </row>
    <row r="64" s="41" customFormat="1" ht="27.5" customHeight="1" spans="1:24">
      <c r="A64" s="58">
        <v>74</v>
      </c>
      <c r="B64" s="59"/>
      <c r="C64" s="59"/>
      <c r="D64" s="68"/>
      <c r="E64" s="68"/>
      <c r="F64" s="69"/>
      <c r="G64" s="68"/>
      <c r="H64" s="58"/>
      <c r="I64" s="58"/>
      <c r="J64" s="72"/>
      <c r="K64" s="72"/>
      <c r="L64" s="72"/>
      <c r="M64" s="72">
        <f t="shared" si="1"/>
        <v>0</v>
      </c>
      <c r="N64" s="60"/>
      <c r="O64" s="60"/>
      <c r="P64" s="60"/>
      <c r="Q64" s="72"/>
      <c r="R64" s="60"/>
      <c r="S64" s="72"/>
      <c r="T64" s="72"/>
      <c r="U64" s="72"/>
      <c r="V64" s="72"/>
      <c r="W64" s="60"/>
      <c r="X64" s="60"/>
    </row>
    <row r="65" s="41" customFormat="1" ht="27.5" customHeight="1" spans="1:24">
      <c r="A65" s="58">
        <v>75</v>
      </c>
      <c r="B65" s="59"/>
      <c r="C65" s="59"/>
      <c r="D65" s="74"/>
      <c r="E65" s="74"/>
      <c r="F65" s="74"/>
      <c r="G65" s="74"/>
      <c r="H65" s="58"/>
      <c r="I65" s="58"/>
      <c r="J65" s="72"/>
      <c r="K65" s="72"/>
      <c r="L65" s="72"/>
      <c r="M65" s="72">
        <f t="shared" si="1"/>
        <v>0</v>
      </c>
      <c r="N65" s="60"/>
      <c r="O65" s="60"/>
      <c r="P65" s="60"/>
      <c r="Q65" s="72"/>
      <c r="R65" s="60"/>
      <c r="S65" s="72"/>
      <c r="T65" s="72"/>
      <c r="U65" s="72"/>
      <c r="V65" s="72"/>
      <c r="W65" s="60"/>
      <c r="X65" s="60"/>
    </row>
    <row r="66" s="41" customFormat="1" ht="27.5" customHeight="1" spans="1:24">
      <c r="A66" s="58">
        <v>76</v>
      </c>
      <c r="B66" s="59"/>
      <c r="C66" s="59"/>
      <c r="D66" s="68"/>
      <c r="E66" s="68"/>
      <c r="F66" s="69"/>
      <c r="G66" s="74"/>
      <c r="H66" s="58"/>
      <c r="I66" s="58"/>
      <c r="J66" s="72"/>
      <c r="K66" s="72"/>
      <c r="L66" s="72"/>
      <c r="M66" s="72">
        <f t="shared" si="1"/>
        <v>0</v>
      </c>
      <c r="N66" s="60"/>
      <c r="O66" s="60"/>
      <c r="P66" s="60"/>
      <c r="Q66" s="72"/>
      <c r="R66" s="60"/>
      <c r="S66" s="72"/>
      <c r="T66" s="72"/>
      <c r="U66" s="72"/>
      <c r="V66" s="72"/>
      <c r="W66" s="60"/>
      <c r="X66" s="60"/>
    </row>
    <row r="67" s="41" customFormat="1" ht="27.5" customHeight="1" spans="1:24">
      <c r="A67" s="58">
        <v>77</v>
      </c>
      <c r="B67" s="59"/>
      <c r="C67" s="59"/>
      <c r="D67" s="74"/>
      <c r="E67" s="74"/>
      <c r="F67" s="74"/>
      <c r="G67" s="74"/>
      <c r="H67" s="58"/>
      <c r="I67" s="58"/>
      <c r="J67" s="72"/>
      <c r="K67" s="72"/>
      <c r="L67" s="72"/>
      <c r="M67" s="72">
        <f t="shared" si="1"/>
        <v>0</v>
      </c>
      <c r="N67" s="60"/>
      <c r="O67" s="60"/>
      <c r="P67" s="60"/>
      <c r="Q67" s="72"/>
      <c r="R67" s="60"/>
      <c r="S67" s="72"/>
      <c r="T67" s="72"/>
      <c r="U67" s="72"/>
      <c r="V67" s="72"/>
      <c r="W67" s="60"/>
      <c r="X67" s="60"/>
    </row>
    <row r="68" s="41" customFormat="1" ht="27.5" customHeight="1" spans="1:24">
      <c r="A68" s="58">
        <v>78</v>
      </c>
      <c r="B68" s="59"/>
      <c r="C68" s="59"/>
      <c r="D68" s="74"/>
      <c r="E68" s="74"/>
      <c r="F68" s="74"/>
      <c r="G68" s="74"/>
      <c r="H68" s="58"/>
      <c r="I68" s="58"/>
      <c r="J68" s="72"/>
      <c r="K68" s="72"/>
      <c r="L68" s="72"/>
      <c r="M68" s="72">
        <f t="shared" si="1"/>
        <v>0</v>
      </c>
      <c r="N68" s="60"/>
      <c r="O68" s="60"/>
      <c r="P68" s="60"/>
      <c r="Q68" s="72"/>
      <c r="R68" s="60"/>
      <c r="S68" s="72"/>
      <c r="T68" s="72"/>
      <c r="U68" s="72"/>
      <c r="V68" s="72"/>
      <c r="W68" s="60"/>
      <c r="X68" s="60"/>
    </row>
    <row r="69" s="41" customFormat="1" ht="27.5" customHeight="1" spans="1:24">
      <c r="A69" s="58">
        <v>79</v>
      </c>
      <c r="B69" s="59"/>
      <c r="C69" s="59"/>
      <c r="D69" s="58"/>
      <c r="E69" s="58"/>
      <c r="F69" s="58"/>
      <c r="G69" s="58"/>
      <c r="H69" s="58"/>
      <c r="I69" s="58"/>
      <c r="J69" s="58"/>
      <c r="K69" s="83"/>
      <c r="L69" s="83"/>
      <c r="M69" s="72">
        <f t="shared" si="1"/>
        <v>0</v>
      </c>
      <c r="N69" s="60"/>
      <c r="O69" s="60"/>
      <c r="P69" s="60"/>
      <c r="Q69" s="83"/>
      <c r="R69" s="84"/>
      <c r="S69" s="83"/>
      <c r="T69" s="58"/>
      <c r="U69" s="58"/>
      <c r="V69" s="72"/>
      <c r="W69" s="60"/>
      <c r="X69" s="60"/>
    </row>
    <row r="70" s="41" customFormat="1" ht="27.5" customHeight="1" spans="1:24">
      <c r="A70" s="58">
        <v>1</v>
      </c>
      <c r="B70" s="59"/>
      <c r="C70" s="59"/>
      <c r="D70" s="63"/>
      <c r="E70" s="63"/>
      <c r="F70" s="64"/>
      <c r="G70" s="63"/>
      <c r="H70" s="58"/>
      <c r="I70" s="58"/>
      <c r="J70" s="58"/>
      <c r="K70" s="58"/>
      <c r="L70" s="58"/>
      <c r="M70" s="72">
        <f t="shared" si="1"/>
        <v>0</v>
      </c>
      <c r="N70" s="60"/>
      <c r="O70" s="60"/>
      <c r="P70" s="60"/>
      <c r="Q70" s="58"/>
      <c r="R70" s="60"/>
      <c r="S70" s="58"/>
      <c r="T70" s="58"/>
      <c r="U70" s="58"/>
      <c r="V70" s="72"/>
      <c r="W70" s="60"/>
      <c r="X70" s="60"/>
    </row>
    <row r="71" s="41" customFormat="1" ht="27.5" customHeight="1" spans="1:24">
      <c r="A71" s="58">
        <v>2</v>
      </c>
      <c r="B71" s="59"/>
      <c r="C71" s="59"/>
      <c r="D71" s="58"/>
      <c r="E71" s="58"/>
      <c r="F71" s="58"/>
      <c r="G71" s="60"/>
      <c r="H71" s="58"/>
      <c r="I71" s="58"/>
      <c r="J71" s="58"/>
      <c r="K71" s="58"/>
      <c r="L71" s="58"/>
      <c r="M71" s="72">
        <f t="shared" si="1"/>
        <v>0</v>
      </c>
      <c r="N71" s="60"/>
      <c r="O71" s="60"/>
      <c r="P71" s="60"/>
      <c r="Q71" s="58"/>
      <c r="R71" s="60"/>
      <c r="S71" s="58"/>
      <c r="T71" s="58"/>
      <c r="U71" s="58"/>
      <c r="V71" s="72"/>
      <c r="W71" s="60"/>
      <c r="X71" s="60"/>
    </row>
    <row r="72" s="41" customFormat="1" ht="27.5" customHeight="1" spans="1:24">
      <c r="A72" s="58">
        <v>3</v>
      </c>
      <c r="B72" s="62"/>
      <c r="C72" s="59"/>
      <c r="D72" s="74"/>
      <c r="E72" s="74"/>
      <c r="F72" s="74"/>
      <c r="G72" s="74"/>
      <c r="H72" s="74"/>
      <c r="I72" s="58"/>
      <c r="J72" s="74"/>
      <c r="K72" s="74"/>
      <c r="L72" s="74"/>
      <c r="M72" s="72">
        <f t="shared" si="1"/>
        <v>0</v>
      </c>
      <c r="N72" s="60"/>
      <c r="O72" s="60"/>
      <c r="P72" s="60"/>
      <c r="Q72" s="58"/>
      <c r="R72" s="60"/>
      <c r="S72" s="58"/>
      <c r="T72" s="58"/>
      <c r="U72" s="58"/>
      <c r="V72" s="72"/>
      <c r="W72" s="60"/>
      <c r="X72" s="60"/>
    </row>
    <row r="73" s="41" customFormat="1" ht="27.5" customHeight="1" spans="1:24">
      <c r="A73" s="58">
        <v>4</v>
      </c>
      <c r="B73" s="62"/>
      <c r="C73" s="59"/>
      <c r="D73" s="58"/>
      <c r="E73" s="58"/>
      <c r="F73" s="58"/>
      <c r="G73" s="58"/>
      <c r="H73" s="68"/>
      <c r="I73" s="58"/>
      <c r="J73" s="68"/>
      <c r="K73" s="74"/>
      <c r="L73" s="74"/>
      <c r="M73" s="72">
        <f t="shared" si="1"/>
        <v>0</v>
      </c>
      <c r="N73" s="60"/>
      <c r="O73" s="60"/>
      <c r="P73" s="60"/>
      <c r="Q73" s="60"/>
      <c r="R73" s="60"/>
      <c r="S73" s="60"/>
      <c r="T73" s="58"/>
      <c r="U73" s="58"/>
      <c r="V73" s="72"/>
      <c r="W73" s="60"/>
      <c r="X73" s="60"/>
    </row>
    <row r="74" s="41" customFormat="1" ht="27.5" customHeight="1" spans="1:24">
      <c r="A74" s="58">
        <v>5</v>
      </c>
      <c r="B74" s="62"/>
      <c r="C74" s="59"/>
      <c r="D74" s="74"/>
      <c r="E74" s="74"/>
      <c r="F74" s="74"/>
      <c r="G74" s="74"/>
      <c r="H74" s="68"/>
      <c r="I74" s="58"/>
      <c r="J74" s="69"/>
      <c r="K74" s="74"/>
      <c r="L74" s="74"/>
      <c r="M74" s="72">
        <f t="shared" si="1"/>
        <v>0</v>
      </c>
      <c r="N74" s="60"/>
      <c r="O74" s="60"/>
      <c r="P74" s="60"/>
      <c r="Q74" s="58"/>
      <c r="R74" s="58"/>
      <c r="S74" s="58"/>
      <c r="T74" s="58"/>
      <c r="U74" s="58"/>
      <c r="V74" s="72"/>
      <c r="W74" s="60"/>
      <c r="X74" s="60"/>
    </row>
    <row r="75" s="41" customFormat="1" ht="27.5" customHeight="1" spans="1:24">
      <c r="A75" s="58">
        <v>6</v>
      </c>
      <c r="B75" s="62"/>
      <c r="C75" s="59"/>
      <c r="D75" s="60"/>
      <c r="E75" s="60"/>
      <c r="F75" s="61"/>
      <c r="G75" s="60"/>
      <c r="H75" s="58"/>
      <c r="I75" s="58"/>
      <c r="J75" s="61"/>
      <c r="K75" s="58"/>
      <c r="L75" s="58"/>
      <c r="M75" s="72">
        <f t="shared" si="1"/>
        <v>0</v>
      </c>
      <c r="N75" s="84"/>
      <c r="O75" s="84"/>
      <c r="P75" s="84"/>
      <c r="Q75" s="58"/>
      <c r="R75" s="58"/>
      <c r="S75" s="58"/>
      <c r="T75" s="58"/>
      <c r="U75" s="58"/>
      <c r="V75" s="72"/>
      <c r="W75" s="60"/>
      <c r="X75" s="60"/>
    </row>
    <row r="76" s="41" customFormat="1" ht="27.5" customHeight="1" spans="1:24">
      <c r="A76" s="58">
        <v>7</v>
      </c>
      <c r="B76" s="62"/>
      <c r="C76" s="59"/>
      <c r="D76" s="58"/>
      <c r="E76" s="58"/>
      <c r="F76" s="58"/>
      <c r="G76" s="58"/>
      <c r="H76" s="58"/>
      <c r="I76" s="58"/>
      <c r="J76" s="61"/>
      <c r="K76" s="58"/>
      <c r="L76" s="58"/>
      <c r="M76" s="72">
        <f t="shared" si="1"/>
        <v>0</v>
      </c>
      <c r="N76" s="60"/>
      <c r="O76" s="60"/>
      <c r="P76" s="60"/>
      <c r="Q76" s="58"/>
      <c r="R76" s="58"/>
      <c r="S76" s="58"/>
      <c r="T76" s="58"/>
      <c r="U76" s="58"/>
      <c r="V76" s="72"/>
      <c r="W76" s="60"/>
      <c r="X76" s="60"/>
    </row>
    <row r="77" s="41" customFormat="1" ht="27.5" customHeight="1" spans="1:24">
      <c r="A77" s="58">
        <v>8</v>
      </c>
      <c r="B77" s="62"/>
      <c r="C77" s="59"/>
      <c r="D77" s="58"/>
      <c r="E77" s="58"/>
      <c r="F77" s="58"/>
      <c r="G77" s="58"/>
      <c r="H77" s="58"/>
      <c r="I77" s="58"/>
      <c r="J77" s="61"/>
      <c r="K77" s="58"/>
      <c r="L77" s="58"/>
      <c r="M77" s="72">
        <f t="shared" si="1"/>
        <v>0</v>
      </c>
      <c r="N77" s="60"/>
      <c r="O77" s="60"/>
      <c r="P77" s="60"/>
      <c r="Q77" s="58"/>
      <c r="R77" s="58"/>
      <c r="S77" s="58"/>
      <c r="T77" s="58"/>
      <c r="U77" s="58"/>
      <c r="V77" s="72"/>
      <c r="W77" s="60"/>
      <c r="X77" s="60"/>
    </row>
    <row r="78" s="41" customFormat="1" ht="27.5" customHeight="1" spans="1:24">
      <c r="A78" s="58">
        <v>9</v>
      </c>
      <c r="B78" s="62"/>
      <c r="C78" s="59"/>
      <c r="D78" s="67"/>
      <c r="E78" s="67"/>
      <c r="F78" s="67"/>
      <c r="G78" s="67"/>
      <c r="H78" s="58"/>
      <c r="I78" s="58"/>
      <c r="J78" s="61"/>
      <c r="K78" s="58"/>
      <c r="L78" s="58"/>
      <c r="M78" s="72">
        <f t="shared" si="1"/>
        <v>0</v>
      </c>
      <c r="N78" s="68"/>
      <c r="O78" s="68"/>
      <c r="P78" s="60"/>
      <c r="Q78" s="58"/>
      <c r="R78" s="58"/>
      <c r="S78" s="58"/>
      <c r="T78" s="58"/>
      <c r="U78" s="58"/>
      <c r="V78" s="72"/>
      <c r="W78" s="60"/>
      <c r="X78" s="60"/>
    </row>
    <row r="79" s="41" customFormat="1" ht="27.5" customHeight="1" spans="1:24">
      <c r="A79" s="58">
        <v>10</v>
      </c>
      <c r="B79" s="62"/>
      <c r="C79" s="59"/>
      <c r="D79" s="67"/>
      <c r="E79" s="67"/>
      <c r="F79" s="67"/>
      <c r="G79" s="67"/>
      <c r="H79" s="58"/>
      <c r="I79" s="58"/>
      <c r="J79" s="61"/>
      <c r="K79" s="58"/>
      <c r="L79" s="58"/>
      <c r="M79" s="72">
        <f t="shared" si="1"/>
        <v>0</v>
      </c>
      <c r="N79" s="68"/>
      <c r="O79" s="68"/>
      <c r="P79" s="60"/>
      <c r="Q79" s="58"/>
      <c r="R79" s="58"/>
      <c r="S79" s="58"/>
      <c r="T79" s="58"/>
      <c r="U79" s="58"/>
      <c r="V79" s="72"/>
      <c r="W79" s="60"/>
      <c r="X79" s="60"/>
    </row>
    <row r="80" s="41" customFormat="1" ht="27.5" customHeight="1" spans="1:24">
      <c r="A80" s="58">
        <v>11</v>
      </c>
      <c r="B80" s="62"/>
      <c r="C80" s="59"/>
      <c r="D80" s="58"/>
      <c r="E80" s="58"/>
      <c r="F80" s="58"/>
      <c r="G80" s="58"/>
      <c r="H80" s="58"/>
      <c r="I80" s="58"/>
      <c r="J80" s="61"/>
      <c r="K80" s="58"/>
      <c r="L80" s="58"/>
      <c r="M80" s="72">
        <f t="shared" si="1"/>
        <v>0</v>
      </c>
      <c r="N80" s="68"/>
      <c r="O80" s="68"/>
      <c r="P80" s="60"/>
      <c r="Q80" s="58"/>
      <c r="R80" s="58"/>
      <c r="S80" s="58"/>
      <c r="T80" s="58"/>
      <c r="U80" s="58"/>
      <c r="V80" s="72"/>
      <c r="W80" s="60"/>
      <c r="X80" s="60"/>
    </row>
    <row r="81" s="41" customFormat="1" ht="27.5" customHeight="1" spans="1:24">
      <c r="A81" s="58">
        <v>12</v>
      </c>
      <c r="B81" s="62"/>
      <c r="C81" s="59"/>
      <c r="D81" s="58"/>
      <c r="E81" s="58"/>
      <c r="F81" s="58"/>
      <c r="G81" s="58"/>
      <c r="H81" s="58"/>
      <c r="I81" s="58"/>
      <c r="J81" s="58"/>
      <c r="K81" s="58"/>
      <c r="L81" s="58"/>
      <c r="M81" s="72">
        <f t="shared" si="1"/>
        <v>0</v>
      </c>
      <c r="N81" s="60"/>
      <c r="O81" s="60"/>
      <c r="P81" s="60"/>
      <c r="Q81" s="58"/>
      <c r="R81" s="58"/>
      <c r="S81" s="58"/>
      <c r="T81" s="58"/>
      <c r="U81" s="58"/>
      <c r="V81" s="72"/>
      <c r="W81" s="60"/>
      <c r="X81" s="60"/>
    </row>
    <row r="82" s="41" customFormat="1" ht="27.5" customHeight="1" spans="1:24">
      <c r="A82" s="58">
        <v>13</v>
      </c>
      <c r="B82" s="62"/>
      <c r="C82" s="59"/>
      <c r="D82" s="60"/>
      <c r="E82" s="60"/>
      <c r="F82" s="61"/>
      <c r="G82" s="60"/>
      <c r="H82" s="58"/>
      <c r="I82" s="58"/>
      <c r="J82" s="58"/>
      <c r="K82" s="58"/>
      <c r="L82" s="58"/>
      <c r="M82" s="72">
        <f t="shared" si="1"/>
        <v>0</v>
      </c>
      <c r="N82" s="60"/>
      <c r="O82" s="60"/>
      <c r="P82" s="60"/>
      <c r="Q82" s="58"/>
      <c r="R82" s="58"/>
      <c r="S82" s="58"/>
      <c r="T82" s="58"/>
      <c r="U82" s="58"/>
      <c r="V82" s="72"/>
      <c r="W82" s="60"/>
      <c r="X82" s="60"/>
    </row>
    <row r="83" s="41" customFormat="1" ht="27.5" customHeight="1" spans="1:24">
      <c r="A83" s="58">
        <v>14</v>
      </c>
      <c r="B83" s="62"/>
      <c r="C83" s="59"/>
      <c r="D83" s="58"/>
      <c r="E83" s="58"/>
      <c r="F83" s="58"/>
      <c r="G83" s="60"/>
      <c r="H83" s="58"/>
      <c r="I83" s="58"/>
      <c r="J83" s="58"/>
      <c r="K83" s="58"/>
      <c r="L83" s="58"/>
      <c r="M83" s="72">
        <f t="shared" si="1"/>
        <v>0</v>
      </c>
      <c r="N83" s="60"/>
      <c r="O83" s="60"/>
      <c r="P83" s="60"/>
      <c r="Q83" s="58"/>
      <c r="R83" s="58"/>
      <c r="S83" s="58"/>
      <c r="T83" s="58"/>
      <c r="U83" s="58"/>
      <c r="V83" s="72"/>
      <c r="W83" s="60"/>
      <c r="X83" s="60"/>
    </row>
    <row r="84" s="41" customFormat="1" ht="27.5" customHeight="1" spans="1:24">
      <c r="A84" s="58">
        <v>15</v>
      </c>
      <c r="B84" s="62"/>
      <c r="C84" s="59"/>
      <c r="D84" s="58"/>
      <c r="E84" s="58"/>
      <c r="F84" s="58"/>
      <c r="G84" s="60"/>
      <c r="H84" s="58"/>
      <c r="I84" s="58"/>
      <c r="J84" s="58"/>
      <c r="K84" s="58"/>
      <c r="L84" s="58"/>
      <c r="M84" s="72">
        <f t="shared" si="1"/>
        <v>0</v>
      </c>
      <c r="N84" s="60"/>
      <c r="O84" s="60"/>
      <c r="P84" s="60"/>
      <c r="Q84" s="58"/>
      <c r="R84" s="58"/>
      <c r="S84" s="58"/>
      <c r="T84" s="58"/>
      <c r="U84" s="58"/>
      <c r="V84" s="72"/>
      <c r="W84" s="60"/>
      <c r="X84" s="60"/>
    </row>
    <row r="85" s="41" customFormat="1" ht="27.5" customHeight="1" spans="1:24">
      <c r="A85" s="58">
        <v>16</v>
      </c>
      <c r="B85" s="62"/>
      <c r="C85" s="59"/>
      <c r="D85" s="58"/>
      <c r="E85" s="58"/>
      <c r="F85" s="58"/>
      <c r="G85" s="58"/>
      <c r="H85" s="58"/>
      <c r="I85" s="58"/>
      <c r="J85" s="58"/>
      <c r="K85" s="58"/>
      <c r="L85" s="58"/>
      <c r="M85" s="72">
        <f t="shared" si="1"/>
        <v>0</v>
      </c>
      <c r="N85" s="60"/>
      <c r="O85" s="60"/>
      <c r="P85" s="60"/>
      <c r="Q85" s="58"/>
      <c r="R85" s="58"/>
      <c r="S85" s="58"/>
      <c r="T85" s="58"/>
      <c r="U85" s="58"/>
      <c r="V85" s="72"/>
      <c r="W85" s="60"/>
      <c r="X85" s="60"/>
    </row>
    <row r="86" s="41" customFormat="1" ht="27.5" customHeight="1" spans="1:24">
      <c r="A86" s="58">
        <v>17</v>
      </c>
      <c r="B86" s="62"/>
      <c r="C86" s="59"/>
      <c r="D86" s="74"/>
      <c r="E86" s="74"/>
      <c r="F86" s="74"/>
      <c r="G86" s="74"/>
      <c r="H86" s="58"/>
      <c r="I86" s="58"/>
      <c r="J86" s="58"/>
      <c r="K86" s="58"/>
      <c r="L86" s="58"/>
      <c r="M86" s="72">
        <f t="shared" si="1"/>
        <v>0</v>
      </c>
      <c r="N86" s="60"/>
      <c r="O86" s="60"/>
      <c r="P86" s="60"/>
      <c r="Q86" s="58"/>
      <c r="R86" s="58"/>
      <c r="S86" s="58"/>
      <c r="T86" s="58"/>
      <c r="U86" s="58"/>
      <c r="V86" s="72"/>
      <c r="W86" s="60"/>
      <c r="X86" s="60"/>
    </row>
    <row r="87" s="41" customFormat="1" ht="27.5" customHeight="1" spans="1:24">
      <c r="A87" s="58">
        <v>18</v>
      </c>
      <c r="B87" s="62"/>
      <c r="C87" s="59"/>
      <c r="D87" s="58"/>
      <c r="E87" s="58"/>
      <c r="F87" s="58"/>
      <c r="G87" s="74"/>
      <c r="H87" s="58"/>
      <c r="I87" s="58"/>
      <c r="J87" s="58"/>
      <c r="K87" s="58"/>
      <c r="L87" s="58"/>
      <c r="M87" s="72">
        <f t="shared" si="1"/>
        <v>0</v>
      </c>
      <c r="N87" s="60"/>
      <c r="O87" s="60"/>
      <c r="P87" s="60"/>
      <c r="Q87" s="58"/>
      <c r="R87" s="58"/>
      <c r="S87" s="58"/>
      <c r="T87" s="58"/>
      <c r="U87" s="58"/>
      <c r="V87" s="72"/>
      <c r="W87" s="60"/>
      <c r="X87" s="60"/>
    </row>
    <row r="88" s="41" customFormat="1" ht="27.5" customHeight="1" spans="1:24">
      <c r="A88" s="58">
        <v>19</v>
      </c>
      <c r="B88" s="62"/>
      <c r="C88" s="59"/>
      <c r="D88" s="58"/>
      <c r="E88" s="58"/>
      <c r="F88" s="58"/>
      <c r="G88" s="74"/>
      <c r="H88" s="58"/>
      <c r="I88" s="58"/>
      <c r="J88" s="58"/>
      <c r="K88" s="58"/>
      <c r="L88" s="58"/>
      <c r="M88" s="72">
        <f t="shared" si="1"/>
        <v>0</v>
      </c>
      <c r="N88" s="60"/>
      <c r="O88" s="60"/>
      <c r="P88" s="60"/>
      <c r="Q88" s="58"/>
      <c r="R88" s="58"/>
      <c r="S88" s="58"/>
      <c r="T88" s="58"/>
      <c r="U88" s="58"/>
      <c r="V88" s="72"/>
      <c r="W88" s="60"/>
      <c r="X88" s="60"/>
    </row>
    <row r="89" s="41" customFormat="1" ht="27.5" customHeight="1" spans="1:24">
      <c r="A89" s="58">
        <v>20</v>
      </c>
      <c r="B89" s="62"/>
      <c r="C89" s="59"/>
      <c r="D89" s="58"/>
      <c r="E89" s="58"/>
      <c r="F89" s="58"/>
      <c r="G89" s="60"/>
      <c r="H89" s="58"/>
      <c r="I89" s="58"/>
      <c r="J89" s="58"/>
      <c r="K89" s="58"/>
      <c r="L89" s="58"/>
      <c r="M89" s="72">
        <f t="shared" ref="M89:M107" si="2">+K89-L89-S89</f>
        <v>0</v>
      </c>
      <c r="N89" s="60"/>
      <c r="O89" s="60"/>
      <c r="P89" s="60"/>
      <c r="Q89" s="58"/>
      <c r="R89" s="58"/>
      <c r="S89" s="58"/>
      <c r="T89" s="58"/>
      <c r="U89" s="58"/>
      <c r="V89" s="72"/>
      <c r="W89" s="60"/>
      <c r="X89" s="60"/>
    </row>
    <row r="90" s="41" customFormat="1" ht="27.5" customHeight="1" spans="1:24">
      <c r="A90" s="58">
        <v>21</v>
      </c>
      <c r="B90" s="62"/>
      <c r="C90" s="59"/>
      <c r="D90" s="58"/>
      <c r="E90" s="58"/>
      <c r="F90" s="58"/>
      <c r="G90" s="58"/>
      <c r="H90" s="58"/>
      <c r="I90" s="58"/>
      <c r="J90" s="58"/>
      <c r="K90" s="58"/>
      <c r="L90" s="58"/>
      <c r="M90" s="72">
        <f t="shared" si="2"/>
        <v>0</v>
      </c>
      <c r="N90" s="60"/>
      <c r="O90" s="60"/>
      <c r="P90" s="60"/>
      <c r="Q90" s="58"/>
      <c r="R90" s="58"/>
      <c r="S90" s="58"/>
      <c r="T90" s="58"/>
      <c r="U90" s="58"/>
      <c r="V90" s="72"/>
      <c r="W90" s="60"/>
      <c r="X90" s="60"/>
    </row>
    <row r="91" s="41" customFormat="1" ht="27.5" customHeight="1" spans="1:24">
      <c r="A91" s="58">
        <v>22</v>
      </c>
      <c r="B91" s="62"/>
      <c r="C91" s="59"/>
      <c r="D91" s="60"/>
      <c r="E91" s="60"/>
      <c r="F91" s="61"/>
      <c r="G91" s="60"/>
      <c r="H91" s="58"/>
      <c r="I91" s="58"/>
      <c r="J91" s="58"/>
      <c r="K91" s="58"/>
      <c r="L91" s="58"/>
      <c r="M91" s="72">
        <f t="shared" si="2"/>
        <v>0</v>
      </c>
      <c r="N91" s="60"/>
      <c r="O91" s="60"/>
      <c r="P91" s="60"/>
      <c r="Q91" s="58"/>
      <c r="R91" s="58"/>
      <c r="S91" s="58"/>
      <c r="T91" s="58"/>
      <c r="U91" s="58"/>
      <c r="V91" s="72"/>
      <c r="W91" s="60"/>
      <c r="X91" s="60"/>
    </row>
    <row r="92" s="41" customFormat="1" ht="27.5" customHeight="1" spans="1:24">
      <c r="A92" s="58">
        <v>23</v>
      </c>
      <c r="B92" s="62"/>
      <c r="C92" s="59"/>
      <c r="D92" s="58"/>
      <c r="E92" s="58"/>
      <c r="F92" s="58"/>
      <c r="G92" s="58"/>
      <c r="H92" s="58"/>
      <c r="I92" s="58"/>
      <c r="J92" s="58"/>
      <c r="K92" s="58"/>
      <c r="L92" s="58"/>
      <c r="M92" s="72">
        <f t="shared" si="2"/>
        <v>0</v>
      </c>
      <c r="N92" s="60"/>
      <c r="O92" s="60"/>
      <c r="P92" s="60"/>
      <c r="Q92" s="58"/>
      <c r="R92" s="58"/>
      <c r="S92" s="58"/>
      <c r="T92" s="58"/>
      <c r="U92" s="58"/>
      <c r="V92" s="72"/>
      <c r="W92" s="60"/>
      <c r="X92" s="60"/>
    </row>
    <row r="93" s="41" customFormat="1" ht="27.5" customHeight="1" spans="1:24">
      <c r="A93" s="58">
        <v>24</v>
      </c>
      <c r="B93" s="62"/>
      <c r="C93" s="59"/>
      <c r="D93" s="58"/>
      <c r="E93" s="58"/>
      <c r="F93" s="58"/>
      <c r="G93" s="60"/>
      <c r="H93" s="58"/>
      <c r="I93" s="58"/>
      <c r="J93" s="58"/>
      <c r="K93" s="58"/>
      <c r="L93" s="58"/>
      <c r="M93" s="72">
        <f t="shared" si="2"/>
        <v>0</v>
      </c>
      <c r="N93" s="60"/>
      <c r="O93" s="60"/>
      <c r="P93" s="60"/>
      <c r="Q93" s="58"/>
      <c r="R93" s="58"/>
      <c r="S93" s="58"/>
      <c r="T93" s="58"/>
      <c r="U93" s="58"/>
      <c r="V93" s="72"/>
      <c r="W93" s="60"/>
      <c r="X93" s="60"/>
    </row>
    <row r="94" s="41" customFormat="1" ht="27.5" customHeight="1" spans="1:24">
      <c r="A94" s="58">
        <v>25</v>
      </c>
      <c r="B94" s="62"/>
      <c r="C94" s="59"/>
      <c r="D94" s="58"/>
      <c r="E94" s="58"/>
      <c r="F94" s="58"/>
      <c r="G94" s="60"/>
      <c r="H94" s="58"/>
      <c r="I94" s="58"/>
      <c r="J94" s="58"/>
      <c r="K94" s="58"/>
      <c r="L94" s="58"/>
      <c r="M94" s="72">
        <f t="shared" si="2"/>
        <v>0</v>
      </c>
      <c r="N94" s="60"/>
      <c r="O94" s="60"/>
      <c r="P94" s="60"/>
      <c r="Q94" s="58"/>
      <c r="R94" s="58"/>
      <c r="S94" s="58"/>
      <c r="T94" s="58"/>
      <c r="U94" s="58"/>
      <c r="V94" s="72"/>
      <c r="W94" s="60"/>
      <c r="X94" s="60"/>
    </row>
    <row r="95" s="41" customFormat="1" ht="27.5" customHeight="1" spans="1:24">
      <c r="A95" s="58">
        <v>26</v>
      </c>
      <c r="B95" s="62"/>
      <c r="C95" s="59"/>
      <c r="D95" s="58"/>
      <c r="E95" s="58"/>
      <c r="F95" s="58"/>
      <c r="G95" s="60"/>
      <c r="H95" s="58"/>
      <c r="I95" s="58"/>
      <c r="J95" s="58"/>
      <c r="K95" s="58"/>
      <c r="L95" s="58"/>
      <c r="M95" s="72">
        <f t="shared" si="2"/>
        <v>0</v>
      </c>
      <c r="N95" s="60"/>
      <c r="O95" s="60"/>
      <c r="P95" s="60"/>
      <c r="Q95" s="58"/>
      <c r="R95" s="58"/>
      <c r="S95" s="58"/>
      <c r="T95" s="58"/>
      <c r="U95" s="58"/>
      <c r="V95" s="72"/>
      <c r="W95" s="60"/>
      <c r="X95" s="60"/>
    </row>
    <row r="96" s="41" customFormat="1" ht="27.5" customHeight="1" spans="1:24">
      <c r="A96" s="58">
        <v>27</v>
      </c>
      <c r="B96" s="62"/>
      <c r="C96" s="59"/>
      <c r="D96" s="60"/>
      <c r="E96" s="60"/>
      <c r="F96" s="61"/>
      <c r="G96" s="60"/>
      <c r="H96" s="58"/>
      <c r="I96" s="58"/>
      <c r="J96" s="58"/>
      <c r="K96" s="58"/>
      <c r="L96" s="58"/>
      <c r="M96" s="72">
        <f t="shared" si="2"/>
        <v>0</v>
      </c>
      <c r="N96" s="60"/>
      <c r="O96" s="60"/>
      <c r="P96" s="60"/>
      <c r="Q96" s="58"/>
      <c r="R96" s="58"/>
      <c r="S96" s="58"/>
      <c r="T96" s="58"/>
      <c r="U96" s="58"/>
      <c r="V96" s="72"/>
      <c r="W96" s="60"/>
      <c r="X96" s="60"/>
    </row>
    <row r="97" s="41" customFormat="1" ht="27.5" customHeight="1" spans="1:24">
      <c r="A97" s="58">
        <v>28</v>
      </c>
      <c r="B97" s="62"/>
      <c r="C97" s="59"/>
      <c r="D97" s="60"/>
      <c r="E97" s="60"/>
      <c r="F97" s="61"/>
      <c r="G97" s="60"/>
      <c r="H97" s="58"/>
      <c r="I97" s="58"/>
      <c r="J97" s="58"/>
      <c r="K97" s="58"/>
      <c r="L97" s="58"/>
      <c r="M97" s="72">
        <f t="shared" si="2"/>
        <v>0</v>
      </c>
      <c r="N97" s="60"/>
      <c r="O97" s="60"/>
      <c r="P97" s="60"/>
      <c r="Q97" s="58"/>
      <c r="R97" s="58"/>
      <c r="S97" s="58"/>
      <c r="T97" s="58"/>
      <c r="U97" s="58"/>
      <c r="V97" s="72"/>
      <c r="W97" s="60"/>
      <c r="X97" s="60"/>
    </row>
    <row r="98" s="41" customFormat="1" ht="27.5" customHeight="1" spans="1:24">
      <c r="A98" s="58">
        <v>29</v>
      </c>
      <c r="B98" s="62"/>
      <c r="C98" s="59"/>
      <c r="D98" s="58"/>
      <c r="E98" s="58"/>
      <c r="F98" s="58"/>
      <c r="G98" s="60"/>
      <c r="H98" s="58"/>
      <c r="I98" s="58"/>
      <c r="J98" s="58"/>
      <c r="K98" s="58"/>
      <c r="L98" s="58"/>
      <c r="M98" s="72">
        <f t="shared" si="2"/>
        <v>0</v>
      </c>
      <c r="N98" s="60"/>
      <c r="O98" s="60"/>
      <c r="P98" s="60"/>
      <c r="Q98" s="58"/>
      <c r="R98" s="58"/>
      <c r="S98" s="58"/>
      <c r="T98" s="58"/>
      <c r="U98" s="58"/>
      <c r="V98" s="72"/>
      <c r="W98" s="60"/>
      <c r="X98" s="60"/>
    </row>
    <row r="99" s="41" customFormat="1" ht="27.5" customHeight="1" spans="1:24">
      <c r="A99" s="58">
        <v>30</v>
      </c>
      <c r="B99" s="62"/>
      <c r="C99" s="59"/>
      <c r="D99" s="58"/>
      <c r="E99" s="58"/>
      <c r="F99" s="58"/>
      <c r="G99" s="60"/>
      <c r="H99" s="58"/>
      <c r="I99" s="58"/>
      <c r="J99" s="58"/>
      <c r="K99" s="58"/>
      <c r="L99" s="58"/>
      <c r="M99" s="72">
        <f t="shared" si="2"/>
        <v>0</v>
      </c>
      <c r="N99" s="60"/>
      <c r="O99" s="60"/>
      <c r="P99" s="60"/>
      <c r="Q99" s="58"/>
      <c r="R99" s="58"/>
      <c r="S99" s="58"/>
      <c r="T99" s="58"/>
      <c r="U99" s="58"/>
      <c r="V99" s="72"/>
      <c r="W99" s="60"/>
      <c r="X99" s="60"/>
    </row>
    <row r="100" s="41" customFormat="1" ht="27.5" customHeight="1" spans="1:24">
      <c r="A100" s="58">
        <v>31</v>
      </c>
      <c r="B100" s="62"/>
      <c r="C100" s="59"/>
      <c r="D100" s="58"/>
      <c r="E100" s="58"/>
      <c r="F100" s="58"/>
      <c r="G100" s="58"/>
      <c r="H100" s="58"/>
      <c r="I100" s="58"/>
      <c r="J100" s="58"/>
      <c r="K100" s="58"/>
      <c r="L100" s="58"/>
      <c r="M100" s="72">
        <f t="shared" si="2"/>
        <v>0</v>
      </c>
      <c r="N100" s="60"/>
      <c r="O100" s="60"/>
      <c r="P100" s="60"/>
      <c r="Q100" s="58"/>
      <c r="R100" s="58"/>
      <c r="S100" s="58"/>
      <c r="T100" s="58"/>
      <c r="U100" s="58"/>
      <c r="V100" s="72"/>
      <c r="W100" s="60"/>
      <c r="X100" s="60"/>
    </row>
    <row r="101" s="41" customFormat="1" ht="27.5" customHeight="1" spans="1:24">
      <c r="A101" s="59"/>
      <c r="B101" s="58"/>
      <c r="C101" s="59"/>
      <c r="D101" s="58"/>
      <c r="E101" s="58"/>
      <c r="F101" s="58"/>
      <c r="G101" s="58"/>
      <c r="H101" s="58"/>
      <c r="I101" s="58"/>
      <c r="J101" s="58"/>
      <c r="K101" s="58"/>
      <c r="L101" s="58"/>
      <c r="M101" s="72">
        <f t="shared" si="2"/>
        <v>0</v>
      </c>
      <c r="N101" s="60"/>
      <c r="O101" s="60"/>
      <c r="P101" s="60"/>
      <c r="Q101" s="58"/>
      <c r="R101" s="58"/>
      <c r="S101" s="58"/>
      <c r="T101" s="58"/>
      <c r="U101" s="58"/>
      <c r="V101" s="72"/>
      <c r="W101" s="60"/>
      <c r="X101" s="60"/>
    </row>
    <row r="102" s="41" customFormat="1" ht="27.5" customHeight="1" spans="1:24">
      <c r="A102" s="59"/>
      <c r="B102" s="72"/>
      <c r="C102" s="76"/>
      <c r="D102" s="72"/>
      <c r="E102" s="72"/>
      <c r="F102" s="72"/>
      <c r="G102" s="72"/>
      <c r="H102" s="72"/>
      <c r="I102" s="72"/>
      <c r="J102" s="72"/>
      <c r="K102" s="72"/>
      <c r="L102" s="72"/>
      <c r="M102" s="72">
        <f t="shared" si="2"/>
        <v>0</v>
      </c>
      <c r="N102" s="60"/>
      <c r="O102" s="60"/>
      <c r="P102" s="60"/>
      <c r="Q102" s="72"/>
      <c r="R102" s="72"/>
      <c r="S102" s="72"/>
      <c r="T102" s="72"/>
      <c r="U102" s="72"/>
      <c r="V102" s="72"/>
      <c r="W102" s="60"/>
      <c r="X102" s="60"/>
    </row>
    <row r="103" s="41" customFormat="1" ht="27.5" customHeight="1" spans="1:24">
      <c r="A103" s="59"/>
      <c r="B103" s="72"/>
      <c r="C103" s="76"/>
      <c r="D103" s="72"/>
      <c r="E103" s="72"/>
      <c r="F103" s="72"/>
      <c r="G103" s="72"/>
      <c r="H103" s="72"/>
      <c r="I103" s="72"/>
      <c r="J103" s="72"/>
      <c r="K103" s="72"/>
      <c r="L103" s="72"/>
      <c r="M103" s="72">
        <f t="shared" si="2"/>
        <v>0</v>
      </c>
      <c r="N103" s="60"/>
      <c r="O103" s="60"/>
      <c r="P103" s="60"/>
      <c r="Q103" s="72"/>
      <c r="R103" s="72"/>
      <c r="S103" s="72"/>
      <c r="T103" s="72"/>
      <c r="U103" s="72"/>
      <c r="V103" s="72"/>
      <c r="W103" s="60"/>
      <c r="X103" s="60"/>
    </row>
    <row r="104" s="41" customFormat="1" ht="27.5" customHeight="1" spans="1:24">
      <c r="A104" s="59"/>
      <c r="B104" s="72"/>
      <c r="C104" s="76"/>
      <c r="D104" s="72"/>
      <c r="E104" s="72"/>
      <c r="F104" s="72"/>
      <c r="G104" s="72"/>
      <c r="H104" s="72"/>
      <c r="I104" s="72"/>
      <c r="J104" s="72"/>
      <c r="K104" s="72"/>
      <c r="L104" s="72"/>
      <c r="M104" s="72">
        <f t="shared" si="2"/>
        <v>0</v>
      </c>
      <c r="N104" s="60"/>
      <c r="O104" s="60"/>
      <c r="P104" s="60"/>
      <c r="Q104" s="72"/>
      <c r="R104" s="72"/>
      <c r="S104" s="72"/>
      <c r="T104" s="72"/>
      <c r="U104" s="72"/>
      <c r="V104" s="72"/>
      <c r="W104" s="60"/>
      <c r="X104" s="60"/>
    </row>
    <row r="105" s="41" customFormat="1" ht="27.5" customHeight="1" spans="1:24">
      <c r="A105" s="59"/>
      <c r="B105" s="72"/>
      <c r="C105" s="76"/>
      <c r="D105" s="72"/>
      <c r="E105" s="72"/>
      <c r="F105" s="72"/>
      <c r="G105" s="72"/>
      <c r="H105" s="72"/>
      <c r="I105" s="72"/>
      <c r="J105" s="72"/>
      <c r="K105" s="72"/>
      <c r="L105" s="72"/>
      <c r="M105" s="72">
        <f t="shared" si="2"/>
        <v>0</v>
      </c>
      <c r="N105" s="60"/>
      <c r="O105" s="60"/>
      <c r="P105" s="60"/>
      <c r="Q105" s="72"/>
      <c r="R105" s="72"/>
      <c r="S105" s="72"/>
      <c r="T105" s="72"/>
      <c r="U105" s="72"/>
      <c r="V105" s="72"/>
      <c r="W105" s="60"/>
      <c r="X105" s="60"/>
    </row>
    <row r="106" s="41" customFormat="1" ht="27.5" customHeight="1" spans="1:24">
      <c r="A106" s="59"/>
      <c r="B106" s="72"/>
      <c r="C106" s="76"/>
      <c r="D106" s="72"/>
      <c r="E106" s="72"/>
      <c r="F106" s="72"/>
      <c r="G106" s="72"/>
      <c r="H106" s="72"/>
      <c r="I106" s="72"/>
      <c r="J106" s="72"/>
      <c r="K106" s="72"/>
      <c r="L106" s="72"/>
      <c r="M106" s="72">
        <f t="shared" si="2"/>
        <v>0</v>
      </c>
      <c r="N106" s="60"/>
      <c r="O106" s="60"/>
      <c r="P106" s="60"/>
      <c r="Q106" s="72"/>
      <c r="R106" s="72"/>
      <c r="S106" s="72"/>
      <c r="T106" s="72"/>
      <c r="U106" s="72"/>
      <c r="V106" s="72"/>
      <c r="W106" s="60"/>
      <c r="X106" s="60"/>
    </row>
    <row r="107" s="41" customFormat="1" ht="27.5" customHeight="1" spans="1:24">
      <c r="A107" s="58">
        <v>117</v>
      </c>
      <c r="B107" s="72"/>
      <c r="C107" s="76"/>
      <c r="D107" s="72"/>
      <c r="E107" s="72"/>
      <c r="F107" s="72"/>
      <c r="G107" s="72"/>
      <c r="H107" s="72"/>
      <c r="I107" s="72"/>
      <c r="J107" s="72"/>
      <c r="K107" s="72"/>
      <c r="L107" s="72"/>
      <c r="M107" s="72">
        <f t="shared" si="2"/>
        <v>0</v>
      </c>
      <c r="N107" s="60"/>
      <c r="O107" s="60"/>
      <c r="P107" s="60"/>
      <c r="Q107" s="72"/>
      <c r="R107" s="72"/>
      <c r="S107" s="72"/>
      <c r="T107" s="72"/>
      <c r="U107" s="72"/>
      <c r="V107" s="72"/>
      <c r="W107" s="60"/>
      <c r="X107" s="60"/>
    </row>
    <row r="108" s="41" customFormat="1" ht="27.5" customHeight="1" spans="1:24">
      <c r="A108" s="58"/>
      <c r="B108" s="72" t="s">
        <v>195</v>
      </c>
      <c r="C108" s="76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60"/>
      <c r="O108" s="60"/>
      <c r="P108" s="60"/>
      <c r="Q108" s="72"/>
      <c r="R108" s="72"/>
      <c r="S108" s="72"/>
      <c r="T108" s="72"/>
      <c r="U108" s="72"/>
      <c r="V108" s="72"/>
      <c r="W108" s="72"/>
      <c r="X108" s="72"/>
    </row>
    <row r="109" s="41" customFormat="1" ht="27.5" customHeight="1" spans="1:16">
      <c r="A109" s="44"/>
      <c r="B109" s="41" t="s">
        <v>196</v>
      </c>
      <c r="C109" s="45"/>
      <c r="N109" s="60"/>
      <c r="O109" s="60"/>
      <c r="P109" s="60"/>
    </row>
    <row r="110" s="41" customFormat="1" spans="1:16">
      <c r="A110" s="44"/>
      <c r="C110" s="45"/>
      <c r="N110" s="58"/>
      <c r="O110" s="58"/>
      <c r="P110" s="58"/>
    </row>
    <row r="111" s="41" customFormat="1" spans="1:16">
      <c r="A111" s="44"/>
      <c r="C111" s="45"/>
      <c r="N111" s="60"/>
      <c r="O111" s="60"/>
      <c r="P111" s="60"/>
    </row>
    <row r="112" s="41" customFormat="1" spans="1:16">
      <c r="A112" s="44"/>
      <c r="C112" s="45"/>
      <c r="N112" s="60"/>
      <c r="O112" s="60"/>
      <c r="P112" s="60"/>
    </row>
    <row r="113" s="41" customFormat="1" spans="1:16">
      <c r="A113" s="44"/>
      <c r="C113" s="45"/>
      <c r="N113" s="60"/>
      <c r="O113" s="60"/>
      <c r="P113" s="60"/>
    </row>
    <row r="114" s="41" customFormat="1" spans="1:16">
      <c r="A114" s="44"/>
      <c r="C114" s="45"/>
      <c r="N114" s="60"/>
      <c r="O114" s="60"/>
      <c r="P114" s="60"/>
    </row>
    <row r="115" s="41" customFormat="1" spans="1:16">
      <c r="A115" s="44"/>
      <c r="C115" s="45"/>
      <c r="N115" s="60"/>
      <c r="O115" s="60"/>
      <c r="P115" s="60"/>
    </row>
    <row r="116" s="41" customFormat="1" spans="1:16">
      <c r="A116" s="44"/>
      <c r="C116" s="45"/>
      <c r="N116" s="60"/>
      <c r="O116" s="60"/>
      <c r="P116" s="60"/>
    </row>
    <row r="117" s="41" customFormat="1" spans="1:16">
      <c r="A117" s="44"/>
      <c r="C117" s="45"/>
      <c r="N117" s="60"/>
      <c r="O117" s="60"/>
      <c r="P117" s="60"/>
    </row>
    <row r="118" s="41" customFormat="1" spans="1:16">
      <c r="A118" s="44"/>
      <c r="C118" s="45"/>
      <c r="N118" s="60"/>
      <c r="O118" s="60"/>
      <c r="P118" s="60"/>
    </row>
    <row r="119" s="41" customFormat="1" spans="1:16">
      <c r="A119" s="44"/>
      <c r="C119" s="45"/>
      <c r="N119" s="60"/>
      <c r="O119" s="60"/>
      <c r="P119" s="60"/>
    </row>
    <row r="120" s="41" customFormat="1" spans="1:16">
      <c r="A120" s="44"/>
      <c r="C120" s="45"/>
      <c r="N120" s="60"/>
      <c r="O120" s="60"/>
      <c r="P120" s="60"/>
    </row>
    <row r="121" s="41" customFormat="1" spans="1:16">
      <c r="A121" s="44"/>
      <c r="C121" s="45"/>
      <c r="N121" s="60"/>
      <c r="O121" s="60"/>
      <c r="P121" s="60"/>
    </row>
    <row r="122" s="41" customFormat="1" spans="1:16">
      <c r="A122" s="44"/>
      <c r="C122" s="45"/>
      <c r="N122" s="60"/>
      <c r="O122" s="60"/>
      <c r="P122" s="60"/>
    </row>
    <row r="123" s="41" customFormat="1" spans="1:16">
      <c r="A123" s="44"/>
      <c r="C123" s="45"/>
      <c r="N123" s="60"/>
      <c r="O123" s="60"/>
      <c r="P123" s="60"/>
    </row>
    <row r="124" s="41" customFormat="1" spans="1:16">
      <c r="A124" s="44"/>
      <c r="C124" s="45"/>
      <c r="N124" s="60"/>
      <c r="O124" s="60"/>
      <c r="P124" s="60"/>
    </row>
    <row r="125" s="41" customFormat="1" spans="1:16">
      <c r="A125" s="44"/>
      <c r="C125" s="45"/>
      <c r="N125" s="60"/>
      <c r="O125" s="60"/>
      <c r="P125" s="60"/>
    </row>
    <row r="126" s="41" customFormat="1" spans="1:16">
      <c r="A126" s="44"/>
      <c r="C126" s="45"/>
      <c r="N126" s="60"/>
      <c r="O126" s="60"/>
      <c r="P126" s="60"/>
    </row>
    <row r="127" s="41" customFormat="1" spans="1:16">
      <c r="A127" s="44"/>
      <c r="C127" s="45"/>
      <c r="N127" s="60"/>
      <c r="O127" s="60"/>
      <c r="P127" s="60"/>
    </row>
    <row r="128" s="41" customFormat="1" spans="1:16">
      <c r="A128" s="44"/>
      <c r="C128" s="45"/>
      <c r="N128" s="60"/>
      <c r="O128" s="60"/>
      <c r="P128" s="60"/>
    </row>
    <row r="129" s="41" customFormat="1" spans="1:16">
      <c r="A129" s="44"/>
      <c r="C129" s="45"/>
      <c r="N129" s="60"/>
      <c r="O129" s="60"/>
      <c r="P129" s="60"/>
    </row>
    <row r="130" s="41" customFormat="1" spans="1:16">
      <c r="A130" s="44"/>
      <c r="C130" s="45"/>
      <c r="N130" s="58"/>
      <c r="O130" s="58"/>
      <c r="P130" s="58"/>
    </row>
    <row r="131" s="41" customFormat="1" spans="1:16">
      <c r="A131" s="44"/>
      <c r="C131" s="45"/>
      <c r="N131" s="60"/>
      <c r="O131" s="60"/>
      <c r="P131" s="60"/>
    </row>
    <row r="132" s="41" customFormat="1" spans="1:16">
      <c r="A132" s="44"/>
      <c r="C132" s="45"/>
      <c r="N132" s="60"/>
      <c r="O132" s="60"/>
      <c r="P132" s="60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"/>
  <sheetViews>
    <sheetView tabSelected="1" topLeftCell="F1" workbookViewId="0">
      <selection activeCell="S14" sqref="S14"/>
    </sheetView>
  </sheetViews>
  <sheetFormatPr defaultColWidth="9" defaultRowHeight="13.5"/>
  <cols>
    <col min="6" max="6" width="13.875" customWidth="1"/>
    <col min="7" max="7" width="16" customWidth="1"/>
    <col min="22" max="22" width="9.375"/>
  </cols>
  <sheetData>
    <row r="1" ht="20.25" spans="1:25">
      <c r="A1" s="17" t="s">
        <v>197</v>
      </c>
      <c r="B1" s="18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38"/>
      <c r="X1" s="38"/>
      <c r="Y1" s="38"/>
    </row>
    <row r="2" ht="20.25" spans="1:25">
      <c r="A2" s="19"/>
      <c r="B2" s="20" t="s">
        <v>198</v>
      </c>
      <c r="C2" s="21"/>
      <c r="D2" s="21"/>
      <c r="E2" s="21"/>
      <c r="F2" s="21"/>
      <c r="G2" s="21"/>
      <c r="H2" s="21"/>
      <c r="I2" s="21"/>
      <c r="J2" s="21"/>
      <c r="K2" s="21"/>
      <c r="L2" s="34"/>
      <c r="M2" s="21"/>
      <c r="N2" s="21"/>
      <c r="O2" s="21"/>
      <c r="P2" s="21"/>
      <c r="Q2" s="21"/>
      <c r="R2" s="21"/>
      <c r="S2" s="21"/>
      <c r="T2" s="21"/>
      <c r="U2" s="21"/>
      <c r="V2" s="39"/>
      <c r="W2" s="38"/>
      <c r="X2" s="38"/>
      <c r="Y2" s="38"/>
    </row>
    <row r="3" ht="18.75" spans="1:25">
      <c r="A3" s="22" t="s">
        <v>2</v>
      </c>
      <c r="B3" s="23" t="s">
        <v>3</v>
      </c>
      <c r="C3" s="24" t="s">
        <v>4</v>
      </c>
      <c r="D3" s="24"/>
      <c r="E3" s="24"/>
      <c r="F3" s="24"/>
      <c r="G3" s="24"/>
      <c r="H3" s="24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32" t="s">
        <v>6</v>
      </c>
      <c r="U3" s="32"/>
      <c r="V3" s="32"/>
      <c r="W3" s="32" t="s">
        <v>7</v>
      </c>
      <c r="X3" s="32" t="s">
        <v>8</v>
      </c>
      <c r="Y3" s="32" t="s">
        <v>199</v>
      </c>
    </row>
    <row r="4" ht="18.75" spans="1:25">
      <c r="A4" s="25"/>
      <c r="B4" s="23" t="s">
        <v>200</v>
      </c>
      <c r="C4" s="24" t="s">
        <v>10</v>
      </c>
      <c r="D4" s="24" t="s">
        <v>201</v>
      </c>
      <c r="E4" s="24" t="s">
        <v>12</v>
      </c>
      <c r="F4" s="24" t="s">
        <v>13</v>
      </c>
      <c r="G4" s="24" t="s">
        <v>14</v>
      </c>
      <c r="H4" s="24" t="s">
        <v>15</v>
      </c>
      <c r="I4" s="24" t="s">
        <v>16</v>
      </c>
      <c r="J4" s="24" t="s">
        <v>17</v>
      </c>
      <c r="K4" s="24" t="s">
        <v>202</v>
      </c>
      <c r="L4" s="24" t="s">
        <v>203</v>
      </c>
      <c r="M4" s="24" t="s">
        <v>204</v>
      </c>
      <c r="N4" s="35" t="s">
        <v>21</v>
      </c>
      <c r="O4" s="35" t="s">
        <v>22</v>
      </c>
      <c r="P4" s="35" t="s">
        <v>23</v>
      </c>
      <c r="Q4" s="35" t="s">
        <v>24</v>
      </c>
      <c r="R4" s="35" t="s">
        <v>25</v>
      </c>
      <c r="S4" s="35" t="s">
        <v>26</v>
      </c>
      <c r="T4" s="35" t="s">
        <v>27</v>
      </c>
      <c r="U4" s="35" t="s">
        <v>28</v>
      </c>
      <c r="V4" s="35" t="s">
        <v>29</v>
      </c>
      <c r="W4" s="35"/>
      <c r="X4" s="35"/>
      <c r="Y4" s="35"/>
    </row>
    <row r="5" ht="14.25" spans="1:25">
      <c r="A5" s="26">
        <v>1</v>
      </c>
      <c r="B5" s="27">
        <v>0.415972222222222</v>
      </c>
      <c r="C5" s="28" t="s">
        <v>205</v>
      </c>
      <c r="D5" s="28" t="s">
        <v>206</v>
      </c>
      <c r="E5" s="28" t="s">
        <v>206</v>
      </c>
      <c r="F5" s="28">
        <v>15998721911</v>
      </c>
      <c r="G5" s="28" t="s">
        <v>207</v>
      </c>
      <c r="H5" s="28">
        <v>9468</v>
      </c>
      <c r="I5" s="28" t="s">
        <v>208</v>
      </c>
      <c r="J5" s="36" t="s">
        <v>209</v>
      </c>
      <c r="K5" s="28">
        <v>49.15</v>
      </c>
      <c r="L5" s="30">
        <v>16.34</v>
      </c>
      <c r="M5" s="28">
        <v>32.81</v>
      </c>
      <c r="N5" s="37"/>
      <c r="O5" s="37"/>
      <c r="P5" s="37"/>
      <c r="Q5" s="37"/>
      <c r="R5" s="37"/>
      <c r="S5" s="40" t="s">
        <v>210</v>
      </c>
      <c r="T5" s="28">
        <v>32.3</v>
      </c>
      <c r="U5" s="28">
        <v>130</v>
      </c>
      <c r="V5" s="28">
        <f>T5*U5</f>
        <v>4199</v>
      </c>
      <c r="W5" s="28" t="s">
        <v>211</v>
      </c>
      <c r="X5" s="28" t="s">
        <v>212</v>
      </c>
      <c r="Y5" s="37"/>
    </row>
    <row r="6" ht="14.25" spans="1:25">
      <c r="A6" s="25">
        <v>2</v>
      </c>
      <c r="B6" s="27">
        <v>0.417361111111111</v>
      </c>
      <c r="C6" s="28" t="s">
        <v>213</v>
      </c>
      <c r="D6" s="28" t="s">
        <v>214</v>
      </c>
      <c r="E6" s="28" t="s">
        <v>215</v>
      </c>
      <c r="F6" s="28">
        <v>17562132680</v>
      </c>
      <c r="G6" s="28" t="s">
        <v>207</v>
      </c>
      <c r="H6" s="28">
        <v>9469</v>
      </c>
      <c r="I6" s="28" t="s">
        <v>208</v>
      </c>
      <c r="J6" s="36" t="s">
        <v>209</v>
      </c>
      <c r="K6" s="28">
        <v>48.94</v>
      </c>
      <c r="L6" s="30">
        <v>16.62</v>
      </c>
      <c r="M6" s="28">
        <f>K6-L6</f>
        <v>32.32</v>
      </c>
      <c r="N6" s="37"/>
      <c r="O6" s="37"/>
      <c r="P6" s="37"/>
      <c r="Q6" s="37"/>
      <c r="R6" s="37"/>
      <c r="S6" s="40" t="s">
        <v>210</v>
      </c>
      <c r="T6" s="28">
        <v>31.8</v>
      </c>
      <c r="U6" s="28">
        <v>130</v>
      </c>
      <c r="V6" s="28">
        <f>T6*U6</f>
        <v>4134</v>
      </c>
      <c r="W6" s="28" t="s">
        <v>211</v>
      </c>
      <c r="X6" s="28" t="s">
        <v>212</v>
      </c>
      <c r="Y6" s="37"/>
    </row>
    <row r="7" ht="18.75" spans="1:25">
      <c r="A7" s="25">
        <v>3</v>
      </c>
      <c r="B7" s="27">
        <v>0.593055555555556</v>
      </c>
      <c r="C7" s="28" t="s">
        <v>216</v>
      </c>
      <c r="D7" s="28" t="s">
        <v>217</v>
      </c>
      <c r="E7" s="28" t="s">
        <v>218</v>
      </c>
      <c r="F7" s="28">
        <v>15053798399</v>
      </c>
      <c r="G7" s="28" t="s">
        <v>219</v>
      </c>
      <c r="H7" s="28">
        <v>9470</v>
      </c>
      <c r="I7" s="24" t="s">
        <v>220</v>
      </c>
      <c r="J7" s="24"/>
      <c r="K7" s="28">
        <v>71.89</v>
      </c>
      <c r="L7" s="30">
        <v>17.11</v>
      </c>
      <c r="M7" s="28">
        <f>K7-L7</f>
        <v>54.78</v>
      </c>
      <c r="N7" s="37"/>
      <c r="O7" s="37"/>
      <c r="P7" s="37"/>
      <c r="Q7" s="37"/>
      <c r="R7" s="37"/>
      <c r="S7" s="40">
        <v>0.003</v>
      </c>
      <c r="T7" s="28">
        <v>54.6</v>
      </c>
      <c r="U7" s="28">
        <v>390</v>
      </c>
      <c r="V7" s="28">
        <f>T7*U7</f>
        <v>21294</v>
      </c>
      <c r="W7" s="28" t="s">
        <v>211</v>
      </c>
      <c r="X7" s="28" t="s">
        <v>212</v>
      </c>
      <c r="Y7" s="37"/>
    </row>
    <row r="8" ht="14.25" spans="1:25">
      <c r="A8" s="25">
        <v>4</v>
      </c>
      <c r="B8" s="27">
        <v>0.885416666666667</v>
      </c>
      <c r="C8" s="28" t="s">
        <v>221</v>
      </c>
      <c r="D8" s="28" t="s">
        <v>222</v>
      </c>
      <c r="E8" s="28" t="s">
        <v>223</v>
      </c>
      <c r="F8" s="28">
        <v>17753053019</v>
      </c>
      <c r="G8" s="28" t="s">
        <v>224</v>
      </c>
      <c r="H8" s="28">
        <v>9471</v>
      </c>
      <c r="I8" s="28" t="s">
        <v>225</v>
      </c>
      <c r="J8" s="36" t="s">
        <v>226</v>
      </c>
      <c r="K8" s="28">
        <v>89.51</v>
      </c>
      <c r="L8" s="30">
        <v>25.39</v>
      </c>
      <c r="M8" s="28">
        <f>K8-L8</f>
        <v>64.12</v>
      </c>
      <c r="N8" s="37"/>
      <c r="O8" s="37"/>
      <c r="P8" s="37"/>
      <c r="Q8" s="37"/>
      <c r="R8" s="37"/>
      <c r="S8" s="40">
        <v>0.003</v>
      </c>
      <c r="T8" s="28">
        <v>63.93</v>
      </c>
      <c r="U8" s="28">
        <v>495</v>
      </c>
      <c r="V8" s="28">
        <f>T8*U8</f>
        <v>31645.35</v>
      </c>
      <c r="W8" s="28" t="s">
        <v>211</v>
      </c>
      <c r="X8" s="28" t="s">
        <v>212</v>
      </c>
      <c r="Y8" s="37"/>
    </row>
    <row r="9" ht="14.25" spans="1:25">
      <c r="A9" s="25">
        <v>5</v>
      </c>
      <c r="B9" s="27">
        <v>0.890972222222222</v>
      </c>
      <c r="C9" s="28" t="s">
        <v>227</v>
      </c>
      <c r="D9" s="29" t="s">
        <v>222</v>
      </c>
      <c r="E9" s="29" t="s">
        <v>228</v>
      </c>
      <c r="F9" s="28">
        <v>17753053016</v>
      </c>
      <c r="G9" s="28" t="s">
        <v>224</v>
      </c>
      <c r="H9" s="28">
        <v>9472</v>
      </c>
      <c r="I9" s="28" t="s">
        <v>225</v>
      </c>
      <c r="J9" s="36" t="s">
        <v>226</v>
      </c>
      <c r="K9" s="28">
        <v>97.97</v>
      </c>
      <c r="L9" s="30">
        <v>26.85</v>
      </c>
      <c r="M9" s="28">
        <f>K9-L9</f>
        <v>71.12</v>
      </c>
      <c r="N9" s="37"/>
      <c r="O9" s="37"/>
      <c r="P9" s="37"/>
      <c r="Q9" s="37"/>
      <c r="R9" s="37"/>
      <c r="S9" s="40">
        <v>0.003</v>
      </c>
      <c r="T9" s="28">
        <v>70.9</v>
      </c>
      <c r="U9" s="28">
        <v>495</v>
      </c>
      <c r="V9" s="28">
        <f>T9*U9</f>
        <v>35095.5</v>
      </c>
      <c r="W9" s="28" t="s">
        <v>211</v>
      </c>
      <c r="X9" s="28" t="s">
        <v>212</v>
      </c>
      <c r="Y9" s="37"/>
    </row>
    <row r="10" ht="14.25" spans="1:25">
      <c r="A10" s="30"/>
      <c r="B10" s="31" t="s">
        <v>195</v>
      </c>
      <c r="C10" s="32"/>
      <c r="D10" s="33"/>
      <c r="E10" s="33"/>
      <c r="F10" s="33"/>
      <c r="G10" s="33"/>
      <c r="H10" s="33"/>
      <c r="I10" s="33"/>
      <c r="J10" s="33"/>
      <c r="K10" s="33"/>
      <c r="L10" s="30"/>
      <c r="M10" s="28"/>
      <c r="N10" s="33"/>
      <c r="O10" s="33"/>
      <c r="P10" s="33"/>
      <c r="Q10" s="33"/>
      <c r="R10" s="33"/>
      <c r="S10" s="33"/>
      <c r="T10" s="33"/>
      <c r="U10" s="33"/>
      <c r="V10" s="30">
        <f>SUM(V5:V9)</f>
        <v>96367.85</v>
      </c>
      <c r="W10" s="33"/>
      <c r="X10" s="33"/>
      <c r="Y10" s="33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F25" sqref="F25"/>
    </sheetView>
  </sheetViews>
  <sheetFormatPr defaultColWidth="9" defaultRowHeight="13.5"/>
  <cols>
    <col min="6" max="6" width="12.625" customWidth="1"/>
  </cols>
  <sheetData>
    <row r="1" ht="43" customHeight="1" spans="1:25">
      <c r="A1" s="1" t="s">
        <v>229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230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4"/>
      <c r="T3" s="4" t="s">
        <v>6</v>
      </c>
      <c r="U3" s="4"/>
      <c r="V3" s="4"/>
      <c r="W3" s="4" t="s">
        <v>7</v>
      </c>
      <c r="X3" s="15" t="s">
        <v>8</v>
      </c>
      <c r="Y3" s="4" t="s">
        <v>199</v>
      </c>
    </row>
    <row r="4" ht="27" spans="1:25">
      <c r="A4" s="4"/>
      <c r="B4" s="4" t="s">
        <v>9</v>
      </c>
      <c r="C4" s="4" t="s">
        <v>10</v>
      </c>
      <c r="D4" s="6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K4" s="4" t="s">
        <v>18</v>
      </c>
      <c r="L4" s="4" t="s">
        <v>19</v>
      </c>
      <c r="M4" s="4" t="s">
        <v>20</v>
      </c>
      <c r="N4" s="4" t="s">
        <v>21</v>
      </c>
      <c r="O4" s="4" t="s">
        <v>22</v>
      </c>
      <c r="P4" s="4" t="s">
        <v>23</v>
      </c>
      <c r="Q4" s="4" t="s">
        <v>24</v>
      </c>
      <c r="R4" s="4" t="s">
        <v>25</v>
      </c>
      <c r="S4" s="4" t="s">
        <v>26</v>
      </c>
      <c r="T4" s="4" t="s">
        <v>27</v>
      </c>
      <c r="U4" s="4" t="s">
        <v>28</v>
      </c>
      <c r="V4" s="4" t="s">
        <v>29</v>
      </c>
      <c r="W4" s="4"/>
      <c r="X4" s="16"/>
      <c r="Y4" s="4"/>
    </row>
    <row r="5" spans="1:25">
      <c r="A5" s="7">
        <v>1</v>
      </c>
      <c r="B5" s="8">
        <v>0.298611111111111</v>
      </c>
      <c r="C5" s="9" t="s">
        <v>231</v>
      </c>
      <c r="D5" s="10" t="s">
        <v>232</v>
      </c>
      <c r="E5" s="10" t="s">
        <v>233</v>
      </c>
      <c r="F5" s="10">
        <v>13905127239</v>
      </c>
      <c r="G5" s="7" t="s">
        <v>232</v>
      </c>
      <c r="H5" s="7">
        <v>4711</v>
      </c>
      <c r="I5" s="7" t="s">
        <v>234</v>
      </c>
      <c r="J5" s="13"/>
      <c r="K5" s="7">
        <v>81.16</v>
      </c>
      <c r="L5" s="7">
        <v>23.58</v>
      </c>
      <c r="M5" s="7">
        <f t="shared" ref="M5:M13" si="0">K5-L5</f>
        <v>57.58</v>
      </c>
      <c r="N5" s="10">
        <v>8</v>
      </c>
      <c r="O5" s="7">
        <v>1</v>
      </c>
      <c r="P5" s="10">
        <v>2.8</v>
      </c>
      <c r="Q5" s="7" t="s">
        <v>235</v>
      </c>
      <c r="R5" s="7"/>
      <c r="S5" s="7">
        <v>1.58</v>
      </c>
      <c r="T5" s="7">
        <f t="shared" ref="T5:T11" si="1">M5-S5</f>
        <v>56</v>
      </c>
      <c r="U5" s="7">
        <v>70</v>
      </c>
      <c r="V5" s="10"/>
      <c r="W5" s="7" t="s">
        <v>236</v>
      </c>
      <c r="X5" s="7" t="s">
        <v>237</v>
      </c>
      <c r="Y5" s="10"/>
    </row>
    <row r="6" spans="1:25">
      <c r="A6" s="7">
        <v>2</v>
      </c>
      <c r="B6" s="8">
        <v>0.436805555555556</v>
      </c>
      <c r="C6" s="9" t="s">
        <v>231</v>
      </c>
      <c r="D6" s="10" t="s">
        <v>232</v>
      </c>
      <c r="E6" s="10" t="s">
        <v>233</v>
      </c>
      <c r="F6" s="10">
        <v>13905127239</v>
      </c>
      <c r="G6" s="7" t="s">
        <v>232</v>
      </c>
      <c r="H6" s="7">
        <v>4412</v>
      </c>
      <c r="I6" s="7" t="s">
        <v>234</v>
      </c>
      <c r="J6" s="13"/>
      <c r="K6" s="7">
        <v>79.22</v>
      </c>
      <c r="L6" s="7">
        <v>23.54</v>
      </c>
      <c r="M6" s="7">
        <f t="shared" si="0"/>
        <v>55.68</v>
      </c>
      <c r="N6" s="10">
        <v>8</v>
      </c>
      <c r="O6" s="7">
        <v>1</v>
      </c>
      <c r="P6" s="10">
        <v>2.8</v>
      </c>
      <c r="Q6" s="7" t="s">
        <v>235</v>
      </c>
      <c r="R6" s="7"/>
      <c r="S6" s="7">
        <v>1.68</v>
      </c>
      <c r="T6" s="7">
        <f t="shared" si="1"/>
        <v>54</v>
      </c>
      <c r="U6" s="7">
        <v>70</v>
      </c>
      <c r="V6" s="10"/>
      <c r="W6" s="7" t="s">
        <v>236</v>
      </c>
      <c r="X6" s="7" t="s">
        <v>237</v>
      </c>
      <c r="Y6" s="10"/>
    </row>
    <row r="7" spans="1:25">
      <c r="A7" s="7">
        <v>3</v>
      </c>
      <c r="B7" s="8">
        <v>0.506944444444444</v>
      </c>
      <c r="C7" s="9" t="s">
        <v>238</v>
      </c>
      <c r="D7" s="10" t="s">
        <v>239</v>
      </c>
      <c r="E7" s="10" t="s">
        <v>240</v>
      </c>
      <c r="F7" s="10">
        <v>15950796322</v>
      </c>
      <c r="G7" s="10" t="s">
        <v>241</v>
      </c>
      <c r="H7" s="7">
        <v>4713</v>
      </c>
      <c r="I7" s="7" t="s">
        <v>234</v>
      </c>
      <c r="J7" s="13"/>
      <c r="K7" s="7">
        <v>74.88</v>
      </c>
      <c r="L7" s="7">
        <v>18.4</v>
      </c>
      <c r="M7" s="7">
        <f t="shared" si="0"/>
        <v>56.48</v>
      </c>
      <c r="N7" s="10">
        <v>8</v>
      </c>
      <c r="O7" s="7">
        <v>1</v>
      </c>
      <c r="P7" s="10">
        <v>2.8</v>
      </c>
      <c r="Q7" s="7" t="s">
        <v>235</v>
      </c>
      <c r="R7" s="7"/>
      <c r="S7" s="7">
        <v>2.48</v>
      </c>
      <c r="T7" s="7">
        <f t="shared" si="1"/>
        <v>54</v>
      </c>
      <c r="U7" s="7">
        <v>70</v>
      </c>
      <c r="V7" s="10"/>
      <c r="W7" s="7" t="s">
        <v>236</v>
      </c>
      <c r="X7" s="7" t="s">
        <v>237</v>
      </c>
      <c r="Y7" s="10"/>
    </row>
    <row r="8" spans="1:25">
      <c r="A8" s="7">
        <v>4</v>
      </c>
      <c r="B8" s="8">
        <v>0.509027777777778</v>
      </c>
      <c r="C8" s="9" t="s">
        <v>242</v>
      </c>
      <c r="D8" s="10" t="s">
        <v>239</v>
      </c>
      <c r="E8" s="10" t="s">
        <v>243</v>
      </c>
      <c r="F8" s="10">
        <v>13775412802</v>
      </c>
      <c r="G8" s="10" t="s">
        <v>241</v>
      </c>
      <c r="H8" s="7">
        <v>4714</v>
      </c>
      <c r="I8" s="7" t="s">
        <v>234</v>
      </c>
      <c r="J8" s="13"/>
      <c r="K8" s="7">
        <v>81.18</v>
      </c>
      <c r="L8" s="7">
        <v>21.12</v>
      </c>
      <c r="M8" s="7">
        <f t="shared" si="0"/>
        <v>60.06</v>
      </c>
      <c r="N8" s="10">
        <v>8</v>
      </c>
      <c r="O8" s="7">
        <v>1</v>
      </c>
      <c r="P8" s="10">
        <v>2.8</v>
      </c>
      <c r="Q8" s="7" t="s">
        <v>235</v>
      </c>
      <c r="R8" s="7"/>
      <c r="S8" s="7">
        <v>2.06</v>
      </c>
      <c r="T8" s="7">
        <f t="shared" si="1"/>
        <v>58</v>
      </c>
      <c r="U8" s="7">
        <v>70</v>
      </c>
      <c r="V8" s="10"/>
      <c r="W8" s="7" t="s">
        <v>236</v>
      </c>
      <c r="X8" s="7" t="s">
        <v>237</v>
      </c>
      <c r="Y8" s="10"/>
    </row>
    <row r="9" spans="1:25">
      <c r="A9" s="7">
        <v>5</v>
      </c>
      <c r="B9" s="8">
        <v>0.511111111111111</v>
      </c>
      <c r="C9" s="9" t="s">
        <v>231</v>
      </c>
      <c r="D9" s="10" t="s">
        <v>232</v>
      </c>
      <c r="E9" s="10" t="s">
        <v>233</v>
      </c>
      <c r="F9" s="10">
        <v>13905127239</v>
      </c>
      <c r="G9" s="10" t="s">
        <v>232</v>
      </c>
      <c r="H9" s="7">
        <v>4715</v>
      </c>
      <c r="I9" s="7" t="s">
        <v>234</v>
      </c>
      <c r="J9" s="13"/>
      <c r="K9" s="7">
        <v>77.3</v>
      </c>
      <c r="L9" s="7">
        <v>23.36</v>
      </c>
      <c r="M9" s="7">
        <f t="shared" si="0"/>
        <v>53.94</v>
      </c>
      <c r="N9" s="10">
        <v>8</v>
      </c>
      <c r="O9" s="7">
        <v>1</v>
      </c>
      <c r="P9" s="10">
        <v>2.8</v>
      </c>
      <c r="Q9" s="7" t="s">
        <v>235</v>
      </c>
      <c r="R9" s="7"/>
      <c r="S9" s="7">
        <v>1.94</v>
      </c>
      <c r="T9" s="7">
        <f t="shared" si="1"/>
        <v>52</v>
      </c>
      <c r="U9" s="7">
        <v>70</v>
      </c>
      <c r="V9" s="10"/>
      <c r="W9" s="7" t="s">
        <v>236</v>
      </c>
      <c r="X9" s="7" t="s">
        <v>237</v>
      </c>
      <c r="Y9" s="10"/>
    </row>
    <row r="10" spans="1:25">
      <c r="A10" s="7">
        <v>6</v>
      </c>
      <c r="B10" s="8">
        <v>0.611111111111111</v>
      </c>
      <c r="C10" s="9" t="s">
        <v>231</v>
      </c>
      <c r="D10" s="10" t="s">
        <v>232</v>
      </c>
      <c r="E10" s="10" t="s">
        <v>233</v>
      </c>
      <c r="F10" s="10">
        <v>13905127239</v>
      </c>
      <c r="G10" s="10" t="s">
        <v>232</v>
      </c>
      <c r="H10" s="7">
        <v>4717</v>
      </c>
      <c r="I10" s="7" t="s">
        <v>234</v>
      </c>
      <c r="J10" s="13"/>
      <c r="K10" s="7">
        <v>80.58</v>
      </c>
      <c r="L10" s="7">
        <v>23.2</v>
      </c>
      <c r="M10" s="7">
        <f t="shared" si="0"/>
        <v>57.38</v>
      </c>
      <c r="N10" s="10">
        <v>8</v>
      </c>
      <c r="O10" s="7">
        <v>1</v>
      </c>
      <c r="P10" s="10">
        <v>2.8</v>
      </c>
      <c r="Q10" s="7" t="s">
        <v>235</v>
      </c>
      <c r="R10" s="7"/>
      <c r="S10" s="7">
        <v>1.88</v>
      </c>
      <c r="T10" s="7">
        <f t="shared" si="1"/>
        <v>55.5</v>
      </c>
      <c r="U10" s="7">
        <v>70</v>
      </c>
      <c r="V10" s="10"/>
      <c r="W10" s="7" t="s">
        <v>236</v>
      </c>
      <c r="X10" s="7" t="s">
        <v>237</v>
      </c>
      <c r="Y10" s="10"/>
    </row>
    <row r="11" spans="1:25">
      <c r="A11" s="7">
        <v>7</v>
      </c>
      <c r="B11" s="8">
        <v>0.738888888888889</v>
      </c>
      <c r="C11" s="9" t="s">
        <v>238</v>
      </c>
      <c r="D11" s="10" t="s">
        <v>239</v>
      </c>
      <c r="E11" s="10" t="s">
        <v>240</v>
      </c>
      <c r="F11" s="10">
        <v>15950796322</v>
      </c>
      <c r="G11" s="10" t="s">
        <v>244</v>
      </c>
      <c r="H11" s="7">
        <v>4718</v>
      </c>
      <c r="I11" s="7" t="s">
        <v>234</v>
      </c>
      <c r="J11" s="13"/>
      <c r="K11" s="7">
        <v>78.42</v>
      </c>
      <c r="L11" s="7">
        <v>18.04</v>
      </c>
      <c r="M11" s="7">
        <f t="shared" si="0"/>
        <v>60.38</v>
      </c>
      <c r="N11" s="10">
        <v>8</v>
      </c>
      <c r="O11" s="7">
        <v>1</v>
      </c>
      <c r="P11" s="10">
        <v>2.8</v>
      </c>
      <c r="Q11" s="7" t="s">
        <v>235</v>
      </c>
      <c r="R11" s="7"/>
      <c r="S11" s="7">
        <v>3.38</v>
      </c>
      <c r="T11" s="7">
        <f t="shared" si="1"/>
        <v>57</v>
      </c>
      <c r="U11" s="7">
        <v>70</v>
      </c>
      <c r="V11" s="10"/>
      <c r="W11" s="7" t="s">
        <v>236</v>
      </c>
      <c r="X11" s="7" t="s">
        <v>237</v>
      </c>
      <c r="Y11" s="10"/>
    </row>
    <row r="12" spans="1:25">
      <c r="A12" s="7">
        <v>8</v>
      </c>
      <c r="B12" s="8">
        <v>0.741666666666667</v>
      </c>
      <c r="C12" s="9" t="s">
        <v>242</v>
      </c>
      <c r="D12" s="10" t="s">
        <v>239</v>
      </c>
      <c r="E12" s="10" t="s">
        <v>245</v>
      </c>
      <c r="F12" s="10">
        <v>13775412802</v>
      </c>
      <c r="G12" s="10" t="s">
        <v>244</v>
      </c>
      <c r="H12" s="7">
        <v>4719</v>
      </c>
      <c r="I12" s="7" t="s">
        <v>234</v>
      </c>
      <c r="J12" s="13"/>
      <c r="K12" s="7">
        <v>82.86</v>
      </c>
      <c r="L12" s="7">
        <v>21</v>
      </c>
      <c r="M12" s="7">
        <f t="shared" si="0"/>
        <v>61.86</v>
      </c>
      <c r="N12" s="7">
        <v>8</v>
      </c>
      <c r="O12" s="7">
        <v>1</v>
      </c>
      <c r="P12" s="7">
        <v>2.8</v>
      </c>
      <c r="Q12" s="7" t="s">
        <v>235</v>
      </c>
      <c r="R12" s="7"/>
      <c r="S12" s="7">
        <v>3.86</v>
      </c>
      <c r="T12" s="7">
        <v>58</v>
      </c>
      <c r="U12" s="7">
        <v>70</v>
      </c>
      <c r="V12" s="10"/>
      <c r="W12" s="7" t="s">
        <v>236</v>
      </c>
      <c r="X12" s="7" t="s">
        <v>237</v>
      </c>
      <c r="Y12" s="10"/>
    </row>
    <row r="13" spans="1:25">
      <c r="A13" s="7">
        <v>9</v>
      </c>
      <c r="B13" s="8" t="s">
        <v>246</v>
      </c>
      <c r="C13" s="9" t="s">
        <v>231</v>
      </c>
      <c r="D13" s="10" t="s">
        <v>232</v>
      </c>
      <c r="E13" s="10" t="s">
        <v>233</v>
      </c>
      <c r="F13" s="10">
        <v>13905127239</v>
      </c>
      <c r="G13" s="10" t="s">
        <v>232</v>
      </c>
      <c r="H13" s="7">
        <v>4720</v>
      </c>
      <c r="I13" s="7" t="s">
        <v>234</v>
      </c>
      <c r="J13" s="13"/>
      <c r="K13" s="7">
        <v>80.84</v>
      </c>
      <c r="L13" s="7">
        <v>23.52</v>
      </c>
      <c r="M13" s="7">
        <f t="shared" si="0"/>
        <v>57.32</v>
      </c>
      <c r="N13" s="7">
        <v>8</v>
      </c>
      <c r="O13" s="7">
        <v>1</v>
      </c>
      <c r="P13" s="7">
        <v>2.8</v>
      </c>
      <c r="Q13" s="7" t="s">
        <v>235</v>
      </c>
      <c r="R13" s="7"/>
      <c r="S13" s="7">
        <v>3.32</v>
      </c>
      <c r="T13" s="7">
        <v>54</v>
      </c>
      <c r="U13" s="7">
        <v>70</v>
      </c>
      <c r="V13" s="10"/>
      <c r="W13" s="7" t="s">
        <v>236</v>
      </c>
      <c r="X13" s="7" t="s">
        <v>237</v>
      </c>
      <c r="Y13" s="10"/>
    </row>
    <row r="14" spans="1:25">
      <c r="A14" s="7">
        <v>10</v>
      </c>
      <c r="B14" s="8"/>
      <c r="C14" s="9"/>
      <c r="D14" s="10"/>
      <c r="E14" s="10"/>
      <c r="F14" s="10"/>
      <c r="G14" s="10"/>
      <c r="H14" s="7"/>
      <c r="I14" s="7"/>
      <c r="J14" s="13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10"/>
      <c r="W14" s="7"/>
      <c r="X14" s="7"/>
      <c r="Y14" s="10"/>
    </row>
    <row r="15" spans="1:25">
      <c r="A15" s="7">
        <v>11</v>
      </c>
      <c r="B15" s="8"/>
      <c r="C15" s="9"/>
      <c r="D15" s="10"/>
      <c r="E15" s="10"/>
      <c r="F15" s="10"/>
      <c r="G15" s="7"/>
      <c r="H15" s="7"/>
      <c r="I15" s="7"/>
      <c r="J15" s="13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10"/>
      <c r="W15" s="7"/>
      <c r="X15" s="7"/>
      <c r="Y15" s="10"/>
    </row>
    <row r="16" spans="1:25">
      <c r="A16" s="7">
        <v>12</v>
      </c>
      <c r="B16" s="8"/>
      <c r="C16" s="9"/>
      <c r="D16" s="10"/>
      <c r="E16" s="10"/>
      <c r="F16" s="10"/>
      <c r="G16" s="7"/>
      <c r="H16" s="7"/>
      <c r="I16" s="7"/>
      <c r="J16" s="13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0"/>
      <c r="W16" s="7"/>
      <c r="X16" s="7"/>
      <c r="Y16" s="10"/>
    </row>
    <row r="17" spans="1:25">
      <c r="A17" s="7">
        <v>13</v>
      </c>
      <c r="B17" s="8"/>
      <c r="C17" s="9"/>
      <c r="D17" s="10"/>
      <c r="E17" s="10"/>
      <c r="F17" s="10"/>
      <c r="G17" s="7"/>
      <c r="H17" s="7"/>
      <c r="I17" s="7"/>
      <c r="J17" s="13"/>
      <c r="K17" s="7"/>
      <c r="L17" s="7"/>
      <c r="M17" s="7"/>
      <c r="N17" s="10"/>
      <c r="O17" s="7"/>
      <c r="P17" s="10"/>
      <c r="Q17" s="7"/>
      <c r="R17" s="7"/>
      <c r="S17" s="7"/>
      <c r="T17" s="7"/>
      <c r="U17" s="7"/>
      <c r="V17" s="10"/>
      <c r="W17" s="7"/>
      <c r="X17" s="7"/>
      <c r="Y17" s="10"/>
    </row>
    <row r="18" spans="1:25">
      <c r="A18" s="7">
        <v>14</v>
      </c>
      <c r="B18" s="8"/>
      <c r="C18" s="9"/>
      <c r="D18" s="10"/>
      <c r="E18" s="10"/>
      <c r="F18" s="10"/>
      <c r="G18" s="7"/>
      <c r="H18" s="7"/>
      <c r="I18" s="7"/>
      <c r="J18" s="13"/>
      <c r="K18" s="7"/>
      <c r="L18" s="7"/>
      <c r="M18" s="10"/>
      <c r="N18" s="10"/>
      <c r="O18" s="7"/>
      <c r="P18" s="10"/>
      <c r="Q18" s="7"/>
      <c r="R18" s="7"/>
      <c r="S18" s="7"/>
      <c r="T18" s="10"/>
      <c r="U18" s="7"/>
      <c r="V18" s="10"/>
      <c r="W18" s="7"/>
      <c r="X18" s="7"/>
      <c r="Y18" s="10"/>
    </row>
    <row r="19" spans="1:25">
      <c r="A19" s="7">
        <v>15</v>
      </c>
      <c r="B19" s="4" t="s">
        <v>195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>SUM(M5:M18)</f>
        <v>520.68</v>
      </c>
      <c r="N19" s="10"/>
      <c r="O19" s="10"/>
      <c r="P19" s="10"/>
      <c r="Q19" s="10"/>
      <c r="R19" s="10"/>
      <c r="S19" s="10"/>
      <c r="T19" s="10">
        <f>SUM(T5:T18)</f>
        <v>498.5</v>
      </c>
      <c r="U19" s="10"/>
      <c r="V19" s="10"/>
      <c r="W19" s="10"/>
      <c r="X19" s="10"/>
      <c r="Y19" s="10"/>
    </row>
    <row r="20" spans="1:21">
      <c r="A20" s="2"/>
      <c r="B20" s="11" t="s">
        <v>196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大唐混凝土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沐若晨曦*o*</cp:lastModifiedBy>
  <dcterms:created xsi:type="dcterms:W3CDTF">2018-10-13T02:21:00Z</dcterms:created>
  <dcterms:modified xsi:type="dcterms:W3CDTF">2018-10-13T07:59:41Z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