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 activeTab="3"/>
  </bookViews>
  <sheets>
    <sheet name="邳州分公司" sheetId="1" r:id="rId1"/>
    <sheet name="巨野分公司" sheetId="2" r:id="rId2"/>
    <sheet name="连云港分公司" sheetId="3" r:id="rId3"/>
    <sheet name="大唐混凝土" sheetId="4" r:id="rId4"/>
  </sheets>
  <calcPr calcId="144525"/>
</workbook>
</file>

<file path=xl/sharedStrings.xml><?xml version="1.0" encoding="utf-8"?>
<sst xmlns="http://schemas.openxmlformats.org/spreadsheetml/2006/main" count="286">
  <si>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20日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</si>
  <si>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</si>
  <si>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</si>
  <si>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</si>
  <si>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</si>
  <si>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</si>
  <si>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</si>
  <si>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</si>
  <si>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</si>
  <si>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</si>
  <si>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</si>
  <si>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</si>
  <si>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</si>
  <si>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</si>
  <si>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</si>
  <si>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</si>
  <si>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</si>
  <si>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</si>
  <si>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</si>
  <si>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</si>
  <si>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</si>
  <si>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</si>
  <si>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</si>
  <si>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</si>
  <si>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</si>
  <si>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</si>
  <si>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</si>
  <si>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</si>
  <si>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</si>
  <si>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</si>
  <si>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</si>
  <si>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1A556</t>
    </r>
  </si>
  <si>
    <t>郑浩</t>
  </si>
  <si>
    <t>闫涛</t>
  </si>
  <si>
    <t>孙燕昭</t>
  </si>
  <si>
    <t>WIN0047756</t>
  </si>
  <si>
    <t>石子</t>
  </si>
  <si>
    <t>1-2#</t>
  </si>
  <si>
    <t>含偏大颗粒</t>
  </si>
  <si>
    <t>李凤</t>
  </si>
  <si>
    <t>刘秋行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</si>
  <si>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GD838</t>
    </r>
  </si>
  <si>
    <t>王浩</t>
  </si>
  <si>
    <t>刘海峰</t>
  </si>
  <si>
    <t>王星</t>
  </si>
  <si>
    <t>退货</t>
  </si>
  <si>
    <t>含石粉大块、碎石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</si>
  <si>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P8009</t>
    </r>
  </si>
  <si>
    <t>赵培迎</t>
  </si>
  <si>
    <t>苏CGD838</t>
  </si>
  <si>
    <t>魏思亚</t>
  </si>
  <si>
    <t>WIN0047758</t>
  </si>
  <si>
    <t>良好</t>
  </si>
  <si>
    <r>
      <rPr>
        <sz val="11"/>
        <color rgb="FFFF0000"/>
        <rFont val="宋体"/>
        <charset val="134"/>
      </rPr>
      <t>退货一车扣装车费</t>
    </r>
    <r>
      <rPr>
        <sz val="11"/>
        <color rgb="FFFF0000"/>
        <rFont val="Tahoma"/>
        <charset val="134"/>
      </rPr>
      <t>100</t>
    </r>
    <r>
      <rPr>
        <sz val="11"/>
        <color rgb="FFFF0000"/>
        <rFont val="宋体"/>
        <charset val="134"/>
      </rPr>
      <t>元</t>
    </r>
  </si>
  <si>
    <t>苏CT8009</t>
  </si>
  <si>
    <t>朱建祁</t>
  </si>
  <si>
    <t>苏0390166</t>
  </si>
  <si>
    <t>李向东</t>
  </si>
  <si>
    <t>刘清成</t>
  </si>
  <si>
    <t>WIN0047757</t>
  </si>
  <si>
    <t>董国政</t>
  </si>
  <si>
    <t>陕D89056</t>
  </si>
  <si>
    <t>张浩</t>
  </si>
  <si>
    <t>苏0371892</t>
  </si>
  <si>
    <t>张永希</t>
  </si>
  <si>
    <t>张希永</t>
  </si>
  <si>
    <t>皖1190599</t>
  </si>
  <si>
    <t>崔品德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</si>
  <si>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</si>
  <si>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r>
      <rPr>
        <sz val="11"/>
        <color theme="1"/>
        <rFont val="宋体"/>
        <charset val="134"/>
        <scheme val="minor"/>
      </rPr>
      <t>苏0</t>
    </r>
    <r>
      <rPr>
        <sz val="11"/>
        <color theme="1"/>
        <rFont val="宋体"/>
        <charset val="134"/>
        <scheme val="minor"/>
      </rPr>
      <t>391330</t>
    </r>
  </si>
  <si>
    <t>黄如意</t>
  </si>
  <si>
    <r>
      <rPr>
        <sz val="11"/>
        <color theme="1"/>
        <rFont val="宋体"/>
        <charset val="134"/>
        <scheme val="minor"/>
      </rPr>
      <t>鲁1</t>
    </r>
    <r>
      <rPr>
        <sz val="11"/>
        <color theme="1"/>
        <rFont val="宋体"/>
        <charset val="134"/>
        <scheme val="minor"/>
      </rPr>
      <t>679860</t>
    </r>
  </si>
  <si>
    <t>金州</t>
  </si>
  <si>
    <r>
      <rPr>
        <sz val="11"/>
        <color theme="1"/>
        <rFont val="宋体"/>
        <charset val="134"/>
        <scheme val="minor"/>
      </rPr>
      <t>陕E</t>
    </r>
    <r>
      <rPr>
        <sz val="11"/>
        <color theme="1"/>
        <rFont val="宋体"/>
        <charset val="134"/>
        <scheme val="minor"/>
      </rPr>
      <t>67263</t>
    </r>
  </si>
  <si>
    <t>徐彦锋</t>
  </si>
  <si>
    <t>黄西战</t>
  </si>
  <si>
    <t>鲁B167927</t>
  </si>
  <si>
    <t>蒿德喜</t>
  </si>
  <si>
    <t>皖1965966</t>
  </si>
  <si>
    <t>刘忍</t>
  </si>
  <si>
    <t>皖1041391</t>
  </si>
  <si>
    <t>石峰</t>
  </si>
  <si>
    <r>
      <rPr>
        <sz val="11"/>
        <color theme="1"/>
        <rFont val="宋体"/>
        <charset val="134"/>
        <scheme val="minor"/>
      </rPr>
      <t>陕A</t>
    </r>
    <r>
      <rPr>
        <sz val="11"/>
        <color theme="1"/>
        <rFont val="宋体"/>
        <charset val="134"/>
        <scheme val="minor"/>
      </rPr>
      <t>92162</t>
    </r>
  </si>
  <si>
    <t>李玉杰</t>
  </si>
  <si>
    <r>
      <rPr>
        <sz val="11"/>
        <color theme="1"/>
        <rFont val="宋体"/>
        <charset val="134"/>
        <scheme val="minor"/>
      </rPr>
      <t>鲁1</t>
    </r>
    <r>
      <rPr>
        <sz val="11"/>
        <color theme="1"/>
        <rFont val="宋体"/>
        <charset val="134"/>
        <scheme val="minor"/>
      </rPr>
      <t>6G6339</t>
    </r>
  </si>
  <si>
    <t>赵伟</t>
  </si>
  <si>
    <t>崔强德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</si>
  <si>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1T358</t>
    </r>
  </si>
  <si>
    <t>郑瑞金</t>
  </si>
  <si>
    <t>藤丙乾</t>
  </si>
  <si>
    <t>全志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</si>
  <si>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JU955</t>
    </r>
  </si>
  <si>
    <t>刘辉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</si>
  <si>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GA868</t>
    </r>
  </si>
  <si>
    <t>藤磊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</si>
  <si>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1T861</t>
    </r>
  </si>
  <si>
    <t>吴伟</t>
  </si>
  <si>
    <r>
      <rPr>
        <sz val="11"/>
        <color theme="1"/>
        <rFont val="宋体"/>
        <charset val="134"/>
        <scheme val="minor"/>
      </rPr>
      <t>鲁1</t>
    </r>
    <r>
      <rPr>
        <sz val="11"/>
        <color theme="1"/>
        <rFont val="宋体"/>
        <charset val="134"/>
        <scheme val="minor"/>
      </rPr>
      <t>616857</t>
    </r>
  </si>
  <si>
    <t>马凤华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</si>
  <si>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DG838</t>
    </r>
  </si>
  <si>
    <t>苏CP8009</t>
  </si>
  <si>
    <t>周建祁</t>
  </si>
  <si>
    <r>
      <rPr>
        <sz val="11"/>
        <color theme="1"/>
        <rFont val="宋体"/>
        <charset val="134"/>
        <scheme val="minor"/>
      </rPr>
      <t>苏0</t>
    </r>
    <r>
      <rPr>
        <sz val="11"/>
        <color theme="1"/>
        <rFont val="宋体"/>
        <charset val="134"/>
        <scheme val="minor"/>
      </rPr>
      <t>391066</t>
    </r>
  </si>
  <si>
    <r>
      <rPr>
        <sz val="11"/>
        <color theme="1"/>
        <rFont val="宋体"/>
        <charset val="134"/>
        <scheme val="minor"/>
      </rPr>
      <t>鲁1</t>
    </r>
    <r>
      <rPr>
        <sz val="11"/>
        <color theme="1"/>
        <rFont val="宋体"/>
        <charset val="134"/>
        <scheme val="minor"/>
      </rPr>
      <t>689180</t>
    </r>
  </si>
  <si>
    <t>艾鹏</t>
  </si>
  <si>
    <t>陕E67263</t>
  </si>
  <si>
    <t>鲁1679860</t>
  </si>
  <si>
    <r>
      <rPr>
        <sz val="11"/>
        <color theme="1"/>
        <rFont val="宋体"/>
        <charset val="134"/>
        <scheme val="minor"/>
      </rPr>
      <t>鲁1</t>
    </r>
    <r>
      <rPr>
        <sz val="11"/>
        <color theme="1"/>
        <rFont val="宋体"/>
        <charset val="134"/>
        <scheme val="minor"/>
      </rPr>
      <t>6B7927</t>
    </r>
  </si>
  <si>
    <t>篙德喜</t>
  </si>
  <si>
    <r>
      <rPr>
        <sz val="11"/>
        <color theme="1"/>
        <rFont val="宋体"/>
        <charset val="134"/>
        <scheme val="minor"/>
      </rPr>
      <t>苏0</t>
    </r>
    <r>
      <rPr>
        <sz val="11"/>
        <color theme="1"/>
        <rFont val="宋体"/>
        <charset val="134"/>
        <scheme val="minor"/>
      </rPr>
      <t>371892</t>
    </r>
  </si>
  <si>
    <t>张西永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</si>
  <si>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</si>
  <si>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丁宝利</t>
  </si>
  <si>
    <t>尚艳涛</t>
  </si>
  <si>
    <t>WIN0047755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</si>
  <si>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932BR</t>
    </r>
  </si>
  <si>
    <t>刘宗广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</si>
  <si>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933BU</t>
    </r>
  </si>
  <si>
    <t>李忠海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</si>
  <si>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</si>
  <si>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陈文浩</t>
  </si>
  <si>
    <t>含石粉、碎石、片状颗粒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</si>
  <si>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9539H</t>
    </r>
  </si>
  <si>
    <t>王健</t>
  </si>
  <si>
    <t>朱飞</t>
  </si>
  <si>
    <r>
      <rPr>
        <sz val="11"/>
        <color theme="1"/>
        <rFont val="宋体"/>
        <charset val="134"/>
        <scheme val="minor"/>
      </rPr>
      <t>鲁D</t>
    </r>
    <r>
      <rPr>
        <sz val="11"/>
        <color theme="1"/>
        <rFont val="宋体"/>
        <charset val="134"/>
        <scheme val="minor"/>
      </rPr>
      <t>56820</t>
    </r>
  </si>
  <si>
    <t>王彬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</si>
  <si>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086AX</t>
    </r>
  </si>
  <si>
    <t>许飞</t>
  </si>
  <si>
    <t>苏C1A556</t>
  </si>
  <si>
    <t>郭全志</t>
  </si>
  <si>
    <t>苏CJU955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</si>
  <si>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079CP</t>
    </r>
  </si>
  <si>
    <t>索银猛</t>
  </si>
  <si>
    <t>王超</t>
  </si>
  <si>
    <t>苏CGA868</t>
  </si>
  <si>
    <t>合计</t>
  </si>
  <si>
    <t>备注：退货也登记，在备注中注明不合格退货，所有重量和单价、金额均以0标记</t>
  </si>
  <si>
    <t xml:space="preserve">收料登记表填报
日期    2018年 09 月 20 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</si>
  <si>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</si>
  <si>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</si>
  <si>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</si>
  <si>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</si>
  <si>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</si>
  <si>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</si>
  <si>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</si>
  <si>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</si>
  <si>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</si>
  <si>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</si>
  <si>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</si>
  <si>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</si>
  <si>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</si>
  <si>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</si>
  <si>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水泥</t>
  </si>
  <si>
    <t>PO42.5</t>
  </si>
  <si>
    <t>冯海英</t>
  </si>
  <si>
    <t>聂恒光</t>
  </si>
  <si>
    <t>鲁H7186A</t>
  </si>
  <si>
    <t>谷传德</t>
  </si>
  <si>
    <t>嘉诚物流</t>
  </si>
  <si>
    <t>钢棒</t>
  </si>
  <si>
    <t>&amp;9.0</t>
  </si>
  <si>
    <t>鲁H62D98</t>
  </si>
  <si>
    <t>徐连文</t>
  </si>
  <si>
    <t>郑言克</t>
  </si>
  <si>
    <t>1--2</t>
  </si>
  <si>
    <t>0.3T</t>
  </si>
  <si>
    <t>鲁H16B56</t>
  </si>
  <si>
    <t>刘海龙</t>
  </si>
  <si>
    <t>0.1T</t>
  </si>
  <si>
    <t>鲁H02F86</t>
  </si>
  <si>
    <t>程红强</t>
  </si>
  <si>
    <t>鲁HQA478</t>
  </si>
  <si>
    <t>时金伟</t>
  </si>
  <si>
    <t>鲁H96E65</t>
  </si>
  <si>
    <t>郭凯</t>
  </si>
  <si>
    <t>鲁HW6711</t>
  </si>
  <si>
    <t>王长青</t>
  </si>
  <si>
    <t>鲁RN2329</t>
  </si>
  <si>
    <t>张庆友</t>
  </si>
  <si>
    <t>京AFQ595</t>
  </si>
  <si>
    <t>冯卫国</t>
  </si>
  <si>
    <t>195线材</t>
  </si>
  <si>
    <t>&amp;6.5</t>
  </si>
  <si>
    <t>鲁HD2339</t>
  </si>
  <si>
    <t>张连聚</t>
  </si>
  <si>
    <t>转到21号</t>
  </si>
  <si>
    <t>鲁HG6983</t>
  </si>
  <si>
    <t>田延卫</t>
  </si>
  <si>
    <t>吕先稳</t>
  </si>
  <si>
    <t>鲁HG2098</t>
  </si>
  <si>
    <t>李先锋</t>
  </si>
  <si>
    <t>鲁HW5098</t>
  </si>
  <si>
    <t>侯圣科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</si>
  <si>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9 月 20 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</si>
  <si>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</si>
  <si>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</si>
  <si>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</si>
  <si>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</si>
  <si>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</si>
  <si>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</si>
  <si>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</si>
  <si>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张忠</t>
  </si>
  <si>
    <t>张传迎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</si>
  <si>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9月   20日                                填表人：吕小强                                 </t>
    </r>
  </si>
  <si>
    <t>单位：江苏大唐商品混凝土有限公司</t>
  </si>
  <si>
    <t>8.47</t>
  </si>
  <si>
    <t>娄庆生</t>
  </si>
  <si>
    <t>18344889808</t>
  </si>
  <si>
    <t>庄团结</t>
  </si>
  <si>
    <t>砂</t>
  </si>
  <si>
    <t>吕小强</t>
  </si>
  <si>
    <t>姬长娟</t>
  </si>
  <si>
    <t>潘肖</t>
  </si>
  <si>
    <t>13813278481</t>
  </si>
  <si>
    <t>刘保安</t>
  </si>
  <si>
    <t>8.49</t>
  </si>
  <si>
    <t>董建伟</t>
  </si>
  <si>
    <t>董建胜</t>
  </si>
  <si>
    <t>孙艳昭</t>
  </si>
  <si>
    <t>9.04</t>
  </si>
  <si>
    <t>闫东</t>
  </si>
  <si>
    <t>13813277522</t>
  </si>
  <si>
    <t>徐大勇</t>
  </si>
  <si>
    <t>17705222272</t>
  </si>
  <si>
    <t>9.33</t>
  </si>
  <si>
    <t>张飞</t>
  </si>
  <si>
    <t>13921767871</t>
  </si>
  <si>
    <t>9.35</t>
  </si>
  <si>
    <t>王飞</t>
  </si>
  <si>
    <t>汤可辉</t>
  </si>
  <si>
    <t>任广伟</t>
  </si>
  <si>
    <t>15150097222</t>
  </si>
  <si>
    <t>王昊</t>
  </si>
  <si>
    <t>石镇安</t>
  </si>
  <si>
    <t>15852115399</t>
  </si>
  <si>
    <t>伊振刚</t>
  </si>
  <si>
    <t>15252232999</t>
  </si>
  <si>
    <t>藤尚峰</t>
  </si>
  <si>
    <t>13813279980</t>
  </si>
  <si>
    <t>谢龙</t>
  </si>
  <si>
    <t>马跃勇</t>
  </si>
  <si>
    <t>陆玉峰</t>
  </si>
  <si>
    <t>所银猛</t>
  </si>
  <si>
    <t>王旭</t>
  </si>
  <si>
    <t>15852278089</t>
  </si>
  <si>
    <t>胡志权</t>
  </si>
  <si>
    <t>15063211121</t>
  </si>
  <si>
    <t>武加军</t>
  </si>
  <si>
    <t>15371600099</t>
  </si>
  <si>
    <t>张团结</t>
  </si>
  <si>
    <t>朱洪柱</t>
  </si>
  <si>
    <t>15852351659</t>
  </si>
  <si>
    <t>谢海</t>
  </si>
  <si>
    <t>13775834999</t>
  </si>
  <si>
    <t>陈文永</t>
  </si>
  <si>
    <t>13776751638</t>
  </si>
  <si>
    <t>蒋会道</t>
  </si>
  <si>
    <t>18751596100</t>
  </si>
  <si>
    <t>867</t>
  </si>
  <si>
    <t>高松钦</t>
  </si>
  <si>
    <t>巩庆祝</t>
  </si>
  <si>
    <t>1-2</t>
  </si>
  <si>
    <t>277</t>
  </si>
  <si>
    <t>刘军</t>
  </si>
  <si>
    <t>韩红</t>
  </si>
  <si>
    <t>曹庆杰</t>
  </si>
  <si>
    <t>刘纯纯</t>
  </si>
  <si>
    <t>1-5</t>
  </si>
  <si>
    <t>周虎</t>
  </si>
  <si>
    <t>冯康</t>
  </si>
  <si>
    <t>李钦</t>
  </si>
  <si>
    <t>090</t>
  </si>
  <si>
    <t>许庆东</t>
  </si>
  <si>
    <t>17866688786</t>
  </si>
  <si>
    <t>常明华</t>
  </si>
  <si>
    <t>18853959078</t>
  </si>
  <si>
    <t>李文彬</t>
  </si>
  <si>
    <t>18205393166</t>
  </si>
  <si>
    <t>18532853966</t>
  </si>
  <si>
    <t>刘刚</t>
  </si>
  <si>
    <t>065</t>
  </si>
  <si>
    <t>杨发展</t>
  </si>
  <si>
    <t>吴铁城</t>
  </si>
  <si>
    <t>陈魏国</t>
  </si>
  <si>
    <t>娄可生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</si>
</sst>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h:mm;@"/>
    <numFmt numFmtId="178" formatCode="0.0_ "/>
  </numFmts>
  <fonts count="3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Tahoma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rgb="FFFF0000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0" fillId="17" borderId="12" applyNumberFormat="0" applyAlignment="0" applyProtection="0">
      <alignment vertical="center"/>
    </xf>
    <xf numFmtId="0" fontId="31" fillId="17" borderId="8" applyNumberFormat="0" applyAlignment="0" applyProtection="0">
      <alignment vertical="center"/>
    </xf>
    <xf numFmtId="0" fontId="29" fillId="14" borderId="11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20" fontId="0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58" fontId="12" fillId="0" borderId="1" xfId="0" applyNumberFormat="1" applyFont="1" applyFill="1" applyBorder="1" applyAlignment="1">
      <alignment horizontal="center" vertical="center"/>
    </xf>
    <xf numFmtId="58" fontId="1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lef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 wrapText="1"/>
    </xf>
    <xf numFmtId="178" fontId="2" fillId="0" borderId="0" xfId="0" applyNumberFormat="1" applyFont="1" applyAlignment="1">
      <alignment horizontal="left" vertical="center" wrapText="1"/>
    </xf>
    <xf numFmtId="176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58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57"/>
  <sheetViews>
    <sheetView topLeftCell="I1" workbookViewId="0">
      <selection activeCell="P9" sqref="P9"/>
    </sheetView>
  </sheetViews>
  <sheetFormatPr defaultColWidth="9" defaultRowHeight="13.5"/>
  <cols>
    <col min="1" max="1" width="9" style="31"/>
    <col min="2" max="2" width="11.875" style="69" customWidth="1"/>
    <col min="3" max="3" width="9" customWidth="1"/>
    <col min="4" max="4" width="9" style="31" customWidth="1"/>
    <col min="5" max="5" width="10.375" style="31" customWidth="1"/>
    <col min="6" max="6" width="13.5" style="31" customWidth="1"/>
    <col min="7" max="7" width="10.75" customWidth="1"/>
    <col min="8" max="8" width="12.625" customWidth="1"/>
    <col min="9" max="10" width="10.75" customWidth="1"/>
    <col min="11" max="12" width="9" style="31" customWidth="1"/>
    <col min="13" max="13" width="9" style="70" customWidth="1"/>
    <col min="14" max="14" width="9" customWidth="1"/>
    <col min="15" max="15" width="9" style="71" customWidth="1"/>
    <col min="16" max="16" width="9" customWidth="1"/>
    <col min="17" max="17" width="22" customWidth="1"/>
    <col min="18" max="19" width="9" style="31" customWidth="1"/>
    <col min="20" max="20" width="10.25" style="71" customWidth="1"/>
    <col min="21" max="21" width="10.25" customWidth="1"/>
    <col min="22" max="22" width="10.25" style="71" customWidth="1"/>
    <col min="23" max="24" width="9" style="31"/>
    <col min="25" max="25" width="20.125" customWidth="1"/>
  </cols>
  <sheetData>
    <row r="1" ht="39.95" customHeight="1" spans="1:25">
      <c r="A1" s="30" t="s">
        <v>0</v>
      </c>
      <c r="B1" s="72"/>
      <c r="C1" s="30"/>
      <c r="D1" s="30"/>
      <c r="E1" s="30"/>
      <c r="F1" s="30"/>
      <c r="G1" s="30"/>
      <c r="H1" s="30"/>
      <c r="I1" s="30"/>
      <c r="J1" s="30"/>
      <c r="K1" s="30"/>
      <c r="L1" s="30"/>
      <c r="M1" s="78"/>
      <c r="N1" s="30"/>
      <c r="O1" s="79"/>
      <c r="P1" s="30"/>
      <c r="Q1" s="30"/>
      <c r="R1" s="30"/>
      <c r="S1" s="30"/>
      <c r="T1" s="79"/>
      <c r="U1" s="30"/>
      <c r="V1" s="79"/>
      <c r="W1" s="30"/>
      <c r="X1" s="30"/>
      <c r="Y1" s="30"/>
    </row>
    <row r="2" ht="18.95" customHeight="1" spans="2:22">
      <c r="B2" s="73" t="s">
        <v>1</v>
      </c>
      <c r="C2" s="32"/>
      <c r="D2" s="74"/>
      <c r="E2" s="74"/>
      <c r="F2" s="74"/>
      <c r="G2" s="32"/>
      <c r="H2" s="32"/>
      <c r="I2" s="32"/>
      <c r="J2" s="32"/>
      <c r="K2" s="74"/>
      <c r="L2" s="74"/>
      <c r="M2" s="80"/>
      <c r="N2" s="32"/>
      <c r="O2" s="81"/>
      <c r="P2" s="32"/>
      <c r="Q2" s="32"/>
      <c r="R2" s="74"/>
      <c r="S2" s="74"/>
      <c r="T2" s="81"/>
      <c r="U2" s="32"/>
      <c r="V2" s="81"/>
    </row>
    <row r="3" s="67" customFormat="1" ht="18.95" customHeight="1" spans="1:25">
      <c r="A3" s="33" t="s">
        <v>2</v>
      </c>
      <c r="B3" s="75" t="s">
        <v>3</v>
      </c>
      <c r="C3" s="33" t="s">
        <v>4</v>
      </c>
      <c r="D3" s="33"/>
      <c r="E3" s="33"/>
      <c r="F3" s="33"/>
      <c r="G3" s="33"/>
      <c r="H3" s="34" t="s">
        <v>5</v>
      </c>
      <c r="I3" s="40"/>
      <c r="J3" s="40"/>
      <c r="K3" s="40"/>
      <c r="L3" s="40"/>
      <c r="M3" s="82"/>
      <c r="N3" s="40"/>
      <c r="O3" s="83"/>
      <c r="P3" s="40"/>
      <c r="Q3" s="40"/>
      <c r="R3" s="40"/>
      <c r="S3" s="42"/>
      <c r="T3" s="85" t="s">
        <v>6</v>
      </c>
      <c r="U3" s="33"/>
      <c r="V3" s="85"/>
      <c r="W3" s="33" t="s">
        <v>7</v>
      </c>
      <c r="X3" s="43" t="s">
        <v>8</v>
      </c>
      <c r="Y3" s="33" t="s">
        <v>9</v>
      </c>
    </row>
    <row r="4" s="68" customFormat="1" ht="29" customHeight="1" spans="1:25">
      <c r="A4" s="33"/>
      <c r="B4" s="75" t="s">
        <v>10</v>
      </c>
      <c r="C4" s="33" t="s">
        <v>11</v>
      </c>
      <c r="D4" s="35" t="s">
        <v>12</v>
      </c>
      <c r="E4" s="33" t="s">
        <v>13</v>
      </c>
      <c r="F4" s="33" t="s">
        <v>14</v>
      </c>
      <c r="G4" s="33" t="s">
        <v>15</v>
      </c>
      <c r="H4" s="33" t="s">
        <v>16</v>
      </c>
      <c r="I4" s="33" t="s">
        <v>17</v>
      </c>
      <c r="J4" s="33" t="s">
        <v>18</v>
      </c>
      <c r="K4" s="33" t="s">
        <v>19</v>
      </c>
      <c r="L4" s="33" t="s">
        <v>20</v>
      </c>
      <c r="M4" s="84" t="s">
        <v>21</v>
      </c>
      <c r="N4" s="33" t="s">
        <v>22</v>
      </c>
      <c r="O4" s="85" t="s">
        <v>23</v>
      </c>
      <c r="P4" s="33" t="s">
        <v>24</v>
      </c>
      <c r="Q4" s="33" t="s">
        <v>25</v>
      </c>
      <c r="R4" s="33" t="s">
        <v>26</v>
      </c>
      <c r="S4" s="33" t="s">
        <v>27</v>
      </c>
      <c r="T4" s="85" t="s">
        <v>28</v>
      </c>
      <c r="U4" s="33" t="s">
        <v>29</v>
      </c>
      <c r="V4" s="85" t="s">
        <v>30</v>
      </c>
      <c r="W4" s="33"/>
      <c r="X4" s="44"/>
      <c r="Y4" s="33"/>
    </row>
    <row r="5" s="31" customFormat="1" ht="18.95" customHeight="1" spans="1:25">
      <c r="A5" s="36">
        <v>1</v>
      </c>
      <c r="B5" s="37">
        <v>0.252777777777778</v>
      </c>
      <c r="C5" s="76" t="s">
        <v>31</v>
      </c>
      <c r="D5" s="76" t="s">
        <v>32</v>
      </c>
      <c r="E5" s="76" t="s">
        <v>33</v>
      </c>
      <c r="F5" s="36">
        <v>13625123686</v>
      </c>
      <c r="G5" s="76" t="s">
        <v>34</v>
      </c>
      <c r="H5" s="36" t="s">
        <v>35</v>
      </c>
      <c r="I5" s="76" t="s">
        <v>36</v>
      </c>
      <c r="J5" s="86" t="s">
        <v>37</v>
      </c>
      <c r="K5" s="36">
        <v>88.96</v>
      </c>
      <c r="L5" s="36">
        <v>23</v>
      </c>
      <c r="M5" s="36">
        <v>65.96</v>
      </c>
      <c r="N5" s="36"/>
      <c r="O5" s="36"/>
      <c r="P5" s="36"/>
      <c r="Q5" s="36" t="s">
        <v>38</v>
      </c>
      <c r="R5" s="36">
        <v>7</v>
      </c>
      <c r="S5" s="36">
        <v>2.06</v>
      </c>
      <c r="T5" s="36">
        <v>63.9</v>
      </c>
      <c r="U5" s="36">
        <v>109</v>
      </c>
      <c r="V5" s="36">
        <f>T5*U5</f>
        <v>6965.1</v>
      </c>
      <c r="W5" s="36" t="s">
        <v>39</v>
      </c>
      <c r="X5" s="36" t="s">
        <v>40</v>
      </c>
      <c r="Y5" s="36"/>
    </row>
    <row r="6" s="31" customFormat="1" ht="18.95" customHeight="1" spans="1:25">
      <c r="A6" s="36">
        <v>2</v>
      </c>
      <c r="B6" s="37">
        <v>0.259027777777778</v>
      </c>
      <c r="C6" s="76" t="s">
        <v>41</v>
      </c>
      <c r="D6" s="76" t="s">
        <v>42</v>
      </c>
      <c r="E6" s="76" t="s">
        <v>43</v>
      </c>
      <c r="F6" s="36">
        <v>13914866818</v>
      </c>
      <c r="G6" s="76" t="s">
        <v>44</v>
      </c>
      <c r="H6" s="36" t="s">
        <v>45</v>
      </c>
      <c r="I6" s="76" t="s">
        <v>36</v>
      </c>
      <c r="J6" s="86" t="s">
        <v>37</v>
      </c>
      <c r="K6" s="36">
        <v>69.78</v>
      </c>
      <c r="L6" s="36">
        <v>0</v>
      </c>
      <c r="M6" s="36">
        <v>0</v>
      </c>
      <c r="N6" s="36"/>
      <c r="O6" s="36"/>
      <c r="P6" s="36"/>
      <c r="Q6" s="36" t="s">
        <v>46</v>
      </c>
      <c r="R6" s="36"/>
      <c r="S6" s="36"/>
      <c r="T6" s="36">
        <v>0</v>
      </c>
      <c r="U6" s="36"/>
      <c r="V6" s="36">
        <f t="shared" ref="V6:V52" si="0">T6*U6</f>
        <v>0</v>
      </c>
      <c r="W6" s="36" t="s">
        <v>39</v>
      </c>
      <c r="X6" s="36" t="s">
        <v>40</v>
      </c>
      <c r="Y6" s="36"/>
    </row>
    <row r="7" s="31" customFormat="1" ht="18.95" customHeight="1" spans="1:25">
      <c r="A7" s="36">
        <v>3</v>
      </c>
      <c r="B7" s="37">
        <v>0.261111111111111</v>
      </c>
      <c r="C7" s="76" t="s">
        <v>47</v>
      </c>
      <c r="D7" s="76" t="s">
        <v>42</v>
      </c>
      <c r="E7" s="76" t="s">
        <v>48</v>
      </c>
      <c r="F7" s="36">
        <v>13913482866</v>
      </c>
      <c r="G7" s="76" t="s">
        <v>44</v>
      </c>
      <c r="H7" s="36" t="s">
        <v>45</v>
      </c>
      <c r="I7" s="76" t="s">
        <v>36</v>
      </c>
      <c r="J7" s="86" t="s">
        <v>37</v>
      </c>
      <c r="K7" s="36">
        <v>65.16</v>
      </c>
      <c r="L7" s="36">
        <v>0</v>
      </c>
      <c r="M7" s="36">
        <v>0</v>
      </c>
      <c r="N7" s="36"/>
      <c r="O7" s="36"/>
      <c r="P7" s="36"/>
      <c r="Q7" s="36" t="s">
        <v>46</v>
      </c>
      <c r="R7" s="36"/>
      <c r="S7" s="36"/>
      <c r="T7" s="36">
        <v>0</v>
      </c>
      <c r="U7" s="36"/>
      <c r="V7" s="36">
        <f t="shared" si="0"/>
        <v>0</v>
      </c>
      <c r="W7" s="36" t="s">
        <v>39</v>
      </c>
      <c r="X7" s="36" t="s">
        <v>40</v>
      </c>
      <c r="Y7" s="36"/>
    </row>
    <row r="8" s="31" customFormat="1" ht="18.95" customHeight="1" spans="1:25">
      <c r="A8" s="36">
        <v>4</v>
      </c>
      <c r="B8" s="37">
        <v>0.695833333333333</v>
      </c>
      <c r="C8" s="36" t="s">
        <v>49</v>
      </c>
      <c r="D8" s="36" t="s">
        <v>42</v>
      </c>
      <c r="E8" s="36" t="s">
        <v>50</v>
      </c>
      <c r="F8" s="36">
        <v>15298726266</v>
      </c>
      <c r="G8" s="36" t="s">
        <v>44</v>
      </c>
      <c r="H8" s="36" t="s">
        <v>51</v>
      </c>
      <c r="I8" s="36" t="s">
        <v>36</v>
      </c>
      <c r="J8" s="87" t="s">
        <v>37</v>
      </c>
      <c r="K8" s="87">
        <v>57.68</v>
      </c>
      <c r="L8" s="36">
        <v>19.86</v>
      </c>
      <c r="M8" s="36">
        <v>37.82</v>
      </c>
      <c r="N8" s="36"/>
      <c r="O8" s="36"/>
      <c r="P8" s="36"/>
      <c r="Q8" s="36" t="s">
        <v>52</v>
      </c>
      <c r="R8" s="36">
        <v>7</v>
      </c>
      <c r="S8" s="36">
        <v>0.52</v>
      </c>
      <c r="T8" s="36">
        <v>37.3</v>
      </c>
      <c r="U8" s="89">
        <v>106.319034</v>
      </c>
      <c r="V8" s="36">
        <f t="shared" si="0"/>
        <v>3965.6999682</v>
      </c>
      <c r="W8" s="36" t="s">
        <v>39</v>
      </c>
      <c r="X8" s="36" t="s">
        <v>40</v>
      </c>
      <c r="Y8" s="91" t="s">
        <v>53</v>
      </c>
    </row>
    <row r="9" s="31" customFormat="1" ht="18.95" customHeight="1" spans="1:25">
      <c r="A9" s="36">
        <v>5</v>
      </c>
      <c r="B9" s="37">
        <v>0.697916666666667</v>
      </c>
      <c r="C9" s="36" t="s">
        <v>54</v>
      </c>
      <c r="D9" s="36" t="s">
        <v>42</v>
      </c>
      <c r="E9" s="36" t="s">
        <v>55</v>
      </c>
      <c r="F9" s="36">
        <v>13056285535</v>
      </c>
      <c r="G9" s="36" t="s">
        <v>44</v>
      </c>
      <c r="H9" s="36" t="s">
        <v>51</v>
      </c>
      <c r="I9" s="36" t="s">
        <v>36</v>
      </c>
      <c r="J9" s="87" t="s">
        <v>37</v>
      </c>
      <c r="K9" s="87">
        <v>53.66</v>
      </c>
      <c r="L9" s="36">
        <v>20.66</v>
      </c>
      <c r="M9" s="36">
        <v>33</v>
      </c>
      <c r="N9" s="36"/>
      <c r="O9" s="36"/>
      <c r="P9" s="36"/>
      <c r="Q9" s="36" t="s">
        <v>52</v>
      </c>
      <c r="R9" s="36">
        <v>7</v>
      </c>
      <c r="S9" s="36">
        <v>0.5</v>
      </c>
      <c r="T9" s="36">
        <v>32.5</v>
      </c>
      <c r="U9" s="36">
        <v>109</v>
      </c>
      <c r="V9" s="36">
        <f t="shared" si="0"/>
        <v>3542.5</v>
      </c>
      <c r="W9" s="36" t="s">
        <v>39</v>
      </c>
      <c r="X9" s="36" t="s">
        <v>40</v>
      </c>
      <c r="Y9" s="36"/>
    </row>
    <row r="10" s="31" customFormat="1" ht="18.95" customHeight="1" spans="1:25">
      <c r="A10" s="36">
        <v>6</v>
      </c>
      <c r="B10" s="37">
        <v>0.796527777777778</v>
      </c>
      <c r="C10" s="36" t="s">
        <v>56</v>
      </c>
      <c r="D10" s="36" t="s">
        <v>57</v>
      </c>
      <c r="E10" s="36" t="s">
        <v>57</v>
      </c>
      <c r="F10" s="36">
        <v>18251769198</v>
      </c>
      <c r="G10" s="36" t="s">
        <v>58</v>
      </c>
      <c r="H10" s="36" t="s">
        <v>59</v>
      </c>
      <c r="I10" s="36" t="s">
        <v>36</v>
      </c>
      <c r="J10" s="87" t="s">
        <v>37</v>
      </c>
      <c r="K10" s="87">
        <v>39.8</v>
      </c>
      <c r="L10" s="36">
        <v>10.24</v>
      </c>
      <c r="M10" s="36">
        <v>29.56</v>
      </c>
      <c r="N10" s="36"/>
      <c r="O10" s="36"/>
      <c r="P10" s="36"/>
      <c r="Q10" s="36" t="s">
        <v>52</v>
      </c>
      <c r="R10" s="36">
        <v>7</v>
      </c>
      <c r="S10" s="36">
        <v>0.56</v>
      </c>
      <c r="T10" s="36">
        <v>29</v>
      </c>
      <c r="U10" s="36">
        <v>109</v>
      </c>
      <c r="V10" s="36">
        <f t="shared" si="0"/>
        <v>3161</v>
      </c>
      <c r="W10" s="36" t="s">
        <v>60</v>
      </c>
      <c r="X10" s="36" t="s">
        <v>40</v>
      </c>
      <c r="Y10" s="36"/>
    </row>
    <row r="11" s="31" customFormat="1" ht="18.95" customHeight="1" spans="1:25">
      <c r="A11" s="36">
        <v>7</v>
      </c>
      <c r="B11" s="37">
        <v>0.829861111111111</v>
      </c>
      <c r="C11" s="36" t="s">
        <v>61</v>
      </c>
      <c r="D11" s="36" t="s">
        <v>62</v>
      </c>
      <c r="E11" s="36" t="s">
        <v>62</v>
      </c>
      <c r="F11" s="36">
        <v>18020543567</v>
      </c>
      <c r="G11" s="36" t="s">
        <v>58</v>
      </c>
      <c r="H11" s="36" t="s">
        <v>59</v>
      </c>
      <c r="I11" s="36" t="s">
        <v>36</v>
      </c>
      <c r="J11" s="87" t="s">
        <v>37</v>
      </c>
      <c r="K11" s="87">
        <v>40.28</v>
      </c>
      <c r="L11" s="36">
        <v>9.58</v>
      </c>
      <c r="M11" s="36">
        <v>30.7</v>
      </c>
      <c r="N11" s="36"/>
      <c r="O11" s="36"/>
      <c r="P11" s="36"/>
      <c r="Q11" s="36" t="s">
        <v>52</v>
      </c>
      <c r="R11" s="36">
        <v>7</v>
      </c>
      <c r="S11" s="36">
        <v>0.3</v>
      </c>
      <c r="T11" s="36">
        <v>30.4</v>
      </c>
      <c r="U11" s="36">
        <v>109</v>
      </c>
      <c r="V11" s="36">
        <f t="shared" si="0"/>
        <v>3313.6</v>
      </c>
      <c r="W11" s="36" t="s">
        <v>60</v>
      </c>
      <c r="X11" s="36" t="s">
        <v>40</v>
      </c>
      <c r="Y11" s="36"/>
    </row>
    <row r="12" s="31" customFormat="1" ht="18.95" customHeight="1" spans="1:25">
      <c r="A12" s="36">
        <v>8</v>
      </c>
      <c r="B12" s="37">
        <v>0.83125</v>
      </c>
      <c r="C12" s="36" t="s">
        <v>63</v>
      </c>
      <c r="D12" s="36" t="s">
        <v>64</v>
      </c>
      <c r="E12" s="36" t="s">
        <v>65</v>
      </c>
      <c r="F12" s="36">
        <v>13585361484</v>
      </c>
      <c r="G12" s="36" t="s">
        <v>58</v>
      </c>
      <c r="H12" s="36" t="s">
        <v>59</v>
      </c>
      <c r="I12" s="36" t="s">
        <v>36</v>
      </c>
      <c r="J12" s="87" t="s">
        <v>37</v>
      </c>
      <c r="K12" s="87">
        <v>28.1</v>
      </c>
      <c r="L12" s="36">
        <v>7.4</v>
      </c>
      <c r="M12" s="36">
        <v>20.7</v>
      </c>
      <c r="N12" s="36"/>
      <c r="O12" s="36"/>
      <c r="P12" s="36"/>
      <c r="Q12" s="36" t="s">
        <v>52</v>
      </c>
      <c r="R12" s="36">
        <v>7</v>
      </c>
      <c r="S12" s="36">
        <v>0.3</v>
      </c>
      <c r="T12" s="36">
        <v>20.4</v>
      </c>
      <c r="U12" s="36">
        <v>109</v>
      </c>
      <c r="V12" s="36">
        <f t="shared" si="0"/>
        <v>2223.6</v>
      </c>
      <c r="W12" s="36" t="s">
        <v>60</v>
      </c>
      <c r="X12" s="36" t="s">
        <v>40</v>
      </c>
      <c r="Y12" s="36"/>
    </row>
    <row r="13" s="31" customFormat="1" ht="18.95" customHeight="1" spans="1:25">
      <c r="A13" s="36">
        <v>9</v>
      </c>
      <c r="B13" s="37">
        <v>0.832638888888889</v>
      </c>
      <c r="C13" s="36" t="s">
        <v>66</v>
      </c>
      <c r="D13" s="76" t="s">
        <v>67</v>
      </c>
      <c r="E13" s="76" t="s">
        <v>67</v>
      </c>
      <c r="F13" s="36">
        <v>13815384898</v>
      </c>
      <c r="G13" s="76" t="s">
        <v>58</v>
      </c>
      <c r="H13" s="36" t="s">
        <v>59</v>
      </c>
      <c r="I13" s="76" t="s">
        <v>36</v>
      </c>
      <c r="J13" s="88" t="s">
        <v>68</v>
      </c>
      <c r="K13" s="87">
        <v>27.12</v>
      </c>
      <c r="L13" s="36">
        <v>7.42</v>
      </c>
      <c r="M13" s="36">
        <v>19.7</v>
      </c>
      <c r="N13" s="36"/>
      <c r="O13" s="36"/>
      <c r="P13" s="36"/>
      <c r="Q13" s="36" t="s">
        <v>52</v>
      </c>
      <c r="R13" s="36">
        <v>7</v>
      </c>
      <c r="S13" s="36">
        <v>0.5</v>
      </c>
      <c r="T13" s="36">
        <v>19.2</v>
      </c>
      <c r="U13" s="36">
        <v>109</v>
      </c>
      <c r="V13" s="36">
        <f t="shared" si="0"/>
        <v>2092.8</v>
      </c>
      <c r="W13" s="36" t="s">
        <v>60</v>
      </c>
      <c r="X13" s="36" t="s">
        <v>40</v>
      </c>
      <c r="Y13" s="36"/>
    </row>
    <row r="14" s="31" customFormat="1" ht="18.95" customHeight="1" spans="1:25">
      <c r="A14" s="36">
        <v>10</v>
      </c>
      <c r="B14" s="37">
        <v>0.835416666666667</v>
      </c>
      <c r="C14" s="76" t="s">
        <v>69</v>
      </c>
      <c r="D14" s="76" t="s">
        <v>70</v>
      </c>
      <c r="E14" s="76" t="s">
        <v>70</v>
      </c>
      <c r="F14" s="36">
        <v>18751654333</v>
      </c>
      <c r="G14" s="76" t="s">
        <v>58</v>
      </c>
      <c r="H14" s="36" t="s">
        <v>59</v>
      </c>
      <c r="I14" s="76" t="s">
        <v>36</v>
      </c>
      <c r="J14" s="88" t="s">
        <v>68</v>
      </c>
      <c r="K14" s="87">
        <v>39.98</v>
      </c>
      <c r="L14" s="36">
        <v>10.44</v>
      </c>
      <c r="M14" s="36">
        <v>29.54</v>
      </c>
      <c r="N14" s="36"/>
      <c r="O14" s="36"/>
      <c r="P14" s="36"/>
      <c r="Q14" s="36" t="s">
        <v>52</v>
      </c>
      <c r="R14" s="36">
        <v>7</v>
      </c>
      <c r="S14" s="36">
        <v>0.34</v>
      </c>
      <c r="T14" s="36">
        <v>29.2</v>
      </c>
      <c r="U14" s="36">
        <v>109</v>
      </c>
      <c r="V14" s="36">
        <f t="shared" si="0"/>
        <v>3182.8</v>
      </c>
      <c r="W14" s="36" t="s">
        <v>60</v>
      </c>
      <c r="X14" s="36" t="s">
        <v>40</v>
      </c>
      <c r="Y14" s="36"/>
    </row>
    <row r="15" s="31" customFormat="1" ht="18.95" customHeight="1" spans="1:25">
      <c r="A15" s="36">
        <v>11</v>
      </c>
      <c r="B15" s="37">
        <v>0.836805555555556</v>
      </c>
      <c r="C15" s="76" t="s">
        <v>71</v>
      </c>
      <c r="D15" s="76" t="s">
        <v>72</v>
      </c>
      <c r="E15" s="76" t="s">
        <v>72</v>
      </c>
      <c r="F15" s="36">
        <v>13658111392</v>
      </c>
      <c r="G15" s="76" t="s">
        <v>58</v>
      </c>
      <c r="H15" s="36" t="s">
        <v>59</v>
      </c>
      <c r="I15" s="76" t="s">
        <v>36</v>
      </c>
      <c r="J15" s="88" t="s">
        <v>68</v>
      </c>
      <c r="K15" s="87">
        <v>40.7</v>
      </c>
      <c r="L15" s="36">
        <v>9.92</v>
      </c>
      <c r="M15" s="36">
        <v>30.78</v>
      </c>
      <c r="N15" s="36"/>
      <c r="O15" s="36"/>
      <c r="P15" s="36"/>
      <c r="Q15" s="36" t="s">
        <v>52</v>
      </c>
      <c r="R15" s="36">
        <v>7</v>
      </c>
      <c r="S15" s="36">
        <v>0.38</v>
      </c>
      <c r="T15" s="36">
        <v>30.4</v>
      </c>
      <c r="U15" s="36">
        <v>109</v>
      </c>
      <c r="V15" s="36">
        <f t="shared" si="0"/>
        <v>3313.6</v>
      </c>
      <c r="W15" s="36" t="s">
        <v>60</v>
      </c>
      <c r="X15" s="36" t="s">
        <v>40</v>
      </c>
      <c r="Y15" s="36"/>
    </row>
    <row r="16" s="31" customFormat="1" ht="18.95" customHeight="1" spans="1:25">
      <c r="A16" s="36">
        <v>12</v>
      </c>
      <c r="B16" s="37">
        <v>0.838888888888889</v>
      </c>
      <c r="C16" s="76" t="s">
        <v>73</v>
      </c>
      <c r="D16" s="76" t="s">
        <v>74</v>
      </c>
      <c r="E16" s="76" t="s">
        <v>75</v>
      </c>
      <c r="F16" s="36">
        <v>13921762295</v>
      </c>
      <c r="G16" s="76" t="s">
        <v>58</v>
      </c>
      <c r="H16" s="36" t="s">
        <v>59</v>
      </c>
      <c r="I16" s="76" t="s">
        <v>36</v>
      </c>
      <c r="J16" s="88" t="s">
        <v>68</v>
      </c>
      <c r="K16" s="87">
        <v>41.3</v>
      </c>
      <c r="L16" s="36">
        <v>10.08</v>
      </c>
      <c r="M16" s="36">
        <v>31.22</v>
      </c>
      <c r="N16" s="36"/>
      <c r="O16" s="36"/>
      <c r="P16" s="36"/>
      <c r="Q16" s="36" t="s">
        <v>52</v>
      </c>
      <c r="R16" s="36">
        <v>7</v>
      </c>
      <c r="S16" s="36">
        <v>0.32</v>
      </c>
      <c r="T16" s="36">
        <v>30.9</v>
      </c>
      <c r="U16" s="36">
        <v>109</v>
      </c>
      <c r="V16" s="36">
        <f t="shared" si="0"/>
        <v>3368.1</v>
      </c>
      <c r="W16" s="36" t="s">
        <v>60</v>
      </c>
      <c r="X16" s="36" t="s">
        <v>40</v>
      </c>
      <c r="Y16" s="36"/>
    </row>
    <row r="17" s="31" customFormat="1" ht="18.95" customHeight="1" spans="1:25">
      <c r="A17" s="36">
        <v>13</v>
      </c>
      <c r="B17" s="37">
        <v>0.840972222222222</v>
      </c>
      <c r="C17" s="77" t="s">
        <v>76</v>
      </c>
      <c r="D17" s="76" t="s">
        <v>77</v>
      </c>
      <c r="E17" s="76" t="s">
        <v>77</v>
      </c>
      <c r="F17" s="36">
        <v>18118532063</v>
      </c>
      <c r="G17" s="76" t="s">
        <v>58</v>
      </c>
      <c r="H17" s="36" t="s">
        <v>59</v>
      </c>
      <c r="I17" s="76" t="s">
        <v>36</v>
      </c>
      <c r="J17" s="88" t="s">
        <v>68</v>
      </c>
      <c r="K17" s="87">
        <v>39.2</v>
      </c>
      <c r="L17" s="36">
        <v>10.66</v>
      </c>
      <c r="M17" s="36">
        <v>28.54</v>
      </c>
      <c r="N17" s="36"/>
      <c r="O17" s="36"/>
      <c r="P17" s="36"/>
      <c r="Q17" s="36" t="s">
        <v>52</v>
      </c>
      <c r="R17" s="36">
        <v>7</v>
      </c>
      <c r="S17" s="36">
        <v>0.34</v>
      </c>
      <c r="T17" s="36">
        <v>28.2</v>
      </c>
      <c r="U17" s="36">
        <v>109</v>
      </c>
      <c r="V17" s="36">
        <f t="shared" si="0"/>
        <v>3073.8</v>
      </c>
      <c r="W17" s="36" t="s">
        <v>60</v>
      </c>
      <c r="X17" s="36" t="s">
        <v>40</v>
      </c>
      <c r="Y17" s="36"/>
    </row>
    <row r="18" s="31" customFormat="1" ht="18.95" customHeight="1" spans="1:25">
      <c r="A18" s="36">
        <v>14</v>
      </c>
      <c r="B18" s="37">
        <v>0.84375</v>
      </c>
      <c r="C18" s="76" t="s">
        <v>78</v>
      </c>
      <c r="D18" s="76" t="s">
        <v>79</v>
      </c>
      <c r="E18" s="76" t="s">
        <v>79</v>
      </c>
      <c r="F18" s="36">
        <v>18036356262</v>
      </c>
      <c r="G18" s="76" t="s">
        <v>58</v>
      </c>
      <c r="H18" s="36" t="s">
        <v>59</v>
      </c>
      <c r="I18" s="76" t="s">
        <v>36</v>
      </c>
      <c r="J18" s="88" t="s">
        <v>68</v>
      </c>
      <c r="K18" s="87">
        <v>37.54</v>
      </c>
      <c r="L18" s="36">
        <v>9.14</v>
      </c>
      <c r="M18" s="36">
        <v>28.4</v>
      </c>
      <c r="N18" s="36"/>
      <c r="O18" s="36"/>
      <c r="P18" s="36"/>
      <c r="Q18" s="36" t="s">
        <v>52</v>
      </c>
      <c r="R18" s="36">
        <v>7</v>
      </c>
      <c r="S18" s="36">
        <v>0.5</v>
      </c>
      <c r="T18" s="36">
        <v>27.9</v>
      </c>
      <c r="U18" s="36">
        <v>109</v>
      </c>
      <c r="V18" s="36">
        <f t="shared" si="0"/>
        <v>3041.1</v>
      </c>
      <c r="W18" s="36" t="s">
        <v>60</v>
      </c>
      <c r="X18" s="36" t="s">
        <v>40</v>
      </c>
      <c r="Y18" s="36"/>
    </row>
    <row r="19" s="31" customFormat="1" ht="18.95" customHeight="1" spans="1:25">
      <c r="A19" s="36">
        <v>15</v>
      </c>
      <c r="B19" s="37">
        <v>0.845833333333333</v>
      </c>
      <c r="C19" s="76" t="s">
        <v>80</v>
      </c>
      <c r="D19" s="76" t="s">
        <v>81</v>
      </c>
      <c r="E19" s="76" t="s">
        <v>81</v>
      </c>
      <c r="F19" s="36">
        <v>18251766069</v>
      </c>
      <c r="G19" s="76" t="s">
        <v>58</v>
      </c>
      <c r="H19" s="36" t="s">
        <v>59</v>
      </c>
      <c r="I19" s="76" t="s">
        <v>36</v>
      </c>
      <c r="J19" s="88" t="s">
        <v>68</v>
      </c>
      <c r="K19" s="87">
        <v>40.02</v>
      </c>
      <c r="L19" s="36">
        <v>10.46</v>
      </c>
      <c r="M19" s="36">
        <v>29.56</v>
      </c>
      <c r="N19" s="36"/>
      <c r="O19" s="36"/>
      <c r="P19" s="36"/>
      <c r="Q19" s="36" t="s">
        <v>52</v>
      </c>
      <c r="R19" s="36">
        <v>7</v>
      </c>
      <c r="S19" s="36">
        <v>0.36</v>
      </c>
      <c r="T19" s="36">
        <v>29.2</v>
      </c>
      <c r="U19" s="36">
        <v>109</v>
      </c>
      <c r="V19" s="36">
        <f t="shared" si="0"/>
        <v>3182.8</v>
      </c>
      <c r="W19" s="36" t="s">
        <v>60</v>
      </c>
      <c r="X19" s="36" t="s">
        <v>40</v>
      </c>
      <c r="Y19" s="36"/>
    </row>
    <row r="20" s="31" customFormat="1" ht="18.95" customHeight="1" spans="1:25">
      <c r="A20" s="36">
        <v>16</v>
      </c>
      <c r="B20" s="37">
        <v>0.847916666666667</v>
      </c>
      <c r="C20" s="76" t="s">
        <v>82</v>
      </c>
      <c r="D20" s="76" t="s">
        <v>83</v>
      </c>
      <c r="E20" s="76" t="s">
        <v>83</v>
      </c>
      <c r="F20" s="36">
        <v>18012022332</v>
      </c>
      <c r="G20" s="76" t="s">
        <v>58</v>
      </c>
      <c r="H20" s="36" t="s">
        <v>59</v>
      </c>
      <c r="I20" s="76" t="s">
        <v>36</v>
      </c>
      <c r="J20" s="88" t="s">
        <v>68</v>
      </c>
      <c r="K20" s="87">
        <v>37.14</v>
      </c>
      <c r="L20" s="36">
        <v>9.94</v>
      </c>
      <c r="M20" s="36">
        <v>37.2</v>
      </c>
      <c r="N20" s="36"/>
      <c r="O20" s="36"/>
      <c r="P20" s="36"/>
      <c r="Q20" s="36" t="s">
        <v>52</v>
      </c>
      <c r="R20" s="36">
        <v>7</v>
      </c>
      <c r="S20" s="36">
        <v>0.3</v>
      </c>
      <c r="T20" s="36">
        <v>26.9</v>
      </c>
      <c r="U20" s="36">
        <v>109</v>
      </c>
      <c r="V20" s="36">
        <f t="shared" si="0"/>
        <v>2932.1</v>
      </c>
      <c r="W20" s="36" t="s">
        <v>60</v>
      </c>
      <c r="X20" s="36" t="s">
        <v>40</v>
      </c>
      <c r="Y20" s="36"/>
    </row>
    <row r="21" s="31" customFormat="1" ht="18.95" customHeight="1" spans="1:25">
      <c r="A21" s="36">
        <v>17</v>
      </c>
      <c r="B21" s="37">
        <v>0.850694444444444</v>
      </c>
      <c r="C21" s="76" t="s">
        <v>84</v>
      </c>
      <c r="D21" s="76" t="s">
        <v>85</v>
      </c>
      <c r="E21" s="76" t="s">
        <v>86</v>
      </c>
      <c r="F21" s="36">
        <v>13913468303</v>
      </c>
      <c r="G21" s="76" t="s">
        <v>58</v>
      </c>
      <c r="H21" s="36" t="s">
        <v>59</v>
      </c>
      <c r="I21" s="76" t="s">
        <v>36</v>
      </c>
      <c r="J21" s="88" t="s">
        <v>68</v>
      </c>
      <c r="K21" s="87">
        <v>37.22</v>
      </c>
      <c r="L21" s="36">
        <v>8.9</v>
      </c>
      <c r="M21" s="36">
        <v>28.32</v>
      </c>
      <c r="N21" s="36"/>
      <c r="O21" s="36"/>
      <c r="P21" s="36"/>
      <c r="Q21" s="36" t="s">
        <v>52</v>
      </c>
      <c r="R21" s="36">
        <v>7</v>
      </c>
      <c r="S21" s="36">
        <v>0.32</v>
      </c>
      <c r="T21" s="36">
        <v>28</v>
      </c>
      <c r="U21" s="36">
        <v>109</v>
      </c>
      <c r="V21" s="36">
        <f t="shared" si="0"/>
        <v>3052</v>
      </c>
      <c r="W21" s="36" t="s">
        <v>60</v>
      </c>
      <c r="X21" s="36" t="s">
        <v>40</v>
      </c>
      <c r="Y21" s="36"/>
    </row>
    <row r="22" s="31" customFormat="1" ht="18.95" customHeight="1" spans="1:25">
      <c r="A22" s="36">
        <v>18</v>
      </c>
      <c r="B22" s="37">
        <v>0.854861111111111</v>
      </c>
      <c r="C22" s="76" t="s">
        <v>87</v>
      </c>
      <c r="D22" s="76" t="s">
        <v>88</v>
      </c>
      <c r="E22" s="76" t="s">
        <v>89</v>
      </c>
      <c r="F22" s="36">
        <v>13327936227</v>
      </c>
      <c r="G22" s="76" t="s">
        <v>34</v>
      </c>
      <c r="H22" s="36" t="s">
        <v>35</v>
      </c>
      <c r="I22" s="76" t="s">
        <v>36</v>
      </c>
      <c r="J22" s="88" t="s">
        <v>68</v>
      </c>
      <c r="K22" s="87">
        <v>86.2</v>
      </c>
      <c r="L22" s="36">
        <v>22.48</v>
      </c>
      <c r="M22" s="36">
        <v>63.72</v>
      </c>
      <c r="N22" s="36"/>
      <c r="O22" s="36"/>
      <c r="P22" s="36"/>
      <c r="Q22" s="36" t="s">
        <v>52</v>
      </c>
      <c r="R22" s="36">
        <v>7</v>
      </c>
      <c r="S22" s="36">
        <v>0.52</v>
      </c>
      <c r="T22" s="36">
        <v>63.2</v>
      </c>
      <c r="U22" s="36">
        <v>109</v>
      </c>
      <c r="V22" s="36">
        <f t="shared" si="0"/>
        <v>6888.8</v>
      </c>
      <c r="W22" s="36" t="s">
        <v>60</v>
      </c>
      <c r="X22" s="36" t="s">
        <v>40</v>
      </c>
      <c r="Y22" s="36"/>
    </row>
    <row r="23" s="31" customFormat="1" ht="18.95" customHeight="1" spans="1:25">
      <c r="A23" s="36">
        <v>19</v>
      </c>
      <c r="B23" s="37">
        <v>0.857638888888889</v>
      </c>
      <c r="C23" s="76" t="s">
        <v>31</v>
      </c>
      <c r="D23" s="76" t="s">
        <v>88</v>
      </c>
      <c r="E23" s="76" t="s">
        <v>90</v>
      </c>
      <c r="F23" s="36">
        <v>15952109525</v>
      </c>
      <c r="G23" s="76" t="s">
        <v>34</v>
      </c>
      <c r="H23" s="36" t="s">
        <v>35</v>
      </c>
      <c r="I23" s="76" t="s">
        <v>36</v>
      </c>
      <c r="J23" s="88" t="s">
        <v>68</v>
      </c>
      <c r="K23" s="87">
        <v>90.66</v>
      </c>
      <c r="L23" s="36">
        <v>22.72</v>
      </c>
      <c r="M23" s="36">
        <v>67.94</v>
      </c>
      <c r="N23" s="36"/>
      <c r="O23" s="36"/>
      <c r="P23" s="36"/>
      <c r="Q23" s="36" t="s">
        <v>52</v>
      </c>
      <c r="R23" s="36">
        <v>7</v>
      </c>
      <c r="S23" s="36">
        <v>0.54</v>
      </c>
      <c r="T23" s="36">
        <v>67.4</v>
      </c>
      <c r="U23" s="36">
        <v>109</v>
      </c>
      <c r="V23" s="36">
        <f t="shared" si="0"/>
        <v>7346.6</v>
      </c>
      <c r="W23" s="36" t="s">
        <v>60</v>
      </c>
      <c r="X23" s="36" t="s">
        <v>40</v>
      </c>
      <c r="Y23" s="36"/>
    </row>
    <row r="24" s="31" customFormat="1" ht="18.95" customHeight="1" spans="1:25">
      <c r="A24" s="36">
        <v>20</v>
      </c>
      <c r="B24" s="37">
        <v>0.860416666666667</v>
      </c>
      <c r="C24" s="76" t="s">
        <v>91</v>
      </c>
      <c r="D24" s="76" t="s">
        <v>32</v>
      </c>
      <c r="E24" s="76" t="s">
        <v>92</v>
      </c>
      <c r="F24" s="36">
        <v>18552853966</v>
      </c>
      <c r="G24" s="76" t="s">
        <v>34</v>
      </c>
      <c r="H24" s="36" t="s">
        <v>35</v>
      </c>
      <c r="I24" s="76" t="s">
        <v>36</v>
      </c>
      <c r="J24" s="88" t="s">
        <v>68</v>
      </c>
      <c r="K24" s="87">
        <v>64.28</v>
      </c>
      <c r="L24" s="36">
        <v>18.54</v>
      </c>
      <c r="M24" s="36">
        <v>45.74</v>
      </c>
      <c r="N24" s="36"/>
      <c r="O24" s="36"/>
      <c r="P24" s="36"/>
      <c r="Q24" s="36" t="s">
        <v>52</v>
      </c>
      <c r="R24" s="36">
        <v>7</v>
      </c>
      <c r="S24" s="36">
        <v>0.34</v>
      </c>
      <c r="T24" s="36">
        <v>45.4</v>
      </c>
      <c r="U24" s="36">
        <v>109</v>
      </c>
      <c r="V24" s="36">
        <f t="shared" si="0"/>
        <v>4948.6</v>
      </c>
      <c r="W24" s="36" t="s">
        <v>60</v>
      </c>
      <c r="X24" s="36" t="s">
        <v>40</v>
      </c>
      <c r="Y24" s="36"/>
    </row>
    <row r="25" s="31" customFormat="1" ht="18.95" customHeight="1" spans="1:25">
      <c r="A25" s="36">
        <v>21</v>
      </c>
      <c r="B25" s="37">
        <v>0.886805555555556</v>
      </c>
      <c r="C25" s="76" t="s">
        <v>93</v>
      </c>
      <c r="D25" s="76" t="s">
        <v>32</v>
      </c>
      <c r="E25" s="76" t="s">
        <v>94</v>
      </c>
      <c r="F25" s="36">
        <v>15365863398</v>
      </c>
      <c r="G25" s="76" t="s">
        <v>34</v>
      </c>
      <c r="H25" s="36" t="s">
        <v>35</v>
      </c>
      <c r="I25" s="76" t="s">
        <v>36</v>
      </c>
      <c r="J25" s="88" t="s">
        <v>68</v>
      </c>
      <c r="K25" s="87">
        <v>90.36</v>
      </c>
      <c r="L25" s="36">
        <v>22.72</v>
      </c>
      <c r="M25" s="36">
        <v>67.64</v>
      </c>
      <c r="N25" s="36"/>
      <c r="O25" s="36"/>
      <c r="P25" s="36"/>
      <c r="Q25" s="36" t="s">
        <v>52</v>
      </c>
      <c r="R25" s="36">
        <v>7</v>
      </c>
      <c r="S25" s="36">
        <v>0.54</v>
      </c>
      <c r="T25" s="36">
        <v>67.1</v>
      </c>
      <c r="U25" s="36">
        <v>109</v>
      </c>
      <c r="V25" s="36">
        <f t="shared" si="0"/>
        <v>7313.9</v>
      </c>
      <c r="W25" s="36" t="s">
        <v>60</v>
      </c>
      <c r="X25" s="36" t="s">
        <v>40</v>
      </c>
      <c r="Y25" s="36"/>
    </row>
    <row r="26" s="31" customFormat="1" ht="18.95" customHeight="1" spans="1:25">
      <c r="A26" s="36">
        <v>22</v>
      </c>
      <c r="B26" s="37">
        <v>0.917361111111111</v>
      </c>
      <c r="C26" s="76" t="s">
        <v>95</v>
      </c>
      <c r="D26" s="76" t="s">
        <v>32</v>
      </c>
      <c r="E26" s="76" t="s">
        <v>96</v>
      </c>
      <c r="F26" s="36">
        <v>13914867514</v>
      </c>
      <c r="G26" s="76" t="s">
        <v>34</v>
      </c>
      <c r="H26" s="36" t="s">
        <v>35</v>
      </c>
      <c r="I26" s="76" t="s">
        <v>36</v>
      </c>
      <c r="J26" s="88" t="s">
        <v>68</v>
      </c>
      <c r="K26" s="87">
        <v>93.5</v>
      </c>
      <c r="L26" s="36">
        <v>22.7</v>
      </c>
      <c r="M26" s="36">
        <v>70.8</v>
      </c>
      <c r="N26" s="36"/>
      <c r="O26" s="36"/>
      <c r="P26" s="36"/>
      <c r="Q26" s="36" t="s">
        <v>52</v>
      </c>
      <c r="R26" s="36">
        <v>7</v>
      </c>
      <c r="S26" s="36">
        <v>0.5</v>
      </c>
      <c r="T26" s="36">
        <v>70.3</v>
      </c>
      <c r="U26" s="36">
        <v>109</v>
      </c>
      <c r="V26" s="36">
        <f t="shared" si="0"/>
        <v>7662.7</v>
      </c>
      <c r="W26" s="36" t="s">
        <v>60</v>
      </c>
      <c r="X26" s="36" t="s">
        <v>40</v>
      </c>
      <c r="Y26" s="36"/>
    </row>
    <row r="27" s="31" customFormat="1" ht="18.95" customHeight="1" spans="1:25">
      <c r="A27" s="36">
        <v>23</v>
      </c>
      <c r="B27" s="37">
        <v>0.925</v>
      </c>
      <c r="C27" s="76" t="s">
        <v>97</v>
      </c>
      <c r="D27" s="76" t="s">
        <v>98</v>
      </c>
      <c r="E27" s="76" t="s">
        <v>98</v>
      </c>
      <c r="F27" s="36">
        <v>13914832699</v>
      </c>
      <c r="G27" s="76" t="s">
        <v>58</v>
      </c>
      <c r="H27" s="36" t="s">
        <v>59</v>
      </c>
      <c r="I27" s="76" t="s">
        <v>36</v>
      </c>
      <c r="J27" s="88" t="s">
        <v>68</v>
      </c>
      <c r="K27" s="87">
        <v>41.92</v>
      </c>
      <c r="L27" s="36">
        <v>12.32</v>
      </c>
      <c r="M27" s="36">
        <v>29.6</v>
      </c>
      <c r="N27" s="36"/>
      <c r="O27" s="36"/>
      <c r="P27" s="36"/>
      <c r="Q27" s="36" t="s">
        <v>52</v>
      </c>
      <c r="R27" s="36">
        <v>7</v>
      </c>
      <c r="S27" s="36">
        <v>0.5</v>
      </c>
      <c r="T27" s="36">
        <v>29.1</v>
      </c>
      <c r="U27" s="36">
        <v>109</v>
      </c>
      <c r="V27" s="36">
        <f t="shared" si="0"/>
        <v>3171.9</v>
      </c>
      <c r="W27" s="36" t="s">
        <v>60</v>
      </c>
      <c r="X27" s="36" t="s">
        <v>40</v>
      </c>
      <c r="Y27" s="36"/>
    </row>
    <row r="28" s="31" customFormat="1" ht="18.95" customHeight="1" spans="1:25">
      <c r="A28" s="36">
        <v>24</v>
      </c>
      <c r="B28" s="37">
        <v>0.929166666666667</v>
      </c>
      <c r="C28" s="76" t="s">
        <v>99</v>
      </c>
      <c r="D28" s="76" t="s">
        <v>42</v>
      </c>
      <c r="E28" s="76" t="s">
        <v>50</v>
      </c>
      <c r="F28" s="36">
        <v>15298726266</v>
      </c>
      <c r="G28" s="76" t="s">
        <v>44</v>
      </c>
      <c r="H28" s="36" t="s">
        <v>51</v>
      </c>
      <c r="I28" s="76" t="s">
        <v>36</v>
      </c>
      <c r="J28" s="88" t="s">
        <v>68</v>
      </c>
      <c r="K28" s="87">
        <v>63.1</v>
      </c>
      <c r="L28" s="36">
        <v>19.88</v>
      </c>
      <c r="M28" s="36">
        <v>43.22</v>
      </c>
      <c r="N28" s="36"/>
      <c r="O28" s="36"/>
      <c r="P28" s="36"/>
      <c r="Q28" s="36" t="s">
        <v>52</v>
      </c>
      <c r="R28" s="36">
        <v>7</v>
      </c>
      <c r="S28" s="36">
        <v>0.52</v>
      </c>
      <c r="T28" s="36">
        <v>42.7</v>
      </c>
      <c r="U28" s="36">
        <v>109</v>
      </c>
      <c r="V28" s="36">
        <f t="shared" si="0"/>
        <v>4654.3</v>
      </c>
      <c r="W28" s="36" t="s">
        <v>60</v>
      </c>
      <c r="X28" s="36" t="s">
        <v>40</v>
      </c>
      <c r="Y28" s="36"/>
    </row>
    <row r="29" s="31" customFormat="1" ht="18.95" customHeight="1" spans="1:25">
      <c r="A29" s="36">
        <v>25</v>
      </c>
      <c r="B29" s="37">
        <v>0.93125</v>
      </c>
      <c r="C29" s="76" t="s">
        <v>100</v>
      </c>
      <c r="D29" s="76" t="s">
        <v>42</v>
      </c>
      <c r="E29" s="76" t="s">
        <v>101</v>
      </c>
      <c r="F29" s="36">
        <v>13056285535</v>
      </c>
      <c r="G29" s="76" t="s">
        <v>44</v>
      </c>
      <c r="H29" s="36" t="s">
        <v>51</v>
      </c>
      <c r="I29" s="76" t="s">
        <v>36</v>
      </c>
      <c r="J29" s="88" t="s">
        <v>68</v>
      </c>
      <c r="K29" s="87">
        <v>58.58</v>
      </c>
      <c r="L29" s="36">
        <v>20.68</v>
      </c>
      <c r="M29" s="36">
        <v>37.9</v>
      </c>
      <c r="N29" s="36"/>
      <c r="O29" s="36"/>
      <c r="P29" s="36"/>
      <c r="Q29" s="36" t="s">
        <v>52</v>
      </c>
      <c r="R29" s="36">
        <v>7</v>
      </c>
      <c r="S29" s="36">
        <v>0.5</v>
      </c>
      <c r="T29" s="36">
        <v>37.4</v>
      </c>
      <c r="U29" s="36">
        <v>109</v>
      </c>
      <c r="V29" s="36">
        <f t="shared" si="0"/>
        <v>4076.6</v>
      </c>
      <c r="W29" s="36" t="s">
        <v>60</v>
      </c>
      <c r="X29" s="36" t="s">
        <v>40</v>
      </c>
      <c r="Y29" s="36"/>
    </row>
    <row r="30" s="31" customFormat="1" ht="18.95" customHeight="1" spans="1:25">
      <c r="A30" s="36">
        <v>26</v>
      </c>
      <c r="B30" s="37">
        <v>0.959027777777778</v>
      </c>
      <c r="C30" s="76" t="s">
        <v>102</v>
      </c>
      <c r="D30" s="76" t="s">
        <v>57</v>
      </c>
      <c r="E30" s="76" t="s">
        <v>57</v>
      </c>
      <c r="F30" s="36">
        <v>18251769198</v>
      </c>
      <c r="G30" s="76" t="s">
        <v>58</v>
      </c>
      <c r="H30" s="36" t="s">
        <v>59</v>
      </c>
      <c r="I30" s="76" t="s">
        <v>36</v>
      </c>
      <c r="J30" s="88" t="s">
        <v>68</v>
      </c>
      <c r="K30" s="87">
        <v>41.1</v>
      </c>
      <c r="L30" s="36">
        <v>10</v>
      </c>
      <c r="M30" s="36">
        <v>31.1</v>
      </c>
      <c r="N30" s="36"/>
      <c r="O30" s="36"/>
      <c r="P30" s="36"/>
      <c r="Q30" s="36" t="s">
        <v>52</v>
      </c>
      <c r="R30" s="36">
        <v>7</v>
      </c>
      <c r="S30" s="36">
        <v>0.5</v>
      </c>
      <c r="T30" s="36">
        <v>30.6</v>
      </c>
      <c r="U30" s="36">
        <v>109</v>
      </c>
      <c r="V30" s="36">
        <f t="shared" si="0"/>
        <v>3335.4</v>
      </c>
      <c r="W30" s="36" t="s">
        <v>60</v>
      </c>
      <c r="X30" s="36" t="s">
        <v>40</v>
      </c>
      <c r="Y30" s="36"/>
    </row>
    <row r="31" s="31" customFormat="1" ht="18.95" customHeight="1" spans="1:25">
      <c r="A31" s="36">
        <v>27</v>
      </c>
      <c r="B31" s="37">
        <v>0.961805555555556</v>
      </c>
      <c r="C31" s="76" t="s">
        <v>103</v>
      </c>
      <c r="D31" s="76" t="s">
        <v>104</v>
      </c>
      <c r="E31" s="76" t="s">
        <v>104</v>
      </c>
      <c r="F31" s="36">
        <v>15052055210</v>
      </c>
      <c r="G31" s="76" t="s">
        <v>58</v>
      </c>
      <c r="H31" s="36" t="s">
        <v>59</v>
      </c>
      <c r="I31" s="76" t="s">
        <v>36</v>
      </c>
      <c r="J31" s="88" t="s">
        <v>68</v>
      </c>
      <c r="K31" s="87">
        <v>41.18</v>
      </c>
      <c r="L31" s="36">
        <v>9.6</v>
      </c>
      <c r="M31" s="36">
        <v>31.58</v>
      </c>
      <c r="N31" s="36"/>
      <c r="O31" s="36"/>
      <c r="P31" s="36"/>
      <c r="Q31" s="36" t="s">
        <v>52</v>
      </c>
      <c r="R31" s="36">
        <v>7</v>
      </c>
      <c r="S31" s="36">
        <v>0.58</v>
      </c>
      <c r="T31" s="36">
        <v>31</v>
      </c>
      <c r="U31" s="36">
        <v>109</v>
      </c>
      <c r="V31" s="36">
        <f t="shared" si="0"/>
        <v>3379</v>
      </c>
      <c r="W31" s="36" t="s">
        <v>60</v>
      </c>
      <c r="X31" s="36" t="s">
        <v>40</v>
      </c>
      <c r="Y31" s="36"/>
    </row>
    <row r="32" s="31" customFormat="1" ht="18.95" customHeight="1" spans="1:25">
      <c r="A32" s="36">
        <v>28</v>
      </c>
      <c r="B32" s="37">
        <v>0.982638888888889</v>
      </c>
      <c r="C32" s="76" t="s">
        <v>105</v>
      </c>
      <c r="D32" s="76" t="s">
        <v>74</v>
      </c>
      <c r="E32" s="76" t="s">
        <v>75</v>
      </c>
      <c r="F32" s="36">
        <v>13921762295</v>
      </c>
      <c r="G32" s="76" t="s">
        <v>58</v>
      </c>
      <c r="H32" s="36" t="s">
        <v>59</v>
      </c>
      <c r="I32" s="76" t="s">
        <v>36</v>
      </c>
      <c r="J32" s="88" t="s">
        <v>68</v>
      </c>
      <c r="K32" s="87">
        <v>41.46</v>
      </c>
      <c r="L32" s="36">
        <v>10</v>
      </c>
      <c r="M32" s="36">
        <v>31.46</v>
      </c>
      <c r="N32" s="36"/>
      <c r="O32" s="36"/>
      <c r="P32" s="36"/>
      <c r="Q32" s="36" t="s">
        <v>52</v>
      </c>
      <c r="R32" s="36">
        <v>7</v>
      </c>
      <c r="S32" s="36">
        <v>0.56</v>
      </c>
      <c r="T32" s="36">
        <v>30.9</v>
      </c>
      <c r="U32" s="36">
        <v>109</v>
      </c>
      <c r="V32" s="36">
        <f t="shared" si="0"/>
        <v>3368.1</v>
      </c>
      <c r="W32" s="36" t="s">
        <v>60</v>
      </c>
      <c r="X32" s="36" t="s">
        <v>40</v>
      </c>
      <c r="Y32" s="36"/>
    </row>
    <row r="33" s="31" customFormat="1" ht="18.95" customHeight="1" spans="1:25">
      <c r="A33" s="36">
        <v>29</v>
      </c>
      <c r="B33" s="37">
        <v>0.984722222222222</v>
      </c>
      <c r="C33" s="76" t="s">
        <v>106</v>
      </c>
      <c r="D33" s="76" t="s">
        <v>72</v>
      </c>
      <c r="E33" s="76" t="s">
        <v>72</v>
      </c>
      <c r="F33" s="36">
        <v>13685111392</v>
      </c>
      <c r="G33" s="76" t="s">
        <v>58</v>
      </c>
      <c r="H33" s="36" t="s">
        <v>59</v>
      </c>
      <c r="I33" s="76" t="s">
        <v>36</v>
      </c>
      <c r="J33" s="88" t="s">
        <v>68</v>
      </c>
      <c r="K33" s="87">
        <v>40.98</v>
      </c>
      <c r="L33" s="36">
        <v>9.82</v>
      </c>
      <c r="M33" s="36">
        <v>31.16</v>
      </c>
      <c r="N33" s="36"/>
      <c r="O33" s="36"/>
      <c r="P33" s="36"/>
      <c r="Q33" s="36" t="s">
        <v>52</v>
      </c>
      <c r="R33" s="36">
        <v>7</v>
      </c>
      <c r="S33" s="36">
        <v>0.56</v>
      </c>
      <c r="T33" s="36">
        <v>30.6</v>
      </c>
      <c r="U33" s="36">
        <v>109</v>
      </c>
      <c r="V33" s="36">
        <f t="shared" si="0"/>
        <v>3335.4</v>
      </c>
      <c r="W33" s="36" t="s">
        <v>60</v>
      </c>
      <c r="X33" s="36" t="s">
        <v>40</v>
      </c>
      <c r="Y33" s="36"/>
    </row>
    <row r="34" s="31" customFormat="1" ht="18.95" customHeight="1" spans="1:25">
      <c r="A34" s="36">
        <v>30</v>
      </c>
      <c r="B34" s="37">
        <v>0.990972222222222</v>
      </c>
      <c r="C34" s="76" t="s">
        <v>107</v>
      </c>
      <c r="D34" s="76" t="s">
        <v>77</v>
      </c>
      <c r="E34" s="76" t="s">
        <v>108</v>
      </c>
      <c r="F34" s="36">
        <v>18118532063</v>
      </c>
      <c r="G34" s="76" t="s">
        <v>58</v>
      </c>
      <c r="H34" s="36" t="s">
        <v>59</v>
      </c>
      <c r="I34" s="76" t="s">
        <v>36</v>
      </c>
      <c r="J34" s="88" t="s">
        <v>68</v>
      </c>
      <c r="K34" s="87">
        <v>40.12</v>
      </c>
      <c r="L34" s="36">
        <v>10.44</v>
      </c>
      <c r="M34" s="36">
        <v>29.68</v>
      </c>
      <c r="N34" s="36"/>
      <c r="O34" s="36"/>
      <c r="P34" s="36"/>
      <c r="Q34" s="36" t="s">
        <v>52</v>
      </c>
      <c r="R34" s="36">
        <v>7</v>
      </c>
      <c r="S34" s="36">
        <v>0.58</v>
      </c>
      <c r="T34" s="36">
        <v>29.1</v>
      </c>
      <c r="U34" s="36">
        <v>109</v>
      </c>
      <c r="V34" s="36">
        <f t="shared" si="0"/>
        <v>3171.9</v>
      </c>
      <c r="W34" s="36" t="s">
        <v>60</v>
      </c>
      <c r="X34" s="36" t="s">
        <v>40</v>
      </c>
      <c r="Y34" s="36"/>
    </row>
    <row r="35" s="31" customFormat="1" ht="18.95" customHeight="1" spans="1:25">
      <c r="A35" s="36">
        <v>31</v>
      </c>
      <c r="B35" s="37">
        <v>0.99375</v>
      </c>
      <c r="C35" s="76" t="s">
        <v>66</v>
      </c>
      <c r="D35" s="76" t="s">
        <v>67</v>
      </c>
      <c r="E35" s="76" t="s">
        <v>67</v>
      </c>
      <c r="F35" s="36">
        <v>13815384898</v>
      </c>
      <c r="G35" s="76" t="s">
        <v>58</v>
      </c>
      <c r="H35" s="36" t="s">
        <v>59</v>
      </c>
      <c r="I35" s="76" t="s">
        <v>36</v>
      </c>
      <c r="J35" s="88" t="s">
        <v>68</v>
      </c>
      <c r="K35" s="87">
        <v>26.3</v>
      </c>
      <c r="L35" s="36">
        <v>7.46</v>
      </c>
      <c r="M35" s="36">
        <v>18.84</v>
      </c>
      <c r="N35" s="36"/>
      <c r="O35" s="36"/>
      <c r="P35" s="36"/>
      <c r="Q35" s="36" t="s">
        <v>52</v>
      </c>
      <c r="R35" s="36">
        <v>7</v>
      </c>
      <c r="S35" s="36">
        <v>0.34</v>
      </c>
      <c r="T35" s="36">
        <v>18.5</v>
      </c>
      <c r="U35" s="36">
        <v>109</v>
      </c>
      <c r="V35" s="36">
        <f t="shared" si="0"/>
        <v>2016.5</v>
      </c>
      <c r="W35" s="36" t="s">
        <v>60</v>
      </c>
      <c r="X35" s="36" t="s">
        <v>40</v>
      </c>
      <c r="Y35" s="36"/>
    </row>
    <row r="36" s="31" customFormat="1" ht="18.95" customHeight="1" spans="1:25">
      <c r="A36" s="36">
        <v>32</v>
      </c>
      <c r="B36" s="37">
        <v>0.995138888888889</v>
      </c>
      <c r="C36" s="76" t="s">
        <v>82</v>
      </c>
      <c r="D36" s="76" t="s">
        <v>83</v>
      </c>
      <c r="E36" s="76" t="s">
        <v>83</v>
      </c>
      <c r="F36" s="36">
        <v>18012022332</v>
      </c>
      <c r="G36" s="76" t="s">
        <v>58</v>
      </c>
      <c r="H36" s="36" t="s">
        <v>59</v>
      </c>
      <c r="I36" s="76" t="s">
        <v>36</v>
      </c>
      <c r="J36" s="88" t="s">
        <v>68</v>
      </c>
      <c r="K36" s="87">
        <v>36.9</v>
      </c>
      <c r="L36" s="36">
        <v>9.84</v>
      </c>
      <c r="M36" s="36">
        <v>27.06</v>
      </c>
      <c r="N36" s="36"/>
      <c r="O36" s="36"/>
      <c r="P36" s="36"/>
      <c r="Q36" s="36" t="s">
        <v>52</v>
      </c>
      <c r="R36" s="36">
        <v>7</v>
      </c>
      <c r="S36" s="36">
        <v>0.36</v>
      </c>
      <c r="T36" s="36">
        <v>26.7</v>
      </c>
      <c r="U36" s="36">
        <v>109</v>
      </c>
      <c r="V36" s="36">
        <f t="shared" si="0"/>
        <v>2910.3</v>
      </c>
      <c r="W36" s="36" t="s">
        <v>60</v>
      </c>
      <c r="X36" s="36" t="s">
        <v>40</v>
      </c>
      <c r="Y36" s="36"/>
    </row>
    <row r="37" s="31" customFormat="1" ht="18.95" customHeight="1" spans="1:25">
      <c r="A37" s="36">
        <v>33</v>
      </c>
      <c r="B37" s="37">
        <v>0.997222222222222</v>
      </c>
      <c r="C37" s="76" t="s">
        <v>109</v>
      </c>
      <c r="D37" s="76" t="s">
        <v>110</v>
      </c>
      <c r="E37" s="76" t="s">
        <v>110</v>
      </c>
      <c r="F37" s="36">
        <v>13515361484</v>
      </c>
      <c r="G37" s="76" t="s">
        <v>58</v>
      </c>
      <c r="H37" s="36" t="s">
        <v>59</v>
      </c>
      <c r="I37" s="76" t="s">
        <v>36</v>
      </c>
      <c r="J37" s="88" t="s">
        <v>68</v>
      </c>
      <c r="K37" s="87">
        <v>27.44</v>
      </c>
      <c r="L37" s="36">
        <v>7.4</v>
      </c>
      <c r="M37" s="36">
        <v>20.04</v>
      </c>
      <c r="N37" s="36"/>
      <c r="O37" s="36"/>
      <c r="P37" s="36"/>
      <c r="Q37" s="36" t="s">
        <v>52</v>
      </c>
      <c r="R37" s="36">
        <v>7</v>
      </c>
      <c r="S37" s="36">
        <v>0.34</v>
      </c>
      <c r="T37" s="36">
        <v>19.7</v>
      </c>
      <c r="U37" s="36">
        <v>109</v>
      </c>
      <c r="V37" s="36">
        <f t="shared" si="0"/>
        <v>2147.3</v>
      </c>
      <c r="W37" s="36" t="s">
        <v>60</v>
      </c>
      <c r="X37" s="36" t="s">
        <v>40</v>
      </c>
      <c r="Y37" s="36"/>
    </row>
    <row r="38" s="31" customFormat="1" ht="18.95" customHeight="1" spans="1:25">
      <c r="A38" s="36">
        <v>34</v>
      </c>
      <c r="B38" s="37">
        <v>0.000694444444444444</v>
      </c>
      <c r="C38" s="76" t="s">
        <v>61</v>
      </c>
      <c r="D38" s="76" t="s">
        <v>62</v>
      </c>
      <c r="E38" s="76" t="s">
        <v>62</v>
      </c>
      <c r="F38" s="36">
        <v>18020543567</v>
      </c>
      <c r="G38" s="76" t="s">
        <v>58</v>
      </c>
      <c r="H38" s="36" t="s">
        <v>59</v>
      </c>
      <c r="I38" s="76" t="s">
        <v>36</v>
      </c>
      <c r="J38" s="88" t="s">
        <v>68</v>
      </c>
      <c r="K38" s="87">
        <v>39.9</v>
      </c>
      <c r="L38" s="36">
        <v>9.5</v>
      </c>
      <c r="M38" s="36">
        <v>30.4</v>
      </c>
      <c r="N38" s="36"/>
      <c r="O38" s="36"/>
      <c r="P38" s="36"/>
      <c r="Q38" s="36" t="s">
        <v>52</v>
      </c>
      <c r="R38" s="36">
        <v>7</v>
      </c>
      <c r="S38" s="36">
        <v>0.5</v>
      </c>
      <c r="T38" s="36">
        <v>29.9</v>
      </c>
      <c r="U38" s="36">
        <v>109</v>
      </c>
      <c r="V38" s="36">
        <f t="shared" si="0"/>
        <v>3259.1</v>
      </c>
      <c r="W38" s="36" t="s">
        <v>60</v>
      </c>
      <c r="X38" s="36" t="s">
        <v>40</v>
      </c>
      <c r="Y38" s="36"/>
    </row>
    <row r="39" s="31" customFormat="1" ht="18.95" customHeight="1" spans="1:25">
      <c r="A39" s="36">
        <v>35</v>
      </c>
      <c r="B39" s="37">
        <v>0.0333333333333333</v>
      </c>
      <c r="C39" s="76" t="s">
        <v>111</v>
      </c>
      <c r="D39" s="76" t="s">
        <v>112</v>
      </c>
      <c r="E39" s="76" t="s">
        <v>113</v>
      </c>
      <c r="F39" s="36">
        <v>15092985676</v>
      </c>
      <c r="G39" s="76" t="s">
        <v>112</v>
      </c>
      <c r="H39" s="36" t="s">
        <v>114</v>
      </c>
      <c r="I39" s="76" t="s">
        <v>36</v>
      </c>
      <c r="J39" s="88" t="s">
        <v>68</v>
      </c>
      <c r="K39" s="87">
        <v>55.02</v>
      </c>
      <c r="L39" s="36">
        <v>17.04</v>
      </c>
      <c r="M39" s="36">
        <v>37.98</v>
      </c>
      <c r="N39" s="36"/>
      <c r="O39" s="36"/>
      <c r="P39" s="36"/>
      <c r="Q39" s="36" t="s">
        <v>52</v>
      </c>
      <c r="R39" s="36">
        <v>7</v>
      </c>
      <c r="S39" s="36">
        <v>0.5</v>
      </c>
      <c r="T39" s="36">
        <v>37.4</v>
      </c>
      <c r="U39" s="36">
        <v>109</v>
      </c>
      <c r="V39" s="36">
        <f t="shared" si="0"/>
        <v>4076.6</v>
      </c>
      <c r="W39" s="36" t="s">
        <v>60</v>
      </c>
      <c r="X39" s="36" t="s">
        <v>40</v>
      </c>
      <c r="Y39" s="36"/>
    </row>
    <row r="40" s="31" customFormat="1" ht="18.95" customHeight="1" spans="1:25">
      <c r="A40" s="36">
        <v>36</v>
      </c>
      <c r="B40" s="37">
        <v>0.0361111111111111</v>
      </c>
      <c r="C40" s="76" t="s">
        <v>115</v>
      </c>
      <c r="D40" s="76" t="s">
        <v>112</v>
      </c>
      <c r="E40" s="76" t="s">
        <v>116</v>
      </c>
      <c r="F40" s="36">
        <v>15092868388</v>
      </c>
      <c r="G40" s="76" t="s">
        <v>112</v>
      </c>
      <c r="H40" s="36" t="s">
        <v>114</v>
      </c>
      <c r="I40" s="76" t="s">
        <v>36</v>
      </c>
      <c r="J40" s="88" t="s">
        <v>68</v>
      </c>
      <c r="K40" s="87">
        <v>59.7</v>
      </c>
      <c r="L40" s="36">
        <v>17.1</v>
      </c>
      <c r="M40" s="36">
        <v>42.6</v>
      </c>
      <c r="N40" s="36"/>
      <c r="O40" s="36"/>
      <c r="P40" s="36"/>
      <c r="Q40" s="36" t="s">
        <v>52</v>
      </c>
      <c r="R40" s="36">
        <v>7</v>
      </c>
      <c r="S40" s="36">
        <v>0.5</v>
      </c>
      <c r="T40" s="36">
        <v>42.1</v>
      </c>
      <c r="U40" s="36">
        <v>109</v>
      </c>
      <c r="V40" s="36">
        <f t="shared" si="0"/>
        <v>4588.9</v>
      </c>
      <c r="W40" s="36" t="s">
        <v>60</v>
      </c>
      <c r="X40" s="36" t="s">
        <v>40</v>
      </c>
      <c r="Y40" s="36"/>
    </row>
    <row r="41" s="31" customFormat="1" ht="18.95" customHeight="1" spans="1:25">
      <c r="A41" s="36">
        <v>37</v>
      </c>
      <c r="B41" s="37">
        <v>0.0381944444444444</v>
      </c>
      <c r="C41" s="76" t="s">
        <v>117</v>
      </c>
      <c r="D41" s="76" t="s">
        <v>112</v>
      </c>
      <c r="E41" s="76" t="s">
        <v>118</v>
      </c>
      <c r="F41" s="36">
        <v>15919736500</v>
      </c>
      <c r="G41" s="76" t="s">
        <v>112</v>
      </c>
      <c r="H41" s="36" t="s">
        <v>114</v>
      </c>
      <c r="I41" s="76" t="s">
        <v>36</v>
      </c>
      <c r="J41" s="88" t="s">
        <v>68</v>
      </c>
      <c r="K41" s="87">
        <v>66.5</v>
      </c>
      <c r="L41" s="36">
        <v>16.94</v>
      </c>
      <c r="M41" s="36">
        <v>49.56</v>
      </c>
      <c r="N41" s="36"/>
      <c r="O41" s="36"/>
      <c r="P41" s="36"/>
      <c r="Q41" s="36" t="s">
        <v>52</v>
      </c>
      <c r="R41" s="36">
        <v>7</v>
      </c>
      <c r="S41" s="36">
        <v>0.56</v>
      </c>
      <c r="T41" s="36">
        <v>49</v>
      </c>
      <c r="U41" s="36">
        <v>109</v>
      </c>
      <c r="V41" s="36">
        <f t="shared" si="0"/>
        <v>5341</v>
      </c>
      <c r="W41" s="36" t="s">
        <v>60</v>
      </c>
      <c r="X41" s="36" t="s">
        <v>40</v>
      </c>
      <c r="Y41" s="36"/>
    </row>
    <row r="42" s="31" customFormat="1" ht="18.95" customHeight="1" spans="1:25">
      <c r="A42" s="36">
        <v>38</v>
      </c>
      <c r="B42" s="37">
        <v>0.0409722222222222</v>
      </c>
      <c r="C42" s="76" t="s">
        <v>119</v>
      </c>
      <c r="D42" s="76" t="s">
        <v>112</v>
      </c>
      <c r="E42" s="76" t="s">
        <v>120</v>
      </c>
      <c r="F42" s="36">
        <v>15376093576</v>
      </c>
      <c r="G42" s="76" t="s">
        <v>112</v>
      </c>
      <c r="H42" s="36" t="s">
        <v>114</v>
      </c>
      <c r="I42" s="76" t="s">
        <v>36</v>
      </c>
      <c r="J42" s="88" t="s">
        <v>68</v>
      </c>
      <c r="K42" s="87">
        <v>56.24</v>
      </c>
      <c r="L42" s="36">
        <v>17.36</v>
      </c>
      <c r="M42" s="36">
        <v>38.88</v>
      </c>
      <c r="N42" s="36"/>
      <c r="O42" s="36"/>
      <c r="P42" s="36"/>
      <c r="Q42" s="36" t="s">
        <v>52</v>
      </c>
      <c r="R42" s="36">
        <v>7</v>
      </c>
      <c r="S42" s="36">
        <v>0.58</v>
      </c>
      <c r="T42" s="36">
        <v>38.3</v>
      </c>
      <c r="U42" s="36">
        <v>109</v>
      </c>
      <c r="V42" s="36">
        <f t="shared" si="0"/>
        <v>4174.7</v>
      </c>
      <c r="W42" s="36" t="s">
        <v>60</v>
      </c>
      <c r="X42" s="36" t="s">
        <v>40</v>
      </c>
      <c r="Y42" s="36"/>
    </row>
    <row r="43" s="31" customFormat="1" ht="18.95" customHeight="1" spans="1:25">
      <c r="A43" s="36">
        <v>39</v>
      </c>
      <c r="B43" s="37">
        <v>0.1375</v>
      </c>
      <c r="C43" s="76" t="s">
        <v>49</v>
      </c>
      <c r="D43" s="76" t="s">
        <v>42</v>
      </c>
      <c r="E43" s="76" t="s">
        <v>50</v>
      </c>
      <c r="F43" s="36">
        <v>15298726266</v>
      </c>
      <c r="G43" s="76" t="s">
        <v>44</v>
      </c>
      <c r="H43" s="36" t="s">
        <v>51</v>
      </c>
      <c r="I43" s="76" t="s">
        <v>36</v>
      </c>
      <c r="J43" s="88" t="s">
        <v>68</v>
      </c>
      <c r="K43" s="87">
        <v>67.86</v>
      </c>
      <c r="L43" s="36">
        <v>19.7</v>
      </c>
      <c r="M43" s="36">
        <v>48.16</v>
      </c>
      <c r="N43" s="36"/>
      <c r="O43" s="36"/>
      <c r="P43" s="36"/>
      <c r="Q43" s="36" t="s">
        <v>121</v>
      </c>
      <c r="R43" s="36">
        <v>8</v>
      </c>
      <c r="S43" s="36">
        <v>1.06</v>
      </c>
      <c r="T43" s="36">
        <v>47.1</v>
      </c>
      <c r="U43" s="36">
        <v>109</v>
      </c>
      <c r="V43" s="36">
        <f t="shared" si="0"/>
        <v>5133.9</v>
      </c>
      <c r="W43" s="36" t="s">
        <v>60</v>
      </c>
      <c r="X43" s="36" t="s">
        <v>40</v>
      </c>
      <c r="Y43" s="36"/>
    </row>
    <row r="44" s="31" customFormat="1" ht="18.95" customHeight="1" spans="1:25">
      <c r="A44" s="36">
        <v>40</v>
      </c>
      <c r="B44" s="37">
        <v>0.139583333333333</v>
      </c>
      <c r="C44" s="76" t="s">
        <v>100</v>
      </c>
      <c r="D44" s="76" t="s">
        <v>42</v>
      </c>
      <c r="E44" s="76" t="s">
        <v>101</v>
      </c>
      <c r="F44" s="36">
        <v>13056285535</v>
      </c>
      <c r="G44" s="76" t="s">
        <v>44</v>
      </c>
      <c r="H44" s="36" t="s">
        <v>51</v>
      </c>
      <c r="I44" s="76" t="s">
        <v>36</v>
      </c>
      <c r="J44" s="88" t="s">
        <v>68</v>
      </c>
      <c r="K44" s="87">
        <v>63.56</v>
      </c>
      <c r="L44" s="36">
        <v>20.7</v>
      </c>
      <c r="M44" s="36">
        <v>42.86</v>
      </c>
      <c r="N44" s="36"/>
      <c r="O44" s="36"/>
      <c r="P44" s="36"/>
      <c r="Q44" s="36" t="s">
        <v>121</v>
      </c>
      <c r="R44" s="36">
        <v>8</v>
      </c>
      <c r="S44" s="36">
        <v>1.06</v>
      </c>
      <c r="T44" s="36">
        <v>41.8</v>
      </c>
      <c r="U44" s="89">
        <v>106.607655</v>
      </c>
      <c r="V44" s="36">
        <f t="shared" si="0"/>
        <v>4456.199979</v>
      </c>
      <c r="W44" s="36" t="s">
        <v>60</v>
      </c>
      <c r="X44" s="36" t="s">
        <v>40</v>
      </c>
      <c r="Y44" s="91" t="s">
        <v>53</v>
      </c>
    </row>
    <row r="45" s="31" customFormat="1" ht="18.95" customHeight="1" spans="1:25">
      <c r="A45" s="36">
        <v>41</v>
      </c>
      <c r="B45" s="37">
        <v>0.153472222222222</v>
      </c>
      <c r="C45" s="76" t="s">
        <v>122</v>
      </c>
      <c r="D45" s="76" t="s">
        <v>123</v>
      </c>
      <c r="E45" s="76" t="s">
        <v>124</v>
      </c>
      <c r="F45" s="36">
        <v>15006761159</v>
      </c>
      <c r="G45" s="76" t="s">
        <v>34</v>
      </c>
      <c r="H45" s="36" t="s">
        <v>35</v>
      </c>
      <c r="I45" s="76" t="s">
        <v>36</v>
      </c>
      <c r="J45" s="88" t="s">
        <v>68</v>
      </c>
      <c r="K45" s="87">
        <v>60.54</v>
      </c>
      <c r="L45" s="36">
        <v>18.2</v>
      </c>
      <c r="M45" s="36">
        <v>42.34</v>
      </c>
      <c r="N45" s="36"/>
      <c r="O45" s="36"/>
      <c r="P45" s="36"/>
      <c r="Q45" s="36" t="s">
        <v>121</v>
      </c>
      <c r="R45" s="36">
        <v>8</v>
      </c>
      <c r="S45" s="36">
        <v>1.04</v>
      </c>
      <c r="T45" s="36">
        <v>41.3</v>
      </c>
      <c r="U45" s="36">
        <v>109</v>
      </c>
      <c r="V45" s="36">
        <f t="shared" si="0"/>
        <v>4501.7</v>
      </c>
      <c r="W45" s="36" t="s">
        <v>60</v>
      </c>
      <c r="X45" s="36" t="s">
        <v>40</v>
      </c>
      <c r="Y45" s="36"/>
    </row>
    <row r="46" s="31" customFormat="1" ht="18.95" customHeight="1" spans="1:25">
      <c r="A46" s="36">
        <v>42</v>
      </c>
      <c r="B46" s="37">
        <v>0.154861111111111</v>
      </c>
      <c r="C46" s="76" t="s">
        <v>125</v>
      </c>
      <c r="D46" s="76" t="s">
        <v>126</v>
      </c>
      <c r="E46" s="76" t="s">
        <v>126</v>
      </c>
      <c r="F46" s="36">
        <v>15698273028</v>
      </c>
      <c r="G46" s="76" t="s">
        <v>34</v>
      </c>
      <c r="H46" s="36" t="s">
        <v>35</v>
      </c>
      <c r="I46" s="76" t="s">
        <v>36</v>
      </c>
      <c r="J46" s="88" t="s">
        <v>68</v>
      </c>
      <c r="K46" s="87">
        <v>59.32</v>
      </c>
      <c r="L46" s="36">
        <v>18.4</v>
      </c>
      <c r="M46" s="36">
        <v>40.92</v>
      </c>
      <c r="N46" s="36"/>
      <c r="O46" s="36"/>
      <c r="P46" s="36"/>
      <c r="Q46" s="36" t="s">
        <v>121</v>
      </c>
      <c r="R46" s="36">
        <v>8</v>
      </c>
      <c r="S46" s="36">
        <v>1.02</v>
      </c>
      <c r="T46" s="36">
        <v>39.9</v>
      </c>
      <c r="U46" s="36">
        <v>109</v>
      </c>
      <c r="V46" s="36">
        <f t="shared" si="0"/>
        <v>4349.1</v>
      </c>
      <c r="W46" s="36" t="s">
        <v>60</v>
      </c>
      <c r="X46" s="36" t="s">
        <v>40</v>
      </c>
      <c r="Y46" s="36"/>
    </row>
    <row r="47" s="31" customFormat="1" ht="18.95" customHeight="1" spans="1:25">
      <c r="A47" s="36">
        <v>43</v>
      </c>
      <c r="B47" s="37">
        <v>0.159027777777778</v>
      </c>
      <c r="C47" s="76" t="s">
        <v>127</v>
      </c>
      <c r="D47" s="76" t="s">
        <v>128</v>
      </c>
      <c r="E47" s="76" t="s">
        <v>128</v>
      </c>
      <c r="F47" s="36">
        <v>18669633667</v>
      </c>
      <c r="G47" s="76" t="s">
        <v>34</v>
      </c>
      <c r="H47" s="36" t="s">
        <v>35</v>
      </c>
      <c r="I47" s="76" t="s">
        <v>36</v>
      </c>
      <c r="J47" s="88" t="s">
        <v>68</v>
      </c>
      <c r="K47" s="87">
        <v>58.24</v>
      </c>
      <c r="L47" s="36">
        <v>15.86</v>
      </c>
      <c r="M47" s="36">
        <v>42.38</v>
      </c>
      <c r="N47" s="36"/>
      <c r="O47" s="36"/>
      <c r="P47" s="36"/>
      <c r="Q47" s="36" t="s">
        <v>121</v>
      </c>
      <c r="R47" s="36">
        <v>8</v>
      </c>
      <c r="S47" s="36">
        <v>1.08</v>
      </c>
      <c r="T47" s="36">
        <v>41.3</v>
      </c>
      <c r="U47" s="36">
        <v>109</v>
      </c>
      <c r="V47" s="36">
        <f t="shared" si="0"/>
        <v>4501.7</v>
      </c>
      <c r="W47" s="36" t="s">
        <v>60</v>
      </c>
      <c r="X47" s="36" t="s">
        <v>40</v>
      </c>
      <c r="Y47" s="36"/>
    </row>
    <row r="48" s="31" customFormat="1" ht="18.95" customHeight="1" spans="1:25">
      <c r="A48" s="36">
        <v>44</v>
      </c>
      <c r="B48" s="37">
        <v>0.1625</v>
      </c>
      <c r="C48" s="76" t="s">
        <v>87</v>
      </c>
      <c r="D48" s="76" t="s">
        <v>88</v>
      </c>
      <c r="E48" s="76" t="s">
        <v>89</v>
      </c>
      <c r="F48" s="36">
        <v>13327936227</v>
      </c>
      <c r="G48" s="76" t="s">
        <v>34</v>
      </c>
      <c r="H48" s="36" t="s">
        <v>35</v>
      </c>
      <c r="I48" s="76" t="s">
        <v>36</v>
      </c>
      <c r="J48" s="88" t="s">
        <v>68</v>
      </c>
      <c r="K48" s="87">
        <v>93.24</v>
      </c>
      <c r="L48" s="36">
        <v>22.52</v>
      </c>
      <c r="M48" s="36">
        <v>70.72</v>
      </c>
      <c r="N48" s="36"/>
      <c r="O48" s="36"/>
      <c r="P48" s="36"/>
      <c r="Q48" s="36" t="s">
        <v>52</v>
      </c>
      <c r="R48" s="36">
        <v>7</v>
      </c>
      <c r="S48" s="36">
        <v>0.52</v>
      </c>
      <c r="T48" s="36">
        <v>70.2</v>
      </c>
      <c r="U48" s="36">
        <v>109</v>
      </c>
      <c r="V48" s="36">
        <f t="shared" si="0"/>
        <v>7651.8</v>
      </c>
      <c r="W48" s="36" t="s">
        <v>60</v>
      </c>
      <c r="X48" s="36" t="s">
        <v>40</v>
      </c>
      <c r="Y48" s="36"/>
    </row>
    <row r="49" s="31" customFormat="1" ht="18.95" customHeight="1" spans="1:25">
      <c r="A49" s="36">
        <v>45</v>
      </c>
      <c r="B49" s="37">
        <v>0.165277777777778</v>
      </c>
      <c r="C49" s="76" t="s">
        <v>129</v>
      </c>
      <c r="D49" s="76" t="s">
        <v>88</v>
      </c>
      <c r="E49" s="76" t="s">
        <v>130</v>
      </c>
      <c r="F49" s="36">
        <v>15952109525</v>
      </c>
      <c r="G49" s="76" t="s">
        <v>34</v>
      </c>
      <c r="H49" s="36" t="s">
        <v>35</v>
      </c>
      <c r="I49" s="76" t="s">
        <v>36</v>
      </c>
      <c r="J49" s="88" t="s">
        <v>68</v>
      </c>
      <c r="K49" s="87">
        <v>95</v>
      </c>
      <c r="L49" s="36">
        <v>22.38</v>
      </c>
      <c r="M49" s="36">
        <v>72.62</v>
      </c>
      <c r="N49" s="36"/>
      <c r="O49" s="36"/>
      <c r="P49" s="36"/>
      <c r="Q49" s="36" t="s">
        <v>52</v>
      </c>
      <c r="R49" s="36">
        <v>7</v>
      </c>
      <c r="S49" s="36">
        <v>0.52</v>
      </c>
      <c r="T49" s="36">
        <v>72.1</v>
      </c>
      <c r="U49" s="36">
        <v>109</v>
      </c>
      <c r="V49" s="36">
        <f t="shared" si="0"/>
        <v>7858.9</v>
      </c>
      <c r="W49" s="36" t="s">
        <v>60</v>
      </c>
      <c r="X49" s="36" t="s">
        <v>40</v>
      </c>
      <c r="Y49" s="36"/>
    </row>
    <row r="50" s="31" customFormat="1" ht="18.95" customHeight="1" spans="1:25">
      <c r="A50" s="36">
        <v>46</v>
      </c>
      <c r="B50" s="37">
        <v>0.198611111111111</v>
      </c>
      <c r="C50" s="76" t="s">
        <v>131</v>
      </c>
      <c r="D50" s="76" t="s">
        <v>32</v>
      </c>
      <c r="E50" s="76" t="s">
        <v>92</v>
      </c>
      <c r="F50" s="36">
        <v>18552853966</v>
      </c>
      <c r="G50" s="76" t="s">
        <v>34</v>
      </c>
      <c r="H50" s="36" t="s">
        <v>35</v>
      </c>
      <c r="I50" s="76" t="s">
        <v>36</v>
      </c>
      <c r="J50" s="88" t="s">
        <v>68</v>
      </c>
      <c r="K50" s="87">
        <v>67.12</v>
      </c>
      <c r="L50" s="36">
        <v>18.66</v>
      </c>
      <c r="M50" s="36">
        <v>48.46</v>
      </c>
      <c r="N50" s="36"/>
      <c r="O50" s="36"/>
      <c r="P50" s="36"/>
      <c r="Q50" s="36" t="s">
        <v>52</v>
      </c>
      <c r="R50" s="36">
        <v>7</v>
      </c>
      <c r="S50" s="36">
        <v>0.56</v>
      </c>
      <c r="T50" s="36">
        <v>47.9</v>
      </c>
      <c r="U50" s="36">
        <v>109</v>
      </c>
      <c r="V50" s="36">
        <f t="shared" si="0"/>
        <v>5221.1</v>
      </c>
      <c r="W50" s="36" t="s">
        <v>60</v>
      </c>
      <c r="X50" s="36" t="s">
        <v>40</v>
      </c>
      <c r="Y50" s="36"/>
    </row>
    <row r="51" s="31" customFormat="1" ht="18.95" customHeight="1" spans="1:25">
      <c r="A51" s="36">
        <v>47</v>
      </c>
      <c r="B51" s="37">
        <v>0.204166666666667</v>
      </c>
      <c r="C51" s="76" t="s">
        <v>132</v>
      </c>
      <c r="D51" s="76" t="s">
        <v>133</v>
      </c>
      <c r="E51" s="76" t="s">
        <v>134</v>
      </c>
      <c r="F51" s="36">
        <v>1305227791</v>
      </c>
      <c r="G51" s="76" t="s">
        <v>34</v>
      </c>
      <c r="H51" s="36" t="s">
        <v>35</v>
      </c>
      <c r="I51" s="76" t="s">
        <v>36</v>
      </c>
      <c r="J51" s="88" t="s">
        <v>68</v>
      </c>
      <c r="K51" s="87">
        <v>64.06</v>
      </c>
      <c r="L51" s="36">
        <v>17.38</v>
      </c>
      <c r="M51" s="36">
        <v>46.68</v>
      </c>
      <c r="N51" s="36"/>
      <c r="O51" s="36"/>
      <c r="P51" s="36"/>
      <c r="Q51" s="36" t="s">
        <v>52</v>
      </c>
      <c r="R51" s="36">
        <v>7</v>
      </c>
      <c r="S51" s="36">
        <v>0.58</v>
      </c>
      <c r="T51" s="36">
        <v>46.1</v>
      </c>
      <c r="U51" s="36">
        <v>109</v>
      </c>
      <c r="V51" s="36">
        <f t="shared" si="0"/>
        <v>5024.9</v>
      </c>
      <c r="W51" s="36" t="s">
        <v>60</v>
      </c>
      <c r="X51" s="36" t="s">
        <v>40</v>
      </c>
      <c r="Y51" s="36"/>
    </row>
    <row r="52" s="31" customFormat="1" ht="18.95" customHeight="1" spans="1:25">
      <c r="A52" s="36">
        <v>48</v>
      </c>
      <c r="B52" s="37">
        <v>0.228472222222222</v>
      </c>
      <c r="C52" s="76" t="s">
        <v>135</v>
      </c>
      <c r="D52" s="76" t="s">
        <v>32</v>
      </c>
      <c r="E52" s="76" t="s">
        <v>94</v>
      </c>
      <c r="F52" s="36">
        <v>15365863398</v>
      </c>
      <c r="G52" s="76" t="s">
        <v>34</v>
      </c>
      <c r="H52" s="36" t="s">
        <v>35</v>
      </c>
      <c r="I52" s="76" t="s">
        <v>36</v>
      </c>
      <c r="J52" s="88" t="s">
        <v>68</v>
      </c>
      <c r="K52" s="87">
        <v>90.84</v>
      </c>
      <c r="L52" s="36">
        <v>22.48</v>
      </c>
      <c r="M52" s="36">
        <v>68.36</v>
      </c>
      <c r="N52" s="36"/>
      <c r="O52" s="36"/>
      <c r="P52" s="36"/>
      <c r="Q52" s="36" t="s">
        <v>52</v>
      </c>
      <c r="R52" s="36">
        <v>7</v>
      </c>
      <c r="S52" s="36">
        <v>0.56</v>
      </c>
      <c r="T52" s="36">
        <v>67.8</v>
      </c>
      <c r="U52" s="36">
        <v>109</v>
      </c>
      <c r="V52" s="36">
        <f t="shared" si="0"/>
        <v>7390.2</v>
      </c>
      <c r="W52" s="36" t="s">
        <v>60</v>
      </c>
      <c r="X52" s="36" t="s">
        <v>40</v>
      </c>
      <c r="Y52" s="36"/>
    </row>
    <row r="53" s="31" customFormat="1" ht="18.95" customHeight="1" spans="1:25">
      <c r="A53" s="36"/>
      <c r="B53" s="37"/>
      <c r="C53" s="36"/>
      <c r="D53" s="36"/>
      <c r="E53" s="36"/>
      <c r="F53" s="36"/>
      <c r="G53" s="76"/>
      <c r="H53" s="36"/>
      <c r="I53" s="36"/>
      <c r="J53" s="87"/>
      <c r="K53" s="87"/>
      <c r="L53" s="36"/>
      <c r="M53" s="36"/>
      <c r="N53" s="36"/>
      <c r="O53" s="36"/>
      <c r="P53" s="36"/>
      <c r="Q53" s="90"/>
      <c r="R53" s="36"/>
      <c r="S53" s="36"/>
      <c r="T53" s="36"/>
      <c r="U53" s="36"/>
      <c r="V53" s="36"/>
      <c r="W53" s="36"/>
      <c r="X53" s="36"/>
      <c r="Y53" s="36"/>
    </row>
    <row r="54" s="31" customFormat="1" ht="18.95" customHeight="1" spans="1:25">
      <c r="A54" s="36"/>
      <c r="B54" s="37"/>
      <c r="C54" s="36"/>
      <c r="D54" s="36"/>
      <c r="E54" s="36"/>
      <c r="F54" s="36"/>
      <c r="G54" s="36"/>
      <c r="H54" s="36"/>
      <c r="I54" s="36"/>
      <c r="J54" s="87"/>
      <c r="K54" s="87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</row>
    <row r="55" s="31" customFormat="1" ht="18.95" customHeight="1" spans="1:25">
      <c r="A55" s="36"/>
      <c r="B55" s="37"/>
      <c r="C55" s="36"/>
      <c r="D55" s="36"/>
      <c r="E55" s="36"/>
      <c r="F55" s="36"/>
      <c r="G55" s="36"/>
      <c r="H55" s="36"/>
      <c r="I55" s="36"/>
      <c r="J55" s="87"/>
      <c r="K55" s="87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</row>
    <row r="56" s="31" customFormat="1" ht="18.95" customHeight="1" spans="1:25">
      <c r="A56" s="36"/>
      <c r="B56" s="37" t="s">
        <v>136</v>
      </c>
      <c r="C56" s="76"/>
      <c r="D56" s="76"/>
      <c r="E56" s="76"/>
      <c r="F56" s="36"/>
      <c r="G56" s="76"/>
      <c r="H56" s="36"/>
      <c r="I56" s="76"/>
      <c r="J56" s="88"/>
      <c r="K56" s="87"/>
      <c r="L56" s="36"/>
      <c r="M56" s="36">
        <f>SUM(M53:M55)</f>
        <v>0</v>
      </c>
      <c r="N56" s="36"/>
      <c r="O56" s="36"/>
      <c r="P56" s="36"/>
      <c r="Q56" s="36"/>
      <c r="R56" s="36"/>
      <c r="S56" s="36"/>
      <c r="T56" s="36">
        <f>SUM(T5:T55)</f>
        <v>1815.3</v>
      </c>
      <c r="U56" s="36"/>
      <c r="V56" s="36">
        <f>SUM(V5:V55)</f>
        <v>197667.6999472</v>
      </c>
      <c r="W56" s="36"/>
      <c r="X56" s="76"/>
      <c r="Y56" s="36"/>
    </row>
    <row r="57" ht="19" customHeight="1" spans="2:2">
      <c r="B57" s="69" t="s">
        <v>137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0"/>
  <sheetViews>
    <sheetView workbookViewId="0">
      <selection activeCell="M25" sqref="M25"/>
    </sheetView>
  </sheetViews>
  <sheetFormatPr defaultColWidth="9" defaultRowHeight="13.5"/>
  <cols>
    <col min="4" max="5" width="11.25" customWidth="1"/>
    <col min="6" max="6" width="13.875" customWidth="1"/>
  </cols>
  <sheetData>
    <row r="1" ht="40" customHeight="1" spans="1:26">
      <c r="A1" s="45" t="s">
        <v>138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61"/>
      <c r="X1" s="61"/>
      <c r="Y1" s="61"/>
      <c r="Z1" s="65"/>
    </row>
    <row r="2" ht="20.25" spans="1:26">
      <c r="A2" s="46"/>
      <c r="B2" s="47" t="s">
        <v>139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62"/>
      <c r="W2" s="61"/>
      <c r="X2" s="61"/>
      <c r="Y2" s="61"/>
      <c r="Z2" s="65"/>
    </row>
    <row r="3" ht="18.75" spans="1:26">
      <c r="A3" s="49" t="s">
        <v>2</v>
      </c>
      <c r="B3" s="50" t="s">
        <v>3</v>
      </c>
      <c r="C3" s="50" t="s">
        <v>4</v>
      </c>
      <c r="D3" s="50"/>
      <c r="E3" s="50"/>
      <c r="F3" s="50"/>
      <c r="G3" s="50"/>
      <c r="H3" s="50" t="s">
        <v>5</v>
      </c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6" t="s">
        <v>6</v>
      </c>
      <c r="U3" s="56"/>
      <c r="V3" s="56"/>
      <c r="W3" s="56" t="s">
        <v>7</v>
      </c>
      <c r="X3" s="56" t="s">
        <v>8</v>
      </c>
      <c r="Y3" s="56" t="s">
        <v>9</v>
      </c>
      <c r="Z3" s="66"/>
    </row>
    <row r="4" ht="18.75" spans="1:26">
      <c r="A4" s="51"/>
      <c r="B4" s="50" t="s">
        <v>140</v>
      </c>
      <c r="C4" s="50" t="s">
        <v>11</v>
      </c>
      <c r="D4" s="50" t="s">
        <v>141</v>
      </c>
      <c r="E4" s="50" t="s">
        <v>13</v>
      </c>
      <c r="F4" s="50" t="s">
        <v>14</v>
      </c>
      <c r="G4" s="50" t="s">
        <v>15</v>
      </c>
      <c r="H4" s="50" t="s">
        <v>16</v>
      </c>
      <c r="I4" s="50" t="s">
        <v>17</v>
      </c>
      <c r="J4" s="50" t="s">
        <v>18</v>
      </c>
      <c r="K4" s="50" t="s">
        <v>142</v>
      </c>
      <c r="L4" s="50" t="s">
        <v>143</v>
      </c>
      <c r="M4" s="50" t="s">
        <v>144</v>
      </c>
      <c r="N4" s="58" t="s">
        <v>22</v>
      </c>
      <c r="O4" s="58" t="s">
        <v>23</v>
      </c>
      <c r="P4" s="58" t="s">
        <v>24</v>
      </c>
      <c r="Q4" s="58" t="s">
        <v>145</v>
      </c>
      <c r="R4" s="58" t="s">
        <v>146</v>
      </c>
      <c r="S4" s="58" t="s">
        <v>27</v>
      </c>
      <c r="T4" s="58" t="s">
        <v>28</v>
      </c>
      <c r="U4" s="58" t="s">
        <v>147</v>
      </c>
      <c r="V4" s="58" t="s">
        <v>148</v>
      </c>
      <c r="W4" s="58"/>
      <c r="X4" s="58"/>
      <c r="Y4" s="58"/>
      <c r="Z4" s="54"/>
    </row>
    <row r="5" ht="18.75" spans="1:26">
      <c r="A5" s="52">
        <v>1</v>
      </c>
      <c r="B5" s="53">
        <v>6.03</v>
      </c>
      <c r="C5" s="52" t="s">
        <v>149</v>
      </c>
      <c r="D5" s="52" t="s">
        <v>150</v>
      </c>
      <c r="E5" s="54" t="s">
        <v>151</v>
      </c>
      <c r="F5" s="55">
        <v>17753053016</v>
      </c>
      <c r="G5" s="52" t="s">
        <v>152</v>
      </c>
      <c r="H5" s="52">
        <v>8958</v>
      </c>
      <c r="I5" s="52" t="s">
        <v>153</v>
      </c>
      <c r="J5" s="59" t="s">
        <v>154</v>
      </c>
      <c r="K5" s="52">
        <v>95.22</v>
      </c>
      <c r="L5" s="52">
        <v>26.23</v>
      </c>
      <c r="M5" s="52">
        <f t="shared" ref="M5:M20" si="0">K5-L5</f>
        <v>68.99</v>
      </c>
      <c r="N5" s="52"/>
      <c r="O5" s="52"/>
      <c r="P5" s="52"/>
      <c r="Q5" s="52"/>
      <c r="R5" s="52"/>
      <c r="S5" s="63">
        <v>0.003</v>
      </c>
      <c r="T5" s="64">
        <v>68.78</v>
      </c>
      <c r="U5" s="52">
        <v>470</v>
      </c>
      <c r="V5" s="52">
        <f t="shared" ref="V5:V19" si="1">T5*U5</f>
        <v>32326.6</v>
      </c>
      <c r="W5" s="52" t="s">
        <v>155</v>
      </c>
      <c r="X5" s="52" t="s">
        <v>156</v>
      </c>
      <c r="Y5" s="50"/>
      <c r="Z5" s="54"/>
    </row>
    <row r="6" ht="18.75" spans="1:26">
      <c r="A6" s="52">
        <v>2</v>
      </c>
      <c r="B6" s="53">
        <v>6.14</v>
      </c>
      <c r="C6" s="52" t="s">
        <v>157</v>
      </c>
      <c r="D6" s="52" t="s">
        <v>158</v>
      </c>
      <c r="E6" s="52" t="s">
        <v>158</v>
      </c>
      <c r="F6" s="55">
        <v>15653727059</v>
      </c>
      <c r="G6" s="52" t="s">
        <v>159</v>
      </c>
      <c r="H6" s="52">
        <v>8959</v>
      </c>
      <c r="I6" s="52" t="s">
        <v>160</v>
      </c>
      <c r="J6" s="60" t="s">
        <v>161</v>
      </c>
      <c r="K6" s="52">
        <v>56.97</v>
      </c>
      <c r="L6" s="52">
        <v>14.9</v>
      </c>
      <c r="M6" s="52">
        <f t="shared" si="0"/>
        <v>42.07</v>
      </c>
      <c r="N6" s="52"/>
      <c r="O6" s="52"/>
      <c r="P6" s="52"/>
      <c r="Q6" s="52"/>
      <c r="R6" s="52"/>
      <c r="S6" s="52">
        <v>0</v>
      </c>
      <c r="T6" s="52">
        <v>42.07</v>
      </c>
      <c r="U6" s="52">
        <v>5350</v>
      </c>
      <c r="V6" s="52">
        <f t="shared" si="1"/>
        <v>225074.5</v>
      </c>
      <c r="W6" s="52" t="s">
        <v>155</v>
      </c>
      <c r="X6" s="52" t="s">
        <v>156</v>
      </c>
      <c r="Y6" s="50"/>
      <c r="Z6" s="54"/>
    </row>
    <row r="7" ht="18.75" spans="1:26">
      <c r="A7" s="52">
        <v>3</v>
      </c>
      <c r="B7" s="53">
        <v>7.51</v>
      </c>
      <c r="C7" s="52" t="s">
        <v>162</v>
      </c>
      <c r="D7" s="52" t="s">
        <v>163</v>
      </c>
      <c r="E7" s="52" t="s">
        <v>163</v>
      </c>
      <c r="F7" s="55">
        <v>13562773440</v>
      </c>
      <c r="G7" s="52" t="s">
        <v>164</v>
      </c>
      <c r="H7" s="52">
        <v>8960</v>
      </c>
      <c r="I7" s="52" t="s">
        <v>36</v>
      </c>
      <c r="J7" s="59" t="s">
        <v>165</v>
      </c>
      <c r="K7" s="52">
        <v>49.63</v>
      </c>
      <c r="L7" s="52">
        <v>15.81</v>
      </c>
      <c r="M7" s="52">
        <f t="shared" si="0"/>
        <v>33.82</v>
      </c>
      <c r="N7" s="52"/>
      <c r="O7" s="52"/>
      <c r="P7" s="52"/>
      <c r="Q7" s="52"/>
      <c r="R7" s="52"/>
      <c r="S7" s="52" t="s">
        <v>166</v>
      </c>
      <c r="T7" s="52">
        <v>33.5</v>
      </c>
      <c r="U7" s="52">
        <v>108</v>
      </c>
      <c r="V7" s="52">
        <f t="shared" si="1"/>
        <v>3618</v>
      </c>
      <c r="W7" s="52" t="s">
        <v>155</v>
      </c>
      <c r="X7" s="52" t="s">
        <v>156</v>
      </c>
      <c r="Y7" s="50"/>
      <c r="Z7" s="54"/>
    </row>
    <row r="8" ht="18.75" spans="1:26">
      <c r="A8" s="52">
        <v>4</v>
      </c>
      <c r="B8" s="53">
        <v>8.38</v>
      </c>
      <c r="C8" s="52" t="s">
        <v>167</v>
      </c>
      <c r="D8" s="52" t="s">
        <v>168</v>
      </c>
      <c r="E8" s="52" t="s">
        <v>168</v>
      </c>
      <c r="F8" s="55">
        <v>17681531799</v>
      </c>
      <c r="G8" s="52" t="s">
        <v>164</v>
      </c>
      <c r="H8" s="52">
        <v>8961</v>
      </c>
      <c r="I8" s="52" t="s">
        <v>36</v>
      </c>
      <c r="J8" s="59" t="s">
        <v>165</v>
      </c>
      <c r="K8" s="52">
        <v>49.84</v>
      </c>
      <c r="L8" s="52">
        <v>15.74</v>
      </c>
      <c r="M8" s="52">
        <f t="shared" si="0"/>
        <v>34.1</v>
      </c>
      <c r="N8" s="52"/>
      <c r="O8" s="52"/>
      <c r="P8" s="52"/>
      <c r="Q8" s="52"/>
      <c r="R8" s="52"/>
      <c r="S8" s="52" t="s">
        <v>169</v>
      </c>
      <c r="T8" s="52">
        <v>34</v>
      </c>
      <c r="U8" s="52">
        <v>108</v>
      </c>
      <c r="V8" s="52">
        <f t="shared" si="1"/>
        <v>3672</v>
      </c>
      <c r="W8" s="52" t="s">
        <v>155</v>
      </c>
      <c r="X8" s="52" t="s">
        <v>156</v>
      </c>
      <c r="Y8" s="50"/>
      <c r="Z8" s="54"/>
    </row>
    <row r="9" ht="18.75" spans="1:26">
      <c r="A9" s="52">
        <v>5</v>
      </c>
      <c r="B9" s="53">
        <v>8.41</v>
      </c>
      <c r="C9" s="52" t="s">
        <v>170</v>
      </c>
      <c r="D9" s="52" t="s">
        <v>171</v>
      </c>
      <c r="E9" s="52" t="s">
        <v>171</v>
      </c>
      <c r="F9" s="55">
        <v>15898611296</v>
      </c>
      <c r="G9" s="52" t="s">
        <v>164</v>
      </c>
      <c r="H9" s="52">
        <v>8962</v>
      </c>
      <c r="I9" s="52" t="s">
        <v>36</v>
      </c>
      <c r="J9" s="59" t="s">
        <v>165</v>
      </c>
      <c r="K9" s="52">
        <v>50.03</v>
      </c>
      <c r="L9" s="52">
        <v>16.02</v>
      </c>
      <c r="M9" s="52">
        <f t="shared" si="0"/>
        <v>34.01</v>
      </c>
      <c r="N9" s="52"/>
      <c r="O9" s="52"/>
      <c r="P9" s="52"/>
      <c r="Q9" s="52"/>
      <c r="R9" s="52"/>
      <c r="S9" s="52" t="s">
        <v>169</v>
      </c>
      <c r="T9" s="52">
        <v>33.9</v>
      </c>
      <c r="U9" s="52">
        <v>108</v>
      </c>
      <c r="V9" s="52">
        <f t="shared" si="1"/>
        <v>3661.2</v>
      </c>
      <c r="W9" s="52" t="s">
        <v>155</v>
      </c>
      <c r="X9" s="52" t="s">
        <v>156</v>
      </c>
      <c r="Y9" s="50"/>
      <c r="Z9" s="54"/>
    </row>
    <row r="10" ht="18.75" spans="1:26">
      <c r="A10" s="52">
        <v>6</v>
      </c>
      <c r="B10" s="53">
        <v>9.45</v>
      </c>
      <c r="C10" s="52" t="s">
        <v>172</v>
      </c>
      <c r="D10" s="52" t="s">
        <v>173</v>
      </c>
      <c r="E10" s="52" t="s">
        <v>173</v>
      </c>
      <c r="F10" s="55">
        <v>13964910196</v>
      </c>
      <c r="G10" s="52" t="s">
        <v>164</v>
      </c>
      <c r="H10" s="52">
        <v>8963</v>
      </c>
      <c r="I10" s="52" t="s">
        <v>36</v>
      </c>
      <c r="J10" s="59" t="s">
        <v>165</v>
      </c>
      <c r="K10" s="52">
        <v>50.34</v>
      </c>
      <c r="L10" s="52">
        <v>17.97</v>
      </c>
      <c r="M10" s="52">
        <f t="shared" si="0"/>
        <v>32.37</v>
      </c>
      <c r="N10" s="52"/>
      <c r="O10" s="52"/>
      <c r="P10" s="52"/>
      <c r="Q10" s="52"/>
      <c r="R10" s="52"/>
      <c r="S10" s="52" t="s">
        <v>169</v>
      </c>
      <c r="T10" s="52">
        <v>32.2</v>
      </c>
      <c r="U10" s="52">
        <v>108</v>
      </c>
      <c r="V10" s="52">
        <f t="shared" si="1"/>
        <v>3477.6</v>
      </c>
      <c r="W10" s="52" t="s">
        <v>155</v>
      </c>
      <c r="X10" s="52" t="s">
        <v>156</v>
      </c>
      <c r="Y10" s="50"/>
      <c r="Z10" s="54"/>
    </row>
    <row r="11" ht="18.75" spans="1:26">
      <c r="A11" s="52">
        <v>7</v>
      </c>
      <c r="B11" s="53">
        <v>10.05</v>
      </c>
      <c r="C11" s="52" t="s">
        <v>174</v>
      </c>
      <c r="D11" s="52" t="s">
        <v>175</v>
      </c>
      <c r="E11" s="52" t="s">
        <v>175</v>
      </c>
      <c r="F11" s="55">
        <v>15064777797</v>
      </c>
      <c r="G11" s="52" t="s">
        <v>164</v>
      </c>
      <c r="H11" s="52">
        <v>8964</v>
      </c>
      <c r="I11" s="52" t="s">
        <v>36</v>
      </c>
      <c r="J11" s="59" t="s">
        <v>165</v>
      </c>
      <c r="K11" s="52">
        <v>49.28</v>
      </c>
      <c r="L11" s="52">
        <v>16.55</v>
      </c>
      <c r="M11" s="52">
        <f t="shared" si="0"/>
        <v>32.73</v>
      </c>
      <c r="N11" s="52"/>
      <c r="O11" s="52"/>
      <c r="P11" s="52"/>
      <c r="Q11" s="52"/>
      <c r="R11" s="52"/>
      <c r="S11" s="52" t="s">
        <v>169</v>
      </c>
      <c r="T11" s="52">
        <v>32.6</v>
      </c>
      <c r="U11" s="52">
        <v>108</v>
      </c>
      <c r="V11" s="52">
        <f t="shared" si="1"/>
        <v>3520.8</v>
      </c>
      <c r="W11" s="52" t="s">
        <v>155</v>
      </c>
      <c r="X11" s="52" t="s">
        <v>156</v>
      </c>
      <c r="Y11" s="50"/>
      <c r="Z11" s="54"/>
    </row>
    <row r="12" ht="18.75" spans="1:26">
      <c r="A12" s="52">
        <v>8</v>
      </c>
      <c r="B12" s="53">
        <v>10.25</v>
      </c>
      <c r="C12" s="52" t="s">
        <v>176</v>
      </c>
      <c r="D12" s="52" t="s">
        <v>177</v>
      </c>
      <c r="E12" s="52" t="s">
        <v>177</v>
      </c>
      <c r="F12" s="55">
        <v>18764788000</v>
      </c>
      <c r="G12" s="52" t="s">
        <v>164</v>
      </c>
      <c r="H12" s="52">
        <v>8965</v>
      </c>
      <c r="I12" s="52" t="s">
        <v>36</v>
      </c>
      <c r="J12" s="59" t="s">
        <v>165</v>
      </c>
      <c r="K12" s="52">
        <v>46.48</v>
      </c>
      <c r="L12" s="52">
        <v>16.04</v>
      </c>
      <c r="M12" s="52">
        <f t="shared" si="0"/>
        <v>30.44</v>
      </c>
      <c r="N12" s="52"/>
      <c r="O12" s="52"/>
      <c r="P12" s="52"/>
      <c r="Q12" s="52"/>
      <c r="R12" s="52"/>
      <c r="S12" s="52" t="s">
        <v>169</v>
      </c>
      <c r="T12" s="52">
        <v>30.3</v>
      </c>
      <c r="U12" s="52">
        <v>108</v>
      </c>
      <c r="V12" s="52">
        <f t="shared" si="1"/>
        <v>3272.4</v>
      </c>
      <c r="W12" s="52" t="s">
        <v>155</v>
      </c>
      <c r="X12" s="52" t="s">
        <v>156</v>
      </c>
      <c r="Y12" s="50"/>
      <c r="Z12" s="54"/>
    </row>
    <row r="13" ht="18.75" spans="1:26">
      <c r="A13" s="52">
        <v>9</v>
      </c>
      <c r="B13" s="53">
        <v>11</v>
      </c>
      <c r="C13" s="52" t="s">
        <v>178</v>
      </c>
      <c r="D13" s="52" t="s">
        <v>179</v>
      </c>
      <c r="E13" s="52" t="s">
        <v>179</v>
      </c>
      <c r="F13" s="55">
        <v>15965695489</v>
      </c>
      <c r="G13" s="52" t="s">
        <v>164</v>
      </c>
      <c r="H13" s="52">
        <v>8966</v>
      </c>
      <c r="I13" s="52" t="s">
        <v>36</v>
      </c>
      <c r="J13" s="59" t="s">
        <v>165</v>
      </c>
      <c r="K13" s="52">
        <v>49.57</v>
      </c>
      <c r="L13" s="52">
        <v>16.47</v>
      </c>
      <c r="M13" s="52">
        <f t="shared" si="0"/>
        <v>33.1</v>
      </c>
      <c r="N13" s="52"/>
      <c r="O13" s="52"/>
      <c r="P13" s="52"/>
      <c r="Q13" s="52"/>
      <c r="R13" s="52"/>
      <c r="S13" s="52" t="s">
        <v>169</v>
      </c>
      <c r="T13" s="52">
        <v>33</v>
      </c>
      <c r="U13" s="52">
        <v>108</v>
      </c>
      <c r="V13" s="52">
        <f t="shared" si="1"/>
        <v>3564</v>
      </c>
      <c r="W13" s="52" t="s">
        <v>155</v>
      </c>
      <c r="X13" s="52" t="s">
        <v>156</v>
      </c>
      <c r="Y13" s="50"/>
      <c r="Z13" s="54"/>
    </row>
    <row r="14" ht="18.75" spans="1:26">
      <c r="A14" s="52">
        <v>10</v>
      </c>
      <c r="B14" s="53">
        <v>11.13</v>
      </c>
      <c r="C14" s="52" t="s">
        <v>180</v>
      </c>
      <c r="D14" s="52" t="s">
        <v>181</v>
      </c>
      <c r="E14" s="52" t="s">
        <v>181</v>
      </c>
      <c r="F14" s="55">
        <v>13695374968</v>
      </c>
      <c r="G14" s="52" t="s">
        <v>181</v>
      </c>
      <c r="H14" s="52">
        <v>8967</v>
      </c>
      <c r="I14" s="52" t="s">
        <v>182</v>
      </c>
      <c r="J14" s="60" t="s">
        <v>183</v>
      </c>
      <c r="K14" s="52">
        <v>45.02</v>
      </c>
      <c r="L14" s="52">
        <v>15.78</v>
      </c>
      <c r="M14" s="52">
        <f t="shared" si="0"/>
        <v>29.24</v>
      </c>
      <c r="N14" s="52"/>
      <c r="O14" s="52"/>
      <c r="P14" s="52"/>
      <c r="Q14" s="52"/>
      <c r="R14" s="52"/>
      <c r="S14" s="52">
        <v>0</v>
      </c>
      <c r="T14" s="52">
        <v>29.24</v>
      </c>
      <c r="U14" s="52">
        <v>4535</v>
      </c>
      <c r="V14" s="52">
        <f t="shared" si="1"/>
        <v>132603.4</v>
      </c>
      <c r="W14" s="52" t="s">
        <v>155</v>
      </c>
      <c r="X14" s="52" t="s">
        <v>156</v>
      </c>
      <c r="Y14" s="50"/>
      <c r="Z14" s="54"/>
    </row>
    <row r="15" ht="18.75" spans="1:26">
      <c r="A15" s="52">
        <v>11</v>
      </c>
      <c r="B15" s="53">
        <v>19.41</v>
      </c>
      <c r="C15" s="52" t="s">
        <v>149</v>
      </c>
      <c r="D15" s="52" t="s">
        <v>150</v>
      </c>
      <c r="E15" s="52" t="s">
        <v>151</v>
      </c>
      <c r="F15" s="55">
        <v>17753053016</v>
      </c>
      <c r="G15" s="52" t="s">
        <v>152</v>
      </c>
      <c r="H15" s="52">
        <v>8968</v>
      </c>
      <c r="I15" s="52" t="s">
        <v>153</v>
      </c>
      <c r="J15" s="59" t="s">
        <v>154</v>
      </c>
      <c r="K15" s="52">
        <v>96.89</v>
      </c>
      <c r="L15" s="52">
        <v>26.29</v>
      </c>
      <c r="M15" s="52">
        <f t="shared" si="0"/>
        <v>70.6</v>
      </c>
      <c r="N15" s="52"/>
      <c r="O15" s="52"/>
      <c r="P15" s="52"/>
      <c r="Q15" s="52"/>
      <c r="R15" s="52"/>
      <c r="S15" s="63">
        <v>0.003</v>
      </c>
      <c r="T15" s="52">
        <v>70.38</v>
      </c>
      <c r="U15" s="52">
        <v>470</v>
      </c>
      <c r="V15" s="52">
        <f t="shared" si="1"/>
        <v>33078.6</v>
      </c>
      <c r="W15" s="52" t="s">
        <v>155</v>
      </c>
      <c r="X15" s="52" t="s">
        <v>156</v>
      </c>
      <c r="Y15" s="50"/>
      <c r="Z15" s="54"/>
    </row>
    <row r="16" ht="18.75" spans="1:26">
      <c r="A16" s="52">
        <v>12</v>
      </c>
      <c r="B16" s="53">
        <v>21.24</v>
      </c>
      <c r="C16" s="52" t="s">
        <v>184</v>
      </c>
      <c r="D16" s="52" t="s">
        <v>150</v>
      </c>
      <c r="E16" s="52" t="s">
        <v>185</v>
      </c>
      <c r="F16" s="55">
        <v>17753053019</v>
      </c>
      <c r="G16" s="52" t="s">
        <v>152</v>
      </c>
      <c r="H16" s="52">
        <v>8969</v>
      </c>
      <c r="I16" s="52" t="s">
        <v>153</v>
      </c>
      <c r="J16" s="59" t="s">
        <v>154</v>
      </c>
      <c r="K16" s="52">
        <v>91.04</v>
      </c>
      <c r="L16" s="52">
        <v>0</v>
      </c>
      <c r="M16" s="52">
        <f t="shared" si="0"/>
        <v>91.04</v>
      </c>
      <c r="N16" s="52"/>
      <c r="O16" s="52"/>
      <c r="P16" s="52"/>
      <c r="Q16" s="52"/>
      <c r="R16" s="52"/>
      <c r="S16" s="63">
        <v>0.003</v>
      </c>
      <c r="T16" s="52">
        <v>0</v>
      </c>
      <c r="U16" s="52">
        <v>470</v>
      </c>
      <c r="V16" s="52">
        <f t="shared" si="1"/>
        <v>0</v>
      </c>
      <c r="W16" s="52" t="s">
        <v>155</v>
      </c>
      <c r="X16" s="52" t="s">
        <v>156</v>
      </c>
      <c r="Y16" s="50" t="s">
        <v>186</v>
      </c>
      <c r="Z16" s="54"/>
    </row>
    <row r="17" ht="18.75" spans="1:26">
      <c r="A17" s="52">
        <v>13</v>
      </c>
      <c r="B17" s="53">
        <v>22.43</v>
      </c>
      <c r="C17" s="52" t="s">
        <v>187</v>
      </c>
      <c r="D17" s="52" t="s">
        <v>188</v>
      </c>
      <c r="E17" s="52" t="s">
        <v>188</v>
      </c>
      <c r="F17" s="55">
        <v>13365378599</v>
      </c>
      <c r="G17" s="52" t="s">
        <v>189</v>
      </c>
      <c r="H17" s="52">
        <v>8970</v>
      </c>
      <c r="I17" s="52" t="s">
        <v>36</v>
      </c>
      <c r="J17" s="59" t="s">
        <v>165</v>
      </c>
      <c r="K17" s="52">
        <v>50.82</v>
      </c>
      <c r="L17" s="52">
        <v>15.14</v>
      </c>
      <c r="M17" s="52">
        <f t="shared" si="0"/>
        <v>35.68</v>
      </c>
      <c r="N17" s="52"/>
      <c r="O17" s="52"/>
      <c r="P17" s="52"/>
      <c r="Q17" s="52"/>
      <c r="R17" s="52"/>
      <c r="S17" s="52" t="s">
        <v>169</v>
      </c>
      <c r="T17" s="52">
        <v>35.5</v>
      </c>
      <c r="U17" s="52">
        <v>108</v>
      </c>
      <c r="V17" s="52">
        <f t="shared" si="1"/>
        <v>3834</v>
      </c>
      <c r="W17" s="52" t="s">
        <v>155</v>
      </c>
      <c r="X17" s="52" t="s">
        <v>156</v>
      </c>
      <c r="Y17" s="50"/>
      <c r="Z17" s="54"/>
    </row>
    <row r="18" ht="18.75" spans="1:26">
      <c r="A18" s="52">
        <v>14</v>
      </c>
      <c r="B18" s="53">
        <v>22.45</v>
      </c>
      <c r="C18" s="52" t="s">
        <v>190</v>
      </c>
      <c r="D18" s="52" t="s">
        <v>191</v>
      </c>
      <c r="E18" s="52" t="s">
        <v>191</v>
      </c>
      <c r="F18" s="55">
        <v>15564748807</v>
      </c>
      <c r="G18" s="52" t="s">
        <v>189</v>
      </c>
      <c r="H18" s="52">
        <v>8971</v>
      </c>
      <c r="I18" s="52" t="s">
        <v>36</v>
      </c>
      <c r="J18" s="59" t="s">
        <v>165</v>
      </c>
      <c r="K18" s="52">
        <v>47.55</v>
      </c>
      <c r="L18" s="52">
        <v>14.67</v>
      </c>
      <c r="M18" s="52">
        <f t="shared" si="0"/>
        <v>32.88</v>
      </c>
      <c r="N18" s="52"/>
      <c r="O18" s="52"/>
      <c r="P18" s="52"/>
      <c r="Q18" s="52"/>
      <c r="R18" s="52"/>
      <c r="S18" s="52" t="s">
        <v>169</v>
      </c>
      <c r="T18" s="52">
        <v>32.7</v>
      </c>
      <c r="U18" s="52">
        <v>108</v>
      </c>
      <c r="V18" s="52">
        <f t="shared" si="1"/>
        <v>3531.6</v>
      </c>
      <c r="W18" s="52" t="s">
        <v>155</v>
      </c>
      <c r="X18" s="52" t="s">
        <v>156</v>
      </c>
      <c r="Y18" s="50"/>
      <c r="Z18" s="54"/>
    </row>
    <row r="19" ht="18.75" spans="1:26">
      <c r="A19" s="52">
        <v>15</v>
      </c>
      <c r="B19" s="53">
        <v>22.46</v>
      </c>
      <c r="C19" s="52" t="s">
        <v>192</v>
      </c>
      <c r="D19" s="52" t="s">
        <v>193</v>
      </c>
      <c r="E19" s="52" t="s">
        <v>193</v>
      </c>
      <c r="F19" s="55">
        <v>18754766561</v>
      </c>
      <c r="G19" s="52" t="s">
        <v>189</v>
      </c>
      <c r="H19" s="52">
        <v>8972</v>
      </c>
      <c r="I19" s="52" t="s">
        <v>36</v>
      </c>
      <c r="J19" s="59" t="s">
        <v>165</v>
      </c>
      <c r="K19" s="52">
        <v>50.55</v>
      </c>
      <c r="L19" s="52">
        <v>14.36</v>
      </c>
      <c r="M19" s="52">
        <f t="shared" si="0"/>
        <v>36.19</v>
      </c>
      <c r="N19" s="52"/>
      <c r="O19" s="52"/>
      <c r="P19" s="52"/>
      <c r="Q19" s="52"/>
      <c r="R19" s="52"/>
      <c r="S19" s="52" t="s">
        <v>169</v>
      </c>
      <c r="T19" s="52">
        <v>36</v>
      </c>
      <c r="U19" s="52">
        <v>108</v>
      </c>
      <c r="V19" s="52">
        <f t="shared" si="1"/>
        <v>3888</v>
      </c>
      <c r="W19" s="52" t="s">
        <v>155</v>
      </c>
      <c r="X19" s="52" t="s">
        <v>156</v>
      </c>
      <c r="Y19" s="50"/>
      <c r="Z19" s="54"/>
    </row>
    <row r="20" ht="14.25" spans="1:26">
      <c r="A20" s="55"/>
      <c r="B20" s="56" t="s">
        <v>136</v>
      </c>
      <c r="C20" s="56"/>
      <c r="D20" s="57"/>
      <c r="E20" s="57"/>
      <c r="F20" s="57"/>
      <c r="G20" s="57"/>
      <c r="H20" s="57"/>
      <c r="I20" s="57"/>
      <c r="J20" s="57"/>
      <c r="K20" s="57"/>
      <c r="L20" s="57"/>
      <c r="M20" s="52">
        <f t="shared" si="0"/>
        <v>0</v>
      </c>
      <c r="N20" s="57"/>
      <c r="O20" s="57"/>
      <c r="P20" s="57"/>
      <c r="Q20" s="57"/>
      <c r="R20" s="57"/>
      <c r="S20" s="57"/>
      <c r="T20" s="57"/>
      <c r="U20" s="57"/>
      <c r="V20" s="55">
        <f>V5+V6+V7+V8+V9+V10+V11+V12+V13+V14+V15+V16+V17+V18+V19</f>
        <v>459122.7</v>
      </c>
      <c r="W20" s="57"/>
      <c r="X20" s="57"/>
      <c r="Y20" s="57"/>
      <c r="Z20" s="6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K25" sqref="K25"/>
    </sheetView>
  </sheetViews>
  <sheetFormatPr defaultColWidth="9" defaultRowHeight="13.5"/>
  <cols>
    <col min="6" max="6" width="12.625" customWidth="1"/>
  </cols>
  <sheetData>
    <row r="1" ht="37" customHeight="1" spans="1:25">
      <c r="A1" s="30" t="s">
        <v>194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</row>
    <row r="2" ht="14.25" spans="1:22">
      <c r="A2" s="31"/>
      <c r="B2" s="32" t="s">
        <v>195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</row>
    <row r="3" spans="1:25">
      <c r="A3" s="33" t="s">
        <v>2</v>
      </c>
      <c r="B3" s="33" t="s">
        <v>3</v>
      </c>
      <c r="C3" s="33" t="s">
        <v>4</v>
      </c>
      <c r="D3" s="33"/>
      <c r="E3" s="33"/>
      <c r="F3" s="33"/>
      <c r="G3" s="33"/>
      <c r="H3" s="34" t="s">
        <v>5</v>
      </c>
      <c r="I3" s="40"/>
      <c r="J3" s="40"/>
      <c r="K3" s="40"/>
      <c r="L3" s="40"/>
      <c r="M3" s="40"/>
      <c r="N3" s="40"/>
      <c r="O3" s="40"/>
      <c r="P3" s="40"/>
      <c r="Q3" s="40"/>
      <c r="R3" s="40"/>
      <c r="S3" s="42"/>
      <c r="T3" s="33" t="s">
        <v>6</v>
      </c>
      <c r="U3" s="33"/>
      <c r="V3" s="33"/>
      <c r="W3" s="33" t="s">
        <v>7</v>
      </c>
      <c r="X3" s="43" t="s">
        <v>8</v>
      </c>
      <c r="Y3" s="33" t="s">
        <v>9</v>
      </c>
    </row>
    <row r="4" ht="27" spans="1:25">
      <c r="A4" s="33"/>
      <c r="B4" s="33" t="s">
        <v>10</v>
      </c>
      <c r="C4" s="33" t="s">
        <v>11</v>
      </c>
      <c r="D4" s="35" t="s">
        <v>12</v>
      </c>
      <c r="E4" s="33" t="s">
        <v>13</v>
      </c>
      <c r="F4" s="33" t="s">
        <v>14</v>
      </c>
      <c r="G4" s="33" t="s">
        <v>15</v>
      </c>
      <c r="H4" s="33" t="s">
        <v>16</v>
      </c>
      <c r="I4" s="33" t="s">
        <v>17</v>
      </c>
      <c r="J4" s="33" t="s">
        <v>18</v>
      </c>
      <c r="K4" s="33" t="s">
        <v>19</v>
      </c>
      <c r="L4" s="33" t="s">
        <v>20</v>
      </c>
      <c r="M4" s="33" t="s">
        <v>21</v>
      </c>
      <c r="N4" s="33" t="s">
        <v>22</v>
      </c>
      <c r="O4" s="33" t="s">
        <v>23</v>
      </c>
      <c r="P4" s="33" t="s">
        <v>24</v>
      </c>
      <c r="Q4" s="33" t="s">
        <v>145</v>
      </c>
      <c r="R4" s="33" t="s">
        <v>146</v>
      </c>
      <c r="S4" s="33" t="s">
        <v>27</v>
      </c>
      <c r="T4" s="33" t="s">
        <v>28</v>
      </c>
      <c r="U4" s="33" t="s">
        <v>147</v>
      </c>
      <c r="V4" s="33" t="s">
        <v>148</v>
      </c>
      <c r="W4" s="33"/>
      <c r="X4" s="44"/>
      <c r="Y4" s="33"/>
    </row>
    <row r="5" spans="1:25">
      <c r="A5" s="36">
        <v>1</v>
      </c>
      <c r="B5" s="37">
        <v>0.270138888888889</v>
      </c>
      <c r="C5" s="38" t="s">
        <v>196</v>
      </c>
      <c r="D5" s="39" t="s">
        <v>197</v>
      </c>
      <c r="E5" s="39" t="s">
        <v>198</v>
      </c>
      <c r="F5" s="39">
        <v>13775439287</v>
      </c>
      <c r="G5" s="36" t="s">
        <v>197</v>
      </c>
      <c r="H5" s="36">
        <v>4533</v>
      </c>
      <c r="I5" s="36" t="s">
        <v>199</v>
      </c>
      <c r="J5" s="41" t="s">
        <v>200</v>
      </c>
      <c r="K5" s="39">
        <v>69.72</v>
      </c>
      <c r="L5" s="39">
        <v>21</v>
      </c>
      <c r="M5" s="39">
        <f t="shared" ref="M5:M18" si="0">K5-L5</f>
        <v>48.72</v>
      </c>
      <c r="N5" s="36"/>
      <c r="O5" s="36">
        <v>0.4</v>
      </c>
      <c r="P5" s="36"/>
      <c r="Q5" s="36" t="s">
        <v>201</v>
      </c>
      <c r="R5" s="36">
        <v>8.2</v>
      </c>
      <c r="S5" s="36">
        <v>0.72</v>
      </c>
      <c r="T5" s="36">
        <f t="shared" ref="T5:T18" si="1">M5-S5</f>
        <v>48</v>
      </c>
      <c r="U5" s="36">
        <v>70</v>
      </c>
      <c r="V5" s="39"/>
      <c r="W5" s="36" t="s">
        <v>202</v>
      </c>
      <c r="X5" s="36" t="s">
        <v>203</v>
      </c>
      <c r="Y5" s="39"/>
    </row>
    <row r="6" spans="1:25">
      <c r="A6" s="36">
        <v>2</v>
      </c>
      <c r="B6" s="37">
        <v>0.333333333333333</v>
      </c>
      <c r="C6" s="38" t="s">
        <v>196</v>
      </c>
      <c r="D6" s="39" t="s">
        <v>197</v>
      </c>
      <c r="E6" s="39" t="s">
        <v>198</v>
      </c>
      <c r="F6" s="39">
        <v>13775439287</v>
      </c>
      <c r="G6" s="36" t="s">
        <v>197</v>
      </c>
      <c r="H6" s="36">
        <v>4534</v>
      </c>
      <c r="I6" s="36" t="s">
        <v>199</v>
      </c>
      <c r="J6" s="41" t="s">
        <v>200</v>
      </c>
      <c r="K6" s="39">
        <v>69.84</v>
      </c>
      <c r="L6" s="39">
        <v>21</v>
      </c>
      <c r="M6" s="39">
        <f t="shared" si="0"/>
        <v>48.84</v>
      </c>
      <c r="N6" s="36"/>
      <c r="O6" s="36">
        <v>0.4</v>
      </c>
      <c r="P6" s="36"/>
      <c r="Q6" s="36" t="s">
        <v>201</v>
      </c>
      <c r="R6" s="36">
        <v>8.2</v>
      </c>
      <c r="S6" s="36">
        <v>0.84</v>
      </c>
      <c r="T6" s="36">
        <f t="shared" si="1"/>
        <v>48</v>
      </c>
      <c r="U6" s="36">
        <v>70</v>
      </c>
      <c r="V6" s="39"/>
      <c r="W6" s="36" t="s">
        <v>202</v>
      </c>
      <c r="X6" s="36" t="s">
        <v>203</v>
      </c>
      <c r="Y6" s="39"/>
    </row>
    <row r="7" spans="1:25">
      <c r="A7" s="36">
        <v>3</v>
      </c>
      <c r="B7" s="37">
        <v>0.4</v>
      </c>
      <c r="C7" s="38" t="s">
        <v>196</v>
      </c>
      <c r="D7" s="39" t="s">
        <v>197</v>
      </c>
      <c r="E7" s="39" t="s">
        <v>198</v>
      </c>
      <c r="F7" s="39">
        <v>13775439287</v>
      </c>
      <c r="G7" s="36" t="s">
        <v>197</v>
      </c>
      <c r="H7" s="36">
        <v>4535</v>
      </c>
      <c r="I7" s="36" t="s">
        <v>199</v>
      </c>
      <c r="J7" s="41" t="s">
        <v>200</v>
      </c>
      <c r="K7" s="39">
        <v>72.3</v>
      </c>
      <c r="L7" s="39">
        <v>20.98</v>
      </c>
      <c r="M7" s="39">
        <f t="shared" si="0"/>
        <v>51.32</v>
      </c>
      <c r="N7" s="36"/>
      <c r="O7" s="36">
        <v>0.4</v>
      </c>
      <c r="P7" s="36"/>
      <c r="Q7" s="36" t="s">
        <v>201</v>
      </c>
      <c r="R7" s="36">
        <v>8.2</v>
      </c>
      <c r="S7" s="36">
        <v>0.86</v>
      </c>
      <c r="T7" s="36">
        <f t="shared" si="1"/>
        <v>50.46</v>
      </c>
      <c r="U7" s="36">
        <v>70</v>
      </c>
      <c r="V7" s="39"/>
      <c r="W7" s="36" t="s">
        <v>202</v>
      </c>
      <c r="X7" s="36" t="s">
        <v>203</v>
      </c>
      <c r="Y7" s="39"/>
    </row>
    <row r="8" spans="1:25">
      <c r="A8" s="36">
        <v>4</v>
      </c>
      <c r="B8" s="37">
        <v>0.506944444444444</v>
      </c>
      <c r="C8" s="38" t="s">
        <v>196</v>
      </c>
      <c r="D8" s="39" t="s">
        <v>197</v>
      </c>
      <c r="E8" s="39" t="s">
        <v>198</v>
      </c>
      <c r="F8" s="39">
        <v>13775439287</v>
      </c>
      <c r="G8" s="36" t="s">
        <v>197</v>
      </c>
      <c r="H8" s="36">
        <v>4536</v>
      </c>
      <c r="I8" s="36" t="s">
        <v>199</v>
      </c>
      <c r="J8" s="41" t="s">
        <v>200</v>
      </c>
      <c r="K8" s="39">
        <v>70.84</v>
      </c>
      <c r="L8" s="39">
        <v>20.9</v>
      </c>
      <c r="M8" s="39">
        <f t="shared" si="0"/>
        <v>49.94</v>
      </c>
      <c r="N8" s="36"/>
      <c r="O8" s="36">
        <v>0.4</v>
      </c>
      <c r="P8" s="36"/>
      <c r="Q8" s="36" t="s">
        <v>201</v>
      </c>
      <c r="R8" s="36">
        <v>8.2</v>
      </c>
      <c r="S8" s="36">
        <v>0.94</v>
      </c>
      <c r="T8" s="36">
        <f t="shared" si="1"/>
        <v>49</v>
      </c>
      <c r="U8" s="36">
        <v>70</v>
      </c>
      <c r="V8" s="39"/>
      <c r="W8" s="36" t="s">
        <v>202</v>
      </c>
      <c r="X8" s="36" t="s">
        <v>203</v>
      </c>
      <c r="Y8" s="39"/>
    </row>
    <row r="9" spans="1:25">
      <c r="A9" s="36">
        <v>5</v>
      </c>
      <c r="B9" s="37">
        <v>0.597916666666667</v>
      </c>
      <c r="C9" s="38" t="s">
        <v>196</v>
      </c>
      <c r="D9" s="39" t="s">
        <v>197</v>
      </c>
      <c r="E9" s="39" t="s">
        <v>198</v>
      </c>
      <c r="F9" s="39">
        <v>13775439287</v>
      </c>
      <c r="G9" s="36" t="s">
        <v>197</v>
      </c>
      <c r="H9" s="36">
        <v>4537</v>
      </c>
      <c r="I9" s="36" t="s">
        <v>199</v>
      </c>
      <c r="J9" s="41" t="s">
        <v>200</v>
      </c>
      <c r="K9" s="39">
        <v>67.3</v>
      </c>
      <c r="L9" s="39">
        <v>20.88</v>
      </c>
      <c r="M9" s="39">
        <f t="shared" si="0"/>
        <v>46.42</v>
      </c>
      <c r="N9" s="36"/>
      <c r="O9" s="36">
        <v>0.4</v>
      </c>
      <c r="P9" s="36"/>
      <c r="Q9" s="36" t="s">
        <v>201</v>
      </c>
      <c r="R9" s="36">
        <v>8.2</v>
      </c>
      <c r="S9" s="36">
        <v>0.92</v>
      </c>
      <c r="T9" s="36">
        <f t="shared" si="1"/>
        <v>45.5</v>
      </c>
      <c r="U9" s="36">
        <v>70</v>
      </c>
      <c r="V9" s="39"/>
      <c r="W9" s="36" t="s">
        <v>202</v>
      </c>
      <c r="X9" s="36" t="s">
        <v>203</v>
      </c>
      <c r="Y9" s="39"/>
    </row>
    <row r="10" spans="1:25">
      <c r="A10" s="36">
        <v>6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>
        <f t="shared" si="0"/>
        <v>0</v>
      </c>
      <c r="N10" s="39"/>
      <c r="O10" s="39"/>
      <c r="P10" s="39"/>
      <c r="Q10" s="39"/>
      <c r="R10" s="39"/>
      <c r="S10" s="39"/>
      <c r="T10" s="39">
        <f t="shared" si="1"/>
        <v>0</v>
      </c>
      <c r="U10" s="39"/>
      <c r="V10" s="39"/>
      <c r="W10" s="39"/>
      <c r="X10" s="39"/>
      <c r="Y10" s="39"/>
    </row>
    <row r="11" spans="1:25">
      <c r="A11" s="36">
        <v>7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>
        <f t="shared" si="0"/>
        <v>0</v>
      </c>
      <c r="N11" s="39"/>
      <c r="O11" s="39"/>
      <c r="P11" s="39"/>
      <c r="Q11" s="39"/>
      <c r="R11" s="39"/>
      <c r="S11" s="39"/>
      <c r="T11" s="39">
        <f t="shared" si="1"/>
        <v>0</v>
      </c>
      <c r="U11" s="39"/>
      <c r="V11" s="39"/>
      <c r="W11" s="39"/>
      <c r="X11" s="39"/>
      <c r="Y11" s="39"/>
    </row>
    <row r="12" spans="1:25">
      <c r="A12" s="36">
        <v>8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>
        <f t="shared" si="0"/>
        <v>0</v>
      </c>
      <c r="N12" s="39"/>
      <c r="O12" s="39"/>
      <c r="P12" s="39"/>
      <c r="Q12" s="39"/>
      <c r="R12" s="39"/>
      <c r="S12" s="39"/>
      <c r="T12" s="39">
        <f t="shared" si="1"/>
        <v>0</v>
      </c>
      <c r="U12" s="39"/>
      <c r="V12" s="39"/>
      <c r="W12" s="39"/>
      <c r="X12" s="39"/>
      <c r="Y12" s="39"/>
    </row>
    <row r="13" spans="1:25">
      <c r="A13" s="36">
        <v>9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>
        <f t="shared" si="0"/>
        <v>0</v>
      </c>
      <c r="N13" s="39"/>
      <c r="O13" s="39"/>
      <c r="P13" s="39"/>
      <c r="Q13" s="39"/>
      <c r="R13" s="39"/>
      <c r="S13" s="39"/>
      <c r="T13" s="39">
        <f t="shared" si="1"/>
        <v>0</v>
      </c>
      <c r="U13" s="39"/>
      <c r="V13" s="39"/>
      <c r="W13" s="39"/>
      <c r="X13" s="39"/>
      <c r="Y13" s="39"/>
    </row>
    <row r="14" spans="1:25">
      <c r="A14" s="36">
        <v>10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>
        <f t="shared" si="0"/>
        <v>0</v>
      </c>
      <c r="N14" s="39"/>
      <c r="O14" s="39"/>
      <c r="P14" s="39"/>
      <c r="Q14" s="39"/>
      <c r="R14" s="39"/>
      <c r="S14" s="39"/>
      <c r="T14" s="39">
        <f t="shared" si="1"/>
        <v>0</v>
      </c>
      <c r="U14" s="39"/>
      <c r="V14" s="39"/>
      <c r="W14" s="39"/>
      <c r="X14" s="39"/>
      <c r="Y14" s="39"/>
    </row>
    <row r="15" spans="1:25">
      <c r="A15" s="36">
        <v>11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>
        <f t="shared" si="0"/>
        <v>0</v>
      </c>
      <c r="N15" s="39"/>
      <c r="O15" s="39"/>
      <c r="P15" s="39"/>
      <c r="Q15" s="39"/>
      <c r="R15" s="39"/>
      <c r="S15" s="39"/>
      <c r="T15" s="39">
        <f t="shared" si="1"/>
        <v>0</v>
      </c>
      <c r="U15" s="39"/>
      <c r="V15" s="39"/>
      <c r="W15" s="39"/>
      <c r="X15" s="39"/>
      <c r="Y15" s="39"/>
    </row>
    <row r="16" spans="1:25">
      <c r="A16" s="36">
        <v>12</v>
      </c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>
        <f t="shared" si="0"/>
        <v>0</v>
      </c>
      <c r="N16" s="39"/>
      <c r="O16" s="39"/>
      <c r="P16" s="39"/>
      <c r="Q16" s="39"/>
      <c r="R16" s="39"/>
      <c r="S16" s="39"/>
      <c r="T16" s="39">
        <f t="shared" si="1"/>
        <v>0</v>
      </c>
      <c r="U16" s="39"/>
      <c r="V16" s="39"/>
      <c r="W16" s="39"/>
      <c r="X16" s="39"/>
      <c r="Y16" s="39"/>
    </row>
    <row r="17" spans="1:25">
      <c r="A17" s="36">
        <v>13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>
        <f t="shared" si="0"/>
        <v>0</v>
      </c>
      <c r="N17" s="39"/>
      <c r="O17" s="39"/>
      <c r="P17" s="39"/>
      <c r="Q17" s="39"/>
      <c r="R17" s="39"/>
      <c r="S17" s="39"/>
      <c r="T17" s="39">
        <f t="shared" si="1"/>
        <v>0</v>
      </c>
      <c r="U17" s="39"/>
      <c r="V17" s="39"/>
      <c r="W17" s="39"/>
      <c r="X17" s="39"/>
      <c r="Y17" s="39"/>
    </row>
    <row r="18" spans="1:25">
      <c r="A18" s="36">
        <v>14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>
        <f t="shared" si="0"/>
        <v>0</v>
      </c>
      <c r="N18" s="39"/>
      <c r="O18" s="39"/>
      <c r="P18" s="39"/>
      <c r="Q18" s="39"/>
      <c r="R18" s="39"/>
      <c r="S18" s="39"/>
      <c r="T18" s="39">
        <f t="shared" si="1"/>
        <v>0</v>
      </c>
      <c r="U18" s="39"/>
      <c r="V18" s="39"/>
      <c r="W18" s="39"/>
      <c r="X18" s="39"/>
      <c r="Y18" s="39"/>
    </row>
    <row r="19" spans="1:25">
      <c r="A19" s="36"/>
      <c r="B19" s="33" t="s">
        <v>136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>
        <f>SUM(M5:M18)</f>
        <v>245.24</v>
      </c>
      <c r="N19" s="39"/>
      <c r="O19" s="39"/>
      <c r="P19" s="39"/>
      <c r="Q19" s="39"/>
      <c r="R19" s="39"/>
      <c r="S19" s="39"/>
      <c r="T19" s="39">
        <f>SUM(T5:T18)</f>
        <v>240.96</v>
      </c>
      <c r="U19" s="39"/>
      <c r="V19" s="39"/>
      <c r="W19" s="39"/>
      <c r="X19" s="39"/>
      <c r="Y19" s="3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4"/>
  <sheetViews>
    <sheetView tabSelected="1" workbookViewId="0">
      <selection activeCell="A1" sqref="$A1:$XFD1048576"/>
    </sheetView>
  </sheetViews>
  <sheetFormatPr defaultColWidth="9" defaultRowHeight="33" customHeight="1"/>
  <cols>
    <col min="1" max="1" width="5.375" customWidth="1"/>
    <col min="6" max="6" width="12.625" customWidth="1"/>
  </cols>
  <sheetData>
    <row r="1" customHeight="1" spans="1:24">
      <c r="A1" s="1" t="s">
        <v>204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customHeight="1" spans="1:24">
      <c r="A2" s="2"/>
      <c r="B2" s="3" t="s">
        <v>205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6"/>
      <c r="X2" s="26"/>
    </row>
    <row r="3" customHeight="1" spans="1:24">
      <c r="A3" s="4" t="s">
        <v>2</v>
      </c>
      <c r="B3" s="5" t="s">
        <v>3</v>
      </c>
      <c r="C3" s="4" t="s">
        <v>4</v>
      </c>
      <c r="D3" s="4"/>
      <c r="E3" s="4"/>
      <c r="F3" s="4"/>
      <c r="G3" s="4"/>
      <c r="H3" s="6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7"/>
      <c r="T3" s="4" t="s">
        <v>6</v>
      </c>
      <c r="U3" s="4"/>
      <c r="V3" s="4"/>
      <c r="W3" s="5" t="s">
        <v>7</v>
      </c>
      <c r="X3" s="28" t="s">
        <v>8</v>
      </c>
    </row>
    <row r="4" customHeight="1" spans="1:24">
      <c r="A4" s="4"/>
      <c r="B4" s="7" t="s">
        <v>10</v>
      </c>
      <c r="C4" s="5" t="s">
        <v>11</v>
      </c>
      <c r="D4" s="8" t="s">
        <v>12</v>
      </c>
      <c r="E4" s="9" t="s">
        <v>13</v>
      </c>
      <c r="F4" s="5" t="s">
        <v>14</v>
      </c>
      <c r="G4" s="5" t="s">
        <v>15</v>
      </c>
      <c r="H4" s="5" t="s">
        <v>16</v>
      </c>
      <c r="I4" s="5" t="s">
        <v>17</v>
      </c>
      <c r="J4" s="5" t="s">
        <v>18</v>
      </c>
      <c r="K4" s="5" t="s">
        <v>19</v>
      </c>
      <c r="L4" s="5" t="s">
        <v>20</v>
      </c>
      <c r="M4" s="5" t="s">
        <v>21</v>
      </c>
      <c r="N4" s="5" t="s">
        <v>22</v>
      </c>
      <c r="O4" s="9" t="s">
        <v>23</v>
      </c>
      <c r="P4" s="9" t="s">
        <v>24</v>
      </c>
      <c r="Q4" s="9" t="s">
        <v>145</v>
      </c>
      <c r="R4" s="9" t="s">
        <v>146</v>
      </c>
      <c r="S4" s="9" t="s">
        <v>27</v>
      </c>
      <c r="T4" s="9" t="s">
        <v>28</v>
      </c>
      <c r="U4" s="9" t="s">
        <v>147</v>
      </c>
      <c r="V4" s="9" t="s">
        <v>148</v>
      </c>
      <c r="W4" s="5"/>
      <c r="X4" s="29"/>
    </row>
    <row r="5" customHeight="1" spans="1:24">
      <c r="A5" s="10">
        <v>1</v>
      </c>
      <c r="B5" s="11" t="s">
        <v>206</v>
      </c>
      <c r="C5" s="10">
        <v>6173</v>
      </c>
      <c r="D5" s="12" t="s">
        <v>207</v>
      </c>
      <c r="E5" s="12" t="s">
        <v>207</v>
      </c>
      <c r="F5" s="13" t="s">
        <v>208</v>
      </c>
      <c r="G5" s="12" t="s">
        <v>209</v>
      </c>
      <c r="H5" s="14">
        <v>41703</v>
      </c>
      <c r="I5" s="10" t="s">
        <v>210</v>
      </c>
      <c r="J5" s="24"/>
      <c r="K5" s="10">
        <v>57.04</v>
      </c>
      <c r="L5" s="10">
        <v>17.68</v>
      </c>
      <c r="M5" s="26">
        <f>+K5-L5-S5</f>
        <v>38.4</v>
      </c>
      <c r="N5" s="12">
        <v>5.8</v>
      </c>
      <c r="O5" s="12">
        <v>2.8</v>
      </c>
      <c r="P5" s="12">
        <v>2.3</v>
      </c>
      <c r="Q5" s="14"/>
      <c r="R5" s="14"/>
      <c r="S5" s="12">
        <v>0.96</v>
      </c>
      <c r="T5" s="14"/>
      <c r="U5" s="14"/>
      <c r="V5" s="14"/>
      <c r="W5" s="14" t="s">
        <v>211</v>
      </c>
      <c r="X5" s="12" t="s">
        <v>212</v>
      </c>
    </row>
    <row r="6" customHeight="1" spans="1:24">
      <c r="A6" s="10">
        <v>2</v>
      </c>
      <c r="B6" s="15">
        <v>8.48</v>
      </c>
      <c r="C6" s="10">
        <v>601</v>
      </c>
      <c r="D6" s="12" t="s">
        <v>213</v>
      </c>
      <c r="E6" s="12" t="s">
        <v>213</v>
      </c>
      <c r="F6" s="13" t="s">
        <v>214</v>
      </c>
      <c r="G6" s="12" t="s">
        <v>215</v>
      </c>
      <c r="H6" s="14">
        <v>41704</v>
      </c>
      <c r="I6" s="10" t="s">
        <v>210</v>
      </c>
      <c r="J6" s="11"/>
      <c r="K6" s="10">
        <v>58.16</v>
      </c>
      <c r="L6" s="10">
        <v>18.36</v>
      </c>
      <c r="M6" s="14">
        <v>39</v>
      </c>
      <c r="N6" s="12">
        <v>5.6</v>
      </c>
      <c r="O6" s="12">
        <v>2.5</v>
      </c>
      <c r="P6" s="12">
        <v>2.3</v>
      </c>
      <c r="Q6" s="14"/>
      <c r="R6" s="14"/>
      <c r="S6" s="12">
        <v>0.8</v>
      </c>
      <c r="T6" s="14"/>
      <c r="U6" s="14"/>
      <c r="V6" s="14"/>
      <c r="W6" s="14" t="s">
        <v>211</v>
      </c>
      <c r="X6" s="12" t="s">
        <v>212</v>
      </c>
    </row>
    <row r="7" customHeight="1" spans="1:24">
      <c r="A7" s="10">
        <v>3</v>
      </c>
      <c r="B7" s="11" t="s">
        <v>216</v>
      </c>
      <c r="C7" s="10">
        <v>317</v>
      </c>
      <c r="D7" s="16" t="s">
        <v>217</v>
      </c>
      <c r="E7" s="16" t="s">
        <v>218</v>
      </c>
      <c r="F7" s="16">
        <v>18344884456</v>
      </c>
      <c r="G7" s="16" t="s">
        <v>219</v>
      </c>
      <c r="H7" s="14">
        <v>41705</v>
      </c>
      <c r="I7" s="10" t="s">
        <v>210</v>
      </c>
      <c r="J7" s="11"/>
      <c r="K7" s="14">
        <v>62.38</v>
      </c>
      <c r="L7" s="14">
        <v>18.62</v>
      </c>
      <c r="M7" s="14">
        <v>42.7</v>
      </c>
      <c r="N7" s="12">
        <v>5.2</v>
      </c>
      <c r="O7" s="12">
        <v>2.8</v>
      </c>
      <c r="P7" s="12">
        <v>2.4</v>
      </c>
      <c r="Q7" s="14"/>
      <c r="R7" s="14"/>
      <c r="S7" s="12">
        <v>1.06</v>
      </c>
      <c r="T7" s="14"/>
      <c r="U7" s="14"/>
      <c r="V7" s="14"/>
      <c r="W7" s="14" t="s">
        <v>211</v>
      </c>
      <c r="X7" s="12" t="s">
        <v>212</v>
      </c>
    </row>
    <row r="8" customHeight="1" spans="1:24">
      <c r="A8" s="10">
        <v>4</v>
      </c>
      <c r="B8" s="11" t="s">
        <v>220</v>
      </c>
      <c r="C8" s="10">
        <v>3821</v>
      </c>
      <c r="D8" s="17" t="s">
        <v>221</v>
      </c>
      <c r="E8" s="17" t="s">
        <v>221</v>
      </c>
      <c r="F8" s="18" t="s">
        <v>222</v>
      </c>
      <c r="G8" s="17" t="s">
        <v>209</v>
      </c>
      <c r="H8" s="14">
        <v>41706</v>
      </c>
      <c r="I8" s="10" t="s">
        <v>210</v>
      </c>
      <c r="J8" s="11"/>
      <c r="K8" s="14">
        <v>57.14</v>
      </c>
      <c r="L8" s="14">
        <v>15.82</v>
      </c>
      <c r="M8" s="14">
        <v>40.3</v>
      </c>
      <c r="N8" s="12">
        <v>5.5</v>
      </c>
      <c r="O8" s="12">
        <v>2.6</v>
      </c>
      <c r="P8" s="12">
        <v>2.3</v>
      </c>
      <c r="Q8" s="14"/>
      <c r="R8" s="14"/>
      <c r="S8" s="14">
        <v>1.02</v>
      </c>
      <c r="T8" s="14"/>
      <c r="U8" s="14"/>
      <c r="V8" s="14"/>
      <c r="W8" s="14" t="s">
        <v>211</v>
      </c>
      <c r="X8" s="12" t="s">
        <v>212</v>
      </c>
    </row>
    <row r="9" customHeight="1" spans="1:24">
      <c r="A9" s="10">
        <v>5</v>
      </c>
      <c r="B9" s="15">
        <v>9.07</v>
      </c>
      <c r="C9" s="10">
        <v>269</v>
      </c>
      <c r="D9" s="17" t="s">
        <v>223</v>
      </c>
      <c r="E9" s="17" t="s">
        <v>223</v>
      </c>
      <c r="F9" s="18" t="s">
        <v>224</v>
      </c>
      <c r="G9" s="17" t="s">
        <v>209</v>
      </c>
      <c r="H9" s="14">
        <v>41707</v>
      </c>
      <c r="I9" s="10" t="s">
        <v>210</v>
      </c>
      <c r="J9" s="11"/>
      <c r="K9" s="14">
        <v>57.84</v>
      </c>
      <c r="L9" s="14">
        <v>17.98</v>
      </c>
      <c r="M9" s="14">
        <v>38.9</v>
      </c>
      <c r="N9" s="12">
        <v>5.8</v>
      </c>
      <c r="O9" s="12">
        <v>2.3</v>
      </c>
      <c r="P9" s="12">
        <v>2.8</v>
      </c>
      <c r="Q9" s="14"/>
      <c r="R9" s="14"/>
      <c r="S9" s="14">
        <v>0.96</v>
      </c>
      <c r="T9" s="14"/>
      <c r="U9" s="14"/>
      <c r="V9" s="14"/>
      <c r="W9" s="14" t="s">
        <v>211</v>
      </c>
      <c r="X9" s="12" t="s">
        <v>212</v>
      </c>
    </row>
    <row r="10" customHeight="1" spans="1:24">
      <c r="A10" s="10">
        <v>6</v>
      </c>
      <c r="B10" s="11" t="s">
        <v>225</v>
      </c>
      <c r="C10" s="10">
        <v>561</v>
      </c>
      <c r="D10" s="17" t="s">
        <v>226</v>
      </c>
      <c r="E10" s="17" t="s">
        <v>226</v>
      </c>
      <c r="F10" s="18" t="s">
        <v>227</v>
      </c>
      <c r="G10" s="17" t="s">
        <v>215</v>
      </c>
      <c r="H10" s="14">
        <v>41708</v>
      </c>
      <c r="I10" s="10" t="s">
        <v>210</v>
      </c>
      <c r="J10" s="11"/>
      <c r="K10" s="14">
        <v>58.54</v>
      </c>
      <c r="L10" s="14">
        <v>17.04</v>
      </c>
      <c r="M10" s="14">
        <v>40.5</v>
      </c>
      <c r="N10" s="12">
        <v>5.8</v>
      </c>
      <c r="O10" s="12">
        <v>2.5</v>
      </c>
      <c r="P10" s="12">
        <v>2.6</v>
      </c>
      <c r="Q10" s="14"/>
      <c r="R10" s="14"/>
      <c r="S10" s="14">
        <v>1</v>
      </c>
      <c r="T10" s="14"/>
      <c r="U10" s="14"/>
      <c r="V10" s="14"/>
      <c r="W10" s="14" t="s">
        <v>211</v>
      </c>
      <c r="X10" s="12" t="s">
        <v>212</v>
      </c>
    </row>
    <row r="11" customHeight="1" spans="1:24">
      <c r="A11" s="10">
        <v>7</v>
      </c>
      <c r="B11" s="11" t="s">
        <v>228</v>
      </c>
      <c r="C11" s="10">
        <v>679</v>
      </c>
      <c r="D11" s="16" t="s">
        <v>217</v>
      </c>
      <c r="E11" s="16" t="s">
        <v>218</v>
      </c>
      <c r="F11" s="16">
        <v>18344884456</v>
      </c>
      <c r="G11" s="16" t="s">
        <v>219</v>
      </c>
      <c r="H11" s="14">
        <v>41709</v>
      </c>
      <c r="I11" s="10" t="s">
        <v>210</v>
      </c>
      <c r="J11" s="11"/>
      <c r="K11" s="14">
        <v>63.58</v>
      </c>
      <c r="L11" s="14">
        <v>19.94</v>
      </c>
      <c r="M11" s="14">
        <v>42.5</v>
      </c>
      <c r="N11" s="12">
        <v>5.2</v>
      </c>
      <c r="O11" s="12">
        <v>2.6</v>
      </c>
      <c r="P11" s="12">
        <v>2.4</v>
      </c>
      <c r="Q11" s="14"/>
      <c r="R11" s="14"/>
      <c r="S11" s="14">
        <v>1.14</v>
      </c>
      <c r="T11" s="14"/>
      <c r="U11" s="14"/>
      <c r="V11" s="14"/>
      <c r="W11" s="14" t="s">
        <v>211</v>
      </c>
      <c r="X11" s="12" t="s">
        <v>212</v>
      </c>
    </row>
    <row r="12" customHeight="1" spans="1:24">
      <c r="A12" s="10">
        <v>8</v>
      </c>
      <c r="B12" s="11">
        <v>10.01</v>
      </c>
      <c r="C12" s="10">
        <v>525</v>
      </c>
      <c r="D12" s="16" t="s">
        <v>229</v>
      </c>
      <c r="E12" s="16" t="s">
        <v>229</v>
      </c>
      <c r="F12" s="16">
        <v>13852238516</v>
      </c>
      <c r="G12" s="16" t="s">
        <v>219</v>
      </c>
      <c r="H12" s="14">
        <v>41710</v>
      </c>
      <c r="I12" s="10" t="s">
        <v>210</v>
      </c>
      <c r="J12" s="11"/>
      <c r="K12" s="14">
        <v>61.42</v>
      </c>
      <c r="L12" s="14">
        <v>18.06</v>
      </c>
      <c r="M12" s="14">
        <v>42.2</v>
      </c>
      <c r="N12" s="12">
        <v>5.9</v>
      </c>
      <c r="O12" s="12">
        <v>2.6</v>
      </c>
      <c r="P12" s="12">
        <v>2.3</v>
      </c>
      <c r="Q12" s="14"/>
      <c r="R12" s="14"/>
      <c r="S12" s="14">
        <v>1.16</v>
      </c>
      <c r="T12" s="14"/>
      <c r="U12" s="14"/>
      <c r="V12" s="14"/>
      <c r="W12" s="14" t="s">
        <v>211</v>
      </c>
      <c r="X12" s="12" t="s">
        <v>212</v>
      </c>
    </row>
    <row r="13" customHeight="1" spans="1:24">
      <c r="A13" s="10">
        <v>9</v>
      </c>
      <c r="B13" s="14">
        <v>10.11</v>
      </c>
      <c r="C13" s="10">
        <v>766</v>
      </c>
      <c r="D13" s="16" t="s">
        <v>230</v>
      </c>
      <c r="E13" s="16" t="s">
        <v>230</v>
      </c>
      <c r="F13" s="16">
        <v>15852068070</v>
      </c>
      <c r="G13" s="16" t="s">
        <v>219</v>
      </c>
      <c r="H13" s="14">
        <v>41711</v>
      </c>
      <c r="I13" s="10" t="s">
        <v>210</v>
      </c>
      <c r="J13" s="11"/>
      <c r="K13" s="14">
        <v>63.46</v>
      </c>
      <c r="L13" s="14">
        <v>18.6</v>
      </c>
      <c r="M13" s="14">
        <v>43.8</v>
      </c>
      <c r="N13" s="12">
        <v>5.6</v>
      </c>
      <c r="O13" s="12">
        <v>2.7</v>
      </c>
      <c r="P13" s="12">
        <v>2.3</v>
      </c>
      <c r="Q13" s="14"/>
      <c r="R13" s="14"/>
      <c r="S13" s="14">
        <v>1.26</v>
      </c>
      <c r="T13" s="14"/>
      <c r="U13" s="14"/>
      <c r="V13" s="14"/>
      <c r="W13" s="14" t="s">
        <v>211</v>
      </c>
      <c r="X13" s="12" t="s">
        <v>212</v>
      </c>
    </row>
    <row r="14" customHeight="1" spans="1:24">
      <c r="A14" s="10">
        <v>10</v>
      </c>
      <c r="B14" s="14">
        <v>10.25</v>
      </c>
      <c r="C14" s="10">
        <v>616</v>
      </c>
      <c r="D14" s="17" t="s">
        <v>231</v>
      </c>
      <c r="E14" s="17" t="s">
        <v>231</v>
      </c>
      <c r="F14" s="18" t="s">
        <v>232</v>
      </c>
      <c r="G14" s="17" t="s">
        <v>219</v>
      </c>
      <c r="H14" s="14">
        <v>41712</v>
      </c>
      <c r="I14" s="10" t="s">
        <v>210</v>
      </c>
      <c r="J14" s="11"/>
      <c r="K14" s="14">
        <v>52.52</v>
      </c>
      <c r="L14" s="14">
        <v>17.5</v>
      </c>
      <c r="M14" s="14">
        <v>34.3</v>
      </c>
      <c r="N14" s="12">
        <v>5.8</v>
      </c>
      <c r="O14" s="12">
        <v>2.7</v>
      </c>
      <c r="P14" s="12">
        <v>2.3</v>
      </c>
      <c r="Q14" s="14"/>
      <c r="R14" s="14"/>
      <c r="S14" s="14">
        <v>0.72</v>
      </c>
      <c r="T14" s="14"/>
      <c r="U14" s="14"/>
      <c r="V14" s="14"/>
      <c r="W14" s="14" t="s">
        <v>211</v>
      </c>
      <c r="X14" s="12" t="s">
        <v>212</v>
      </c>
    </row>
    <row r="15" customHeight="1" spans="1:24">
      <c r="A15" s="10">
        <v>11</v>
      </c>
      <c r="B15" s="14">
        <v>10.51</v>
      </c>
      <c r="C15" s="10">
        <v>818</v>
      </c>
      <c r="D15" s="17" t="s">
        <v>233</v>
      </c>
      <c r="E15" s="17" t="s">
        <v>234</v>
      </c>
      <c r="F15" s="17">
        <v>18371412327</v>
      </c>
      <c r="G15" s="17" t="s">
        <v>44</v>
      </c>
      <c r="H15" s="14">
        <v>41713</v>
      </c>
      <c r="I15" s="10" t="s">
        <v>210</v>
      </c>
      <c r="J15" s="11"/>
      <c r="K15" s="14">
        <v>57.68</v>
      </c>
      <c r="L15" s="14">
        <v>18.1</v>
      </c>
      <c r="M15" s="14">
        <v>38.7</v>
      </c>
      <c r="N15" s="12">
        <v>5.7</v>
      </c>
      <c r="O15" s="12">
        <v>2.4</v>
      </c>
      <c r="P15" s="12">
        <v>2.4</v>
      </c>
      <c r="Q15" s="14"/>
      <c r="R15" s="14"/>
      <c r="S15" s="14">
        <v>0.88</v>
      </c>
      <c r="T15" s="14"/>
      <c r="U15" s="14"/>
      <c r="V15" s="14"/>
      <c r="W15" s="14" t="s">
        <v>211</v>
      </c>
      <c r="X15" s="12" t="s">
        <v>212</v>
      </c>
    </row>
    <row r="16" customHeight="1" spans="1:24">
      <c r="A16" s="10">
        <v>12</v>
      </c>
      <c r="B16" s="14">
        <v>10.55</v>
      </c>
      <c r="C16" s="10">
        <v>646</v>
      </c>
      <c r="D16" s="17" t="s">
        <v>134</v>
      </c>
      <c r="E16" s="17" t="s">
        <v>134</v>
      </c>
      <c r="F16" s="18" t="s">
        <v>235</v>
      </c>
      <c r="G16" s="17" t="s">
        <v>209</v>
      </c>
      <c r="H16" s="14">
        <v>41714</v>
      </c>
      <c r="I16" s="10" t="s">
        <v>210</v>
      </c>
      <c r="J16" s="11"/>
      <c r="K16" s="14">
        <v>55.24</v>
      </c>
      <c r="L16" s="14">
        <v>16.58</v>
      </c>
      <c r="M16" s="14">
        <v>37.8</v>
      </c>
      <c r="N16" s="12">
        <v>5.7</v>
      </c>
      <c r="O16" s="12">
        <v>2.3</v>
      </c>
      <c r="P16" s="12">
        <v>2.6</v>
      </c>
      <c r="Q16" s="14"/>
      <c r="R16" s="14"/>
      <c r="S16" s="14">
        <v>0.86</v>
      </c>
      <c r="T16" s="14"/>
      <c r="U16" s="14"/>
      <c r="V16" s="14"/>
      <c r="W16" s="14" t="s">
        <v>211</v>
      </c>
      <c r="X16" s="12" t="s">
        <v>212</v>
      </c>
    </row>
    <row r="17" customHeight="1" spans="1:24">
      <c r="A17" s="10">
        <v>13</v>
      </c>
      <c r="B17" s="14">
        <v>11.11</v>
      </c>
      <c r="C17" s="10">
        <v>8152</v>
      </c>
      <c r="D17" s="12" t="s">
        <v>236</v>
      </c>
      <c r="E17" s="12" t="s">
        <v>236</v>
      </c>
      <c r="F17" s="13" t="s">
        <v>237</v>
      </c>
      <c r="G17" s="12" t="s">
        <v>209</v>
      </c>
      <c r="H17" s="14">
        <v>41715</v>
      </c>
      <c r="I17" s="10" t="s">
        <v>210</v>
      </c>
      <c r="J17" s="11"/>
      <c r="K17" s="14">
        <v>54.66</v>
      </c>
      <c r="L17" s="14">
        <v>16.28</v>
      </c>
      <c r="M17" s="14">
        <v>37.4</v>
      </c>
      <c r="N17" s="12">
        <v>5.9</v>
      </c>
      <c r="O17" s="12">
        <v>2.5</v>
      </c>
      <c r="P17" s="12">
        <v>2.7</v>
      </c>
      <c r="Q17" s="14"/>
      <c r="R17" s="14"/>
      <c r="S17" s="14">
        <v>0.98</v>
      </c>
      <c r="T17" s="14"/>
      <c r="U17" s="14"/>
      <c r="V17" s="14"/>
      <c r="W17" s="14" t="s">
        <v>211</v>
      </c>
      <c r="X17" s="12" t="s">
        <v>212</v>
      </c>
    </row>
    <row r="18" customHeight="1" spans="1:24">
      <c r="A18" s="10">
        <v>14</v>
      </c>
      <c r="B18" s="14">
        <v>11.12</v>
      </c>
      <c r="C18" s="10">
        <v>226</v>
      </c>
      <c r="D18" s="12" t="s">
        <v>238</v>
      </c>
      <c r="E18" s="12" t="s">
        <v>238</v>
      </c>
      <c r="F18" s="13" t="s">
        <v>239</v>
      </c>
      <c r="G18" s="12" t="s">
        <v>209</v>
      </c>
      <c r="H18" s="14">
        <v>41716</v>
      </c>
      <c r="I18" s="10" t="s">
        <v>210</v>
      </c>
      <c r="J18" s="14"/>
      <c r="K18" s="14">
        <v>58.82</v>
      </c>
      <c r="L18" s="14">
        <v>16.42</v>
      </c>
      <c r="M18" s="14">
        <v>40.8</v>
      </c>
      <c r="N18" s="12">
        <v>5.3</v>
      </c>
      <c r="O18" s="12">
        <v>2.8</v>
      </c>
      <c r="P18" s="12">
        <v>2.3</v>
      </c>
      <c r="Q18" s="14"/>
      <c r="R18" s="14"/>
      <c r="S18" s="14">
        <v>1.04</v>
      </c>
      <c r="T18" s="14"/>
      <c r="U18" s="14"/>
      <c r="V18" s="14"/>
      <c r="W18" s="14" t="s">
        <v>211</v>
      </c>
      <c r="X18" s="12" t="s">
        <v>212</v>
      </c>
    </row>
    <row r="19" customHeight="1" spans="1:24">
      <c r="A19" s="10">
        <v>15</v>
      </c>
      <c r="B19" s="4">
        <v>11.15</v>
      </c>
      <c r="C19" s="10">
        <v>396</v>
      </c>
      <c r="D19" s="10" t="s">
        <v>240</v>
      </c>
      <c r="E19" s="10" t="s">
        <v>241</v>
      </c>
      <c r="F19" s="10">
        <v>15866916396</v>
      </c>
      <c r="G19" s="10" t="s">
        <v>242</v>
      </c>
      <c r="H19" s="19">
        <v>41717</v>
      </c>
      <c r="I19" s="10" t="s">
        <v>210</v>
      </c>
      <c r="J19" s="19"/>
      <c r="K19" s="19">
        <v>55.82</v>
      </c>
      <c r="L19" s="19">
        <v>17.9</v>
      </c>
      <c r="M19" s="14">
        <v>37</v>
      </c>
      <c r="N19" s="12">
        <v>5.6</v>
      </c>
      <c r="O19" s="12">
        <v>2.5</v>
      </c>
      <c r="P19" s="12">
        <v>2.5</v>
      </c>
      <c r="Q19" s="19"/>
      <c r="R19" s="19"/>
      <c r="S19" s="19">
        <v>0.92</v>
      </c>
      <c r="T19" s="19"/>
      <c r="U19" s="19"/>
      <c r="V19" s="19"/>
      <c r="W19" s="14" t="s">
        <v>211</v>
      </c>
      <c r="X19" s="12" t="s">
        <v>212</v>
      </c>
    </row>
    <row r="20" customHeight="1" spans="1:24">
      <c r="A20" s="10">
        <v>16</v>
      </c>
      <c r="B20" s="14">
        <v>11.19</v>
      </c>
      <c r="C20" s="10">
        <v>917</v>
      </c>
      <c r="D20" s="17" t="s">
        <v>243</v>
      </c>
      <c r="E20" s="17" t="s">
        <v>244</v>
      </c>
      <c r="F20" s="18" t="s">
        <v>245</v>
      </c>
      <c r="G20" s="17" t="s">
        <v>219</v>
      </c>
      <c r="H20" s="14">
        <v>41718</v>
      </c>
      <c r="I20" s="10" t="s">
        <v>210</v>
      </c>
      <c r="J20" s="14"/>
      <c r="K20" s="10">
        <v>58.16</v>
      </c>
      <c r="L20" s="10">
        <v>18.36</v>
      </c>
      <c r="M20" s="14">
        <v>38.9</v>
      </c>
      <c r="N20" s="12">
        <v>5.9</v>
      </c>
      <c r="O20" s="12">
        <v>2.7</v>
      </c>
      <c r="P20" s="12">
        <v>2.3</v>
      </c>
      <c r="Q20" s="14"/>
      <c r="R20" s="14"/>
      <c r="S20" s="14">
        <v>0.9</v>
      </c>
      <c r="T20" s="14"/>
      <c r="U20" s="14"/>
      <c r="V20" s="14"/>
      <c r="W20" s="14" t="s">
        <v>211</v>
      </c>
      <c r="X20" s="12" t="s">
        <v>212</v>
      </c>
    </row>
    <row r="21" customHeight="1" spans="1:24">
      <c r="A21" s="10">
        <v>17</v>
      </c>
      <c r="B21" s="14">
        <v>12.18</v>
      </c>
      <c r="C21" s="10">
        <v>697</v>
      </c>
      <c r="D21" s="12" t="s">
        <v>246</v>
      </c>
      <c r="E21" s="12" t="s">
        <v>246</v>
      </c>
      <c r="F21" s="13" t="s">
        <v>247</v>
      </c>
      <c r="G21" s="12" t="s">
        <v>209</v>
      </c>
      <c r="H21" s="14">
        <v>41722</v>
      </c>
      <c r="I21" s="10" t="s">
        <v>210</v>
      </c>
      <c r="J21" s="14"/>
      <c r="K21" s="14">
        <v>61.34</v>
      </c>
      <c r="L21" s="14">
        <v>17.82</v>
      </c>
      <c r="M21" s="14">
        <v>42.5</v>
      </c>
      <c r="N21" s="12">
        <v>5.6</v>
      </c>
      <c r="O21" s="12">
        <v>2.8</v>
      </c>
      <c r="P21" s="12">
        <v>2.3</v>
      </c>
      <c r="Q21" s="14"/>
      <c r="R21" s="14"/>
      <c r="S21" s="14">
        <v>1.02</v>
      </c>
      <c r="T21" s="19"/>
      <c r="U21" s="14"/>
      <c r="V21" s="14"/>
      <c r="W21" s="14" t="s">
        <v>211</v>
      </c>
      <c r="X21" s="12" t="s">
        <v>212</v>
      </c>
    </row>
    <row r="22" customHeight="1" spans="1:24">
      <c r="A22" s="10">
        <v>18</v>
      </c>
      <c r="B22" s="14">
        <v>13.45</v>
      </c>
      <c r="C22" s="10">
        <v>7252</v>
      </c>
      <c r="D22" s="20" t="s">
        <v>229</v>
      </c>
      <c r="E22" s="20" t="s">
        <v>229</v>
      </c>
      <c r="F22" s="20">
        <v>13852238516</v>
      </c>
      <c r="G22" s="20" t="s">
        <v>219</v>
      </c>
      <c r="H22" s="21">
        <v>41726</v>
      </c>
      <c r="I22" s="20" t="s">
        <v>210</v>
      </c>
      <c r="J22" s="21"/>
      <c r="K22" s="21">
        <v>54.2</v>
      </c>
      <c r="L22" s="14">
        <v>18</v>
      </c>
      <c r="M22" s="14">
        <v>35.4</v>
      </c>
      <c r="N22" s="12">
        <v>5.8</v>
      </c>
      <c r="O22" s="12">
        <v>2.7</v>
      </c>
      <c r="P22" s="12">
        <v>2.3</v>
      </c>
      <c r="Q22" s="14"/>
      <c r="R22" s="14"/>
      <c r="S22" s="14">
        <v>0.8</v>
      </c>
      <c r="T22" s="14"/>
      <c r="U22" s="14"/>
      <c r="V22" s="14"/>
      <c r="W22" s="14" t="s">
        <v>211</v>
      </c>
      <c r="X22" s="12" t="s">
        <v>212</v>
      </c>
    </row>
    <row r="23" customHeight="1" spans="1:24">
      <c r="A23" s="10">
        <v>19</v>
      </c>
      <c r="B23" s="14">
        <v>20.44</v>
      </c>
      <c r="C23" s="10">
        <v>798</v>
      </c>
      <c r="D23" s="12" t="s">
        <v>248</v>
      </c>
      <c r="E23" s="12" t="s">
        <v>248</v>
      </c>
      <c r="F23" s="13" t="s">
        <v>249</v>
      </c>
      <c r="G23" s="12" t="s">
        <v>209</v>
      </c>
      <c r="H23" s="14">
        <v>41734</v>
      </c>
      <c r="I23" s="10" t="s">
        <v>210</v>
      </c>
      <c r="J23" s="14"/>
      <c r="K23" s="14">
        <v>62.24</v>
      </c>
      <c r="L23" s="14">
        <v>18.62</v>
      </c>
      <c r="M23" s="14">
        <f t="shared" ref="M23:M54" si="0">+K23-L23-S23</f>
        <v>42.6</v>
      </c>
      <c r="N23" s="12">
        <v>5.7</v>
      </c>
      <c r="O23" s="12">
        <v>2.3</v>
      </c>
      <c r="P23" s="12">
        <v>2.9</v>
      </c>
      <c r="Q23" s="14"/>
      <c r="R23" s="14"/>
      <c r="S23" s="14">
        <v>1.02</v>
      </c>
      <c r="T23" s="19"/>
      <c r="U23" s="14"/>
      <c r="V23" s="14"/>
      <c r="W23" s="14" t="s">
        <v>211</v>
      </c>
      <c r="X23" s="12" t="s">
        <v>212</v>
      </c>
    </row>
    <row r="24" customHeight="1" spans="1:24">
      <c r="A24" s="10">
        <v>20</v>
      </c>
      <c r="B24" s="14">
        <v>21.06</v>
      </c>
      <c r="C24" s="10">
        <v>578</v>
      </c>
      <c r="D24" s="12" t="s">
        <v>250</v>
      </c>
      <c r="E24" s="12" t="s">
        <v>251</v>
      </c>
      <c r="F24" s="13" t="s">
        <v>252</v>
      </c>
      <c r="G24" s="12" t="s">
        <v>209</v>
      </c>
      <c r="H24" s="14">
        <v>41735</v>
      </c>
      <c r="I24" s="10" t="s">
        <v>210</v>
      </c>
      <c r="J24" s="14"/>
      <c r="K24" s="14">
        <v>55.2</v>
      </c>
      <c r="L24" s="14">
        <v>16.76</v>
      </c>
      <c r="M24" s="14">
        <f t="shared" si="0"/>
        <v>37.6</v>
      </c>
      <c r="N24" s="12">
        <v>5.5</v>
      </c>
      <c r="O24" s="12">
        <v>2.6</v>
      </c>
      <c r="P24" s="12">
        <v>2.3</v>
      </c>
      <c r="Q24" s="14"/>
      <c r="R24" s="14"/>
      <c r="S24" s="14">
        <v>0.84</v>
      </c>
      <c r="T24" s="14"/>
      <c r="U24" s="14"/>
      <c r="V24" s="14"/>
      <c r="W24" s="14" t="s">
        <v>211</v>
      </c>
      <c r="X24" s="12" t="s">
        <v>212</v>
      </c>
    </row>
    <row r="25" customHeight="1" spans="1:24">
      <c r="A25" s="10">
        <v>21</v>
      </c>
      <c r="B25" s="14">
        <v>21.25</v>
      </c>
      <c r="C25" s="10">
        <v>788</v>
      </c>
      <c r="D25" s="12" t="s">
        <v>253</v>
      </c>
      <c r="E25" s="12" t="s">
        <v>253</v>
      </c>
      <c r="F25" s="13" t="s">
        <v>254</v>
      </c>
      <c r="G25" s="12" t="s">
        <v>209</v>
      </c>
      <c r="H25" s="14">
        <v>41737</v>
      </c>
      <c r="I25" s="10" t="s">
        <v>210</v>
      </c>
      <c r="J25" s="14"/>
      <c r="K25" s="14">
        <v>54.66</v>
      </c>
      <c r="L25" s="14">
        <v>16.7</v>
      </c>
      <c r="M25" s="14">
        <f t="shared" si="0"/>
        <v>37</v>
      </c>
      <c r="N25" s="12">
        <v>5.8</v>
      </c>
      <c r="O25" s="12">
        <v>2.3</v>
      </c>
      <c r="P25" s="12">
        <v>2.2</v>
      </c>
      <c r="Q25" s="14"/>
      <c r="R25" s="14"/>
      <c r="S25" s="14">
        <v>0.96</v>
      </c>
      <c r="T25" s="19"/>
      <c r="U25" s="14"/>
      <c r="V25" s="14"/>
      <c r="W25" s="14" t="s">
        <v>211</v>
      </c>
      <c r="X25" s="12" t="s">
        <v>212</v>
      </c>
    </row>
    <row r="26" customHeight="1" spans="1:24">
      <c r="A26" s="10">
        <v>22</v>
      </c>
      <c r="B26" s="14">
        <v>22.05</v>
      </c>
      <c r="C26" s="10">
        <v>886</v>
      </c>
      <c r="D26" s="20" t="s">
        <v>230</v>
      </c>
      <c r="E26" s="20" t="s">
        <v>230</v>
      </c>
      <c r="F26" s="20">
        <v>15852068070</v>
      </c>
      <c r="G26" s="20" t="s">
        <v>219</v>
      </c>
      <c r="H26" s="14">
        <v>41738</v>
      </c>
      <c r="I26" s="10" t="s">
        <v>210</v>
      </c>
      <c r="J26" s="14"/>
      <c r="K26" s="14">
        <v>64.7</v>
      </c>
      <c r="L26" s="14">
        <v>17.94</v>
      </c>
      <c r="M26" s="14">
        <f t="shared" si="0"/>
        <v>45.7</v>
      </c>
      <c r="N26" s="12">
        <v>5.8</v>
      </c>
      <c r="O26" s="12">
        <v>2.5</v>
      </c>
      <c r="P26" s="12">
        <v>2.6</v>
      </c>
      <c r="Q26" s="14"/>
      <c r="R26" s="14"/>
      <c r="S26" s="14">
        <v>1.06</v>
      </c>
      <c r="T26" s="14"/>
      <c r="U26" s="14"/>
      <c r="V26" s="14"/>
      <c r="W26" s="14" t="s">
        <v>211</v>
      </c>
      <c r="X26" s="12" t="s">
        <v>212</v>
      </c>
    </row>
    <row r="27" customHeight="1" spans="1:24">
      <c r="A27" s="10">
        <v>23</v>
      </c>
      <c r="B27" s="14">
        <v>1.02</v>
      </c>
      <c r="C27" s="10">
        <v>727</v>
      </c>
      <c r="D27" s="12" t="s">
        <v>255</v>
      </c>
      <c r="E27" s="12" t="s">
        <v>255</v>
      </c>
      <c r="F27" s="13" t="s">
        <v>256</v>
      </c>
      <c r="G27" s="12" t="s">
        <v>215</v>
      </c>
      <c r="H27" s="14">
        <v>41745</v>
      </c>
      <c r="I27" s="10" t="s">
        <v>210</v>
      </c>
      <c r="J27" s="14"/>
      <c r="K27" s="14">
        <v>60.32</v>
      </c>
      <c r="L27" s="14">
        <v>20.5</v>
      </c>
      <c r="M27" s="14">
        <f t="shared" si="0"/>
        <v>39</v>
      </c>
      <c r="N27" s="12">
        <v>5.2</v>
      </c>
      <c r="O27" s="12">
        <v>2.6</v>
      </c>
      <c r="P27" s="12">
        <v>2.4</v>
      </c>
      <c r="Q27" s="14"/>
      <c r="R27" s="14"/>
      <c r="S27" s="14">
        <v>0.82</v>
      </c>
      <c r="T27" s="19"/>
      <c r="U27" s="14"/>
      <c r="V27" s="14"/>
      <c r="W27" s="14" t="s">
        <v>211</v>
      </c>
      <c r="X27" s="12" t="s">
        <v>212</v>
      </c>
    </row>
    <row r="28" customHeight="1" spans="1:24">
      <c r="A28" s="10">
        <v>24</v>
      </c>
      <c r="B28" s="14">
        <v>5.04</v>
      </c>
      <c r="C28" s="10">
        <v>31</v>
      </c>
      <c r="D28" s="12" t="s">
        <v>257</v>
      </c>
      <c r="E28" s="12" t="s">
        <v>257</v>
      </c>
      <c r="F28" s="13" t="s">
        <v>258</v>
      </c>
      <c r="G28" s="12" t="s">
        <v>215</v>
      </c>
      <c r="H28" s="14">
        <v>41749</v>
      </c>
      <c r="I28" s="10" t="s">
        <v>210</v>
      </c>
      <c r="J28" s="14"/>
      <c r="K28" s="14">
        <v>59.84</v>
      </c>
      <c r="L28" s="14">
        <v>20.12</v>
      </c>
      <c r="M28" s="14">
        <f t="shared" si="0"/>
        <v>38.9</v>
      </c>
      <c r="N28" s="12">
        <v>5.9</v>
      </c>
      <c r="O28" s="12">
        <v>2.6</v>
      </c>
      <c r="P28" s="12">
        <v>2.3</v>
      </c>
      <c r="Q28" s="14"/>
      <c r="R28" s="14"/>
      <c r="S28" s="14">
        <v>0.82</v>
      </c>
      <c r="T28" s="14"/>
      <c r="U28" s="14"/>
      <c r="V28" s="14"/>
      <c r="W28" s="14" t="s">
        <v>211</v>
      </c>
      <c r="X28" s="12" t="s">
        <v>212</v>
      </c>
    </row>
    <row r="29" customHeight="1" spans="1:24">
      <c r="A29" s="10">
        <v>70</v>
      </c>
      <c r="B29" s="14">
        <v>13.4</v>
      </c>
      <c r="C29" s="13" t="s">
        <v>259</v>
      </c>
      <c r="D29" s="10" t="s">
        <v>260</v>
      </c>
      <c r="E29" s="10" t="s">
        <v>261</v>
      </c>
      <c r="F29" s="10">
        <v>18205220109</v>
      </c>
      <c r="G29" s="10" t="s">
        <v>260</v>
      </c>
      <c r="H29" s="14">
        <v>41724</v>
      </c>
      <c r="I29" s="14" t="s">
        <v>36</v>
      </c>
      <c r="J29" s="13" t="s">
        <v>262</v>
      </c>
      <c r="K29" s="14">
        <v>58.14</v>
      </c>
      <c r="L29" s="14">
        <v>20.52</v>
      </c>
      <c r="M29" s="14">
        <f t="shared" si="0"/>
        <v>37.2</v>
      </c>
      <c r="N29" s="14"/>
      <c r="O29" s="14"/>
      <c r="P29" s="14"/>
      <c r="Q29" s="14"/>
      <c r="R29" s="14"/>
      <c r="S29" s="14">
        <v>0.42</v>
      </c>
      <c r="T29" s="19"/>
      <c r="U29" s="14"/>
      <c r="V29" s="14"/>
      <c r="W29" s="14" t="s">
        <v>211</v>
      </c>
      <c r="X29" s="12" t="s">
        <v>212</v>
      </c>
    </row>
    <row r="30" customHeight="1" spans="1:24">
      <c r="A30" s="10">
        <v>71</v>
      </c>
      <c r="B30" s="14">
        <v>13.41</v>
      </c>
      <c r="C30" s="13" t="s">
        <v>263</v>
      </c>
      <c r="D30" s="10" t="s">
        <v>260</v>
      </c>
      <c r="E30" s="10" t="s">
        <v>264</v>
      </c>
      <c r="F30" s="10">
        <v>15162007296</v>
      </c>
      <c r="G30" s="10" t="s">
        <v>260</v>
      </c>
      <c r="H30" s="14">
        <v>41725</v>
      </c>
      <c r="I30" s="14" t="s">
        <v>36</v>
      </c>
      <c r="J30" s="13" t="s">
        <v>262</v>
      </c>
      <c r="K30" s="14">
        <v>57.82</v>
      </c>
      <c r="L30" s="14">
        <v>20.3</v>
      </c>
      <c r="M30" s="14">
        <f t="shared" si="0"/>
        <v>37</v>
      </c>
      <c r="N30" s="14"/>
      <c r="O30" s="14"/>
      <c r="P30" s="14"/>
      <c r="Q30" s="14"/>
      <c r="R30" s="14"/>
      <c r="S30" s="14">
        <v>0.52</v>
      </c>
      <c r="T30" s="14"/>
      <c r="U30" s="14"/>
      <c r="V30" s="14"/>
      <c r="W30" s="14" t="s">
        <v>211</v>
      </c>
      <c r="X30" s="12" t="s">
        <v>212</v>
      </c>
    </row>
    <row r="31" customHeight="1" spans="1:24">
      <c r="A31" s="10">
        <v>72</v>
      </c>
      <c r="B31" s="14">
        <v>16.49</v>
      </c>
      <c r="C31" s="10">
        <v>850</v>
      </c>
      <c r="D31" s="22" t="s">
        <v>265</v>
      </c>
      <c r="E31" s="22" t="s">
        <v>266</v>
      </c>
      <c r="F31" s="22">
        <v>13815377665</v>
      </c>
      <c r="G31" s="22" t="s">
        <v>219</v>
      </c>
      <c r="H31" s="14">
        <v>41730</v>
      </c>
      <c r="I31" s="14" t="s">
        <v>36</v>
      </c>
      <c r="J31" s="13" t="s">
        <v>262</v>
      </c>
      <c r="K31" s="14">
        <v>55.88</v>
      </c>
      <c r="L31" s="14">
        <v>16.66</v>
      </c>
      <c r="M31" s="14">
        <f t="shared" si="0"/>
        <v>38.6</v>
      </c>
      <c r="N31" s="14"/>
      <c r="O31" s="14"/>
      <c r="P31" s="14"/>
      <c r="Q31" s="14"/>
      <c r="R31" s="14"/>
      <c r="S31" s="14">
        <v>0.62</v>
      </c>
      <c r="T31" s="19"/>
      <c r="U31" s="14"/>
      <c r="V31" s="14"/>
      <c r="W31" s="14" t="s">
        <v>211</v>
      </c>
      <c r="X31" s="12" t="s">
        <v>212</v>
      </c>
    </row>
    <row r="32" customHeight="1" spans="1:24">
      <c r="A32" s="10">
        <v>73</v>
      </c>
      <c r="B32" s="14">
        <v>18.48</v>
      </c>
      <c r="C32" s="10">
        <v>367</v>
      </c>
      <c r="D32" s="14" t="s">
        <v>260</v>
      </c>
      <c r="E32" s="14" t="s">
        <v>267</v>
      </c>
      <c r="F32" s="14">
        <v>18751672899</v>
      </c>
      <c r="G32" s="14" t="s">
        <v>260</v>
      </c>
      <c r="H32" s="14">
        <v>41731</v>
      </c>
      <c r="I32" s="14" t="s">
        <v>36</v>
      </c>
      <c r="J32" s="13" t="s">
        <v>262</v>
      </c>
      <c r="K32" s="14">
        <v>66.36</v>
      </c>
      <c r="L32" s="14">
        <v>18.54</v>
      </c>
      <c r="M32" s="14">
        <f t="shared" si="0"/>
        <v>47.4</v>
      </c>
      <c r="N32" s="14"/>
      <c r="O32" s="14"/>
      <c r="P32" s="14"/>
      <c r="Q32" s="14"/>
      <c r="R32" s="14"/>
      <c r="S32" s="14">
        <v>0.42</v>
      </c>
      <c r="T32" s="14"/>
      <c r="U32" s="14"/>
      <c r="V32" s="14"/>
      <c r="W32" s="14" t="s">
        <v>211</v>
      </c>
      <c r="X32" s="12" t="s">
        <v>212</v>
      </c>
    </row>
    <row r="33" customHeight="1" spans="1:24">
      <c r="A33" s="10">
        <v>74</v>
      </c>
      <c r="B33" s="14">
        <v>18.51</v>
      </c>
      <c r="C33" s="10">
        <v>277</v>
      </c>
      <c r="D33" s="10" t="s">
        <v>260</v>
      </c>
      <c r="E33" s="10" t="s">
        <v>261</v>
      </c>
      <c r="F33" s="10">
        <v>18205220109</v>
      </c>
      <c r="G33" s="10" t="s">
        <v>260</v>
      </c>
      <c r="H33" s="14">
        <v>41732</v>
      </c>
      <c r="I33" s="14" t="s">
        <v>36</v>
      </c>
      <c r="J33" s="13" t="s">
        <v>262</v>
      </c>
      <c r="K33" s="14">
        <v>58.5</v>
      </c>
      <c r="L33" s="14">
        <v>20.6</v>
      </c>
      <c r="M33" s="14">
        <f t="shared" si="0"/>
        <v>37.5</v>
      </c>
      <c r="N33" s="14"/>
      <c r="O33" s="14"/>
      <c r="P33" s="14"/>
      <c r="Q33" s="14"/>
      <c r="R33" s="14"/>
      <c r="S33" s="14">
        <v>0.4</v>
      </c>
      <c r="T33" s="19"/>
      <c r="U33" s="14"/>
      <c r="V33" s="14"/>
      <c r="W33" s="14" t="s">
        <v>211</v>
      </c>
      <c r="X33" s="12" t="s">
        <v>212</v>
      </c>
    </row>
    <row r="34" customHeight="1" spans="1:24">
      <c r="A34" s="10">
        <v>75</v>
      </c>
      <c r="B34" s="14">
        <v>18.52</v>
      </c>
      <c r="C34" s="10">
        <v>867</v>
      </c>
      <c r="D34" s="10" t="s">
        <v>260</v>
      </c>
      <c r="E34" s="10" t="s">
        <v>264</v>
      </c>
      <c r="F34" s="10">
        <v>15162007296</v>
      </c>
      <c r="G34" s="10" t="s">
        <v>260</v>
      </c>
      <c r="H34" s="14">
        <v>41733</v>
      </c>
      <c r="I34" s="14" t="s">
        <v>36</v>
      </c>
      <c r="J34" s="13" t="s">
        <v>262</v>
      </c>
      <c r="K34" s="14">
        <v>60.4</v>
      </c>
      <c r="L34" s="14">
        <v>20.46</v>
      </c>
      <c r="M34" s="14">
        <f t="shared" si="0"/>
        <v>39.5</v>
      </c>
      <c r="N34" s="14"/>
      <c r="O34" s="14"/>
      <c r="P34" s="14"/>
      <c r="Q34" s="14"/>
      <c r="R34" s="14"/>
      <c r="S34" s="14">
        <v>0.44</v>
      </c>
      <c r="T34" s="14"/>
      <c r="U34" s="14"/>
      <c r="V34" s="14"/>
      <c r="W34" s="14" t="s">
        <v>211</v>
      </c>
      <c r="X34" s="12" t="s">
        <v>212</v>
      </c>
    </row>
    <row r="35" customHeight="1" spans="1:24">
      <c r="A35" s="10">
        <v>76</v>
      </c>
      <c r="B35" s="14">
        <v>21.23</v>
      </c>
      <c r="C35" s="10">
        <v>367</v>
      </c>
      <c r="D35" s="14" t="s">
        <v>260</v>
      </c>
      <c r="E35" s="14" t="s">
        <v>267</v>
      </c>
      <c r="F35" s="10">
        <v>18751672899</v>
      </c>
      <c r="G35" s="14" t="s">
        <v>260</v>
      </c>
      <c r="H35" s="14">
        <v>41736</v>
      </c>
      <c r="I35" s="14" t="s">
        <v>36</v>
      </c>
      <c r="J35" s="11" t="s">
        <v>268</v>
      </c>
      <c r="K35" s="14">
        <v>68.84</v>
      </c>
      <c r="L35" s="14">
        <v>18.5</v>
      </c>
      <c r="M35" s="14">
        <f t="shared" si="0"/>
        <v>49.82</v>
      </c>
      <c r="N35" s="14"/>
      <c r="O35" s="14"/>
      <c r="P35" s="14"/>
      <c r="Q35" s="14"/>
      <c r="R35" s="14"/>
      <c r="S35" s="14">
        <v>0.52</v>
      </c>
      <c r="T35" s="14"/>
      <c r="U35" s="14"/>
      <c r="V35" s="14"/>
      <c r="W35" s="14" t="s">
        <v>211</v>
      </c>
      <c r="X35" s="12" t="s">
        <v>212</v>
      </c>
    </row>
    <row r="36" customHeight="1" spans="1:24">
      <c r="A36" s="10">
        <v>77</v>
      </c>
      <c r="B36" s="14">
        <v>22.11</v>
      </c>
      <c r="C36" s="10">
        <v>277</v>
      </c>
      <c r="D36" s="10" t="s">
        <v>260</v>
      </c>
      <c r="E36" s="10" t="s">
        <v>261</v>
      </c>
      <c r="F36" s="10">
        <v>18205220109</v>
      </c>
      <c r="G36" s="10" t="s">
        <v>260</v>
      </c>
      <c r="H36" s="14">
        <v>41739</v>
      </c>
      <c r="I36" s="14" t="s">
        <v>36</v>
      </c>
      <c r="J36" s="11" t="s">
        <v>268</v>
      </c>
      <c r="K36" s="14">
        <v>65.34</v>
      </c>
      <c r="L36" s="14">
        <v>20.44</v>
      </c>
      <c r="M36" s="14">
        <f t="shared" si="0"/>
        <v>44.4</v>
      </c>
      <c r="N36" s="14"/>
      <c r="O36" s="14"/>
      <c r="P36" s="14"/>
      <c r="Q36" s="14"/>
      <c r="R36" s="14"/>
      <c r="S36" s="14">
        <v>0.5</v>
      </c>
      <c r="T36" s="19"/>
      <c r="U36" s="14"/>
      <c r="V36" s="14"/>
      <c r="W36" s="14" t="s">
        <v>211</v>
      </c>
      <c r="X36" s="12" t="s">
        <v>212</v>
      </c>
    </row>
    <row r="37" customHeight="1" spans="1:24">
      <c r="A37" s="10">
        <v>78</v>
      </c>
      <c r="B37" s="14">
        <v>23.28</v>
      </c>
      <c r="C37" s="10">
        <v>8699</v>
      </c>
      <c r="D37" s="22" t="s">
        <v>265</v>
      </c>
      <c r="E37" s="22" t="s">
        <v>269</v>
      </c>
      <c r="F37" s="22">
        <v>13775858139</v>
      </c>
      <c r="G37" s="22" t="s">
        <v>219</v>
      </c>
      <c r="H37" s="14">
        <v>41740</v>
      </c>
      <c r="I37" s="14" t="s">
        <v>36</v>
      </c>
      <c r="J37" s="13" t="s">
        <v>262</v>
      </c>
      <c r="K37" s="14">
        <v>87.48</v>
      </c>
      <c r="L37" s="14">
        <v>23.52</v>
      </c>
      <c r="M37" s="14">
        <f t="shared" si="0"/>
        <v>63.2</v>
      </c>
      <c r="N37" s="14"/>
      <c r="O37" s="14"/>
      <c r="P37" s="14"/>
      <c r="Q37" s="14"/>
      <c r="R37" s="14"/>
      <c r="S37" s="14">
        <v>0.76</v>
      </c>
      <c r="T37" s="14"/>
      <c r="U37" s="14"/>
      <c r="V37" s="14"/>
      <c r="W37" s="14" t="s">
        <v>211</v>
      </c>
      <c r="X37" s="12" t="s">
        <v>212</v>
      </c>
    </row>
    <row r="38" customHeight="1" spans="1:24">
      <c r="A38" s="10">
        <v>79</v>
      </c>
      <c r="B38" s="14">
        <v>23.31</v>
      </c>
      <c r="C38" s="10">
        <v>8699</v>
      </c>
      <c r="D38" s="22" t="s">
        <v>265</v>
      </c>
      <c r="E38" s="22" t="s">
        <v>270</v>
      </c>
      <c r="F38" s="22">
        <v>13585365888</v>
      </c>
      <c r="G38" s="23" t="s">
        <v>219</v>
      </c>
      <c r="H38" s="14">
        <v>41741</v>
      </c>
      <c r="I38" s="14" t="s">
        <v>36</v>
      </c>
      <c r="J38" s="13" t="s">
        <v>262</v>
      </c>
      <c r="K38" s="14">
        <v>93.66</v>
      </c>
      <c r="L38" s="14">
        <v>23.56</v>
      </c>
      <c r="M38" s="14">
        <f t="shared" si="0"/>
        <v>69.4</v>
      </c>
      <c r="N38" s="14"/>
      <c r="O38" s="14"/>
      <c r="P38" s="14"/>
      <c r="Q38" s="14"/>
      <c r="R38" s="14"/>
      <c r="S38" s="14">
        <v>0.7</v>
      </c>
      <c r="T38" s="14"/>
      <c r="U38" s="14"/>
      <c r="V38" s="14"/>
      <c r="W38" s="14" t="s">
        <v>211</v>
      </c>
      <c r="X38" s="12" t="s">
        <v>212</v>
      </c>
    </row>
    <row r="39" customHeight="1" spans="1:24">
      <c r="A39" s="10">
        <v>80</v>
      </c>
      <c r="B39" s="14">
        <v>23.55</v>
      </c>
      <c r="C39" s="10">
        <v>867</v>
      </c>
      <c r="D39" s="10" t="s">
        <v>260</v>
      </c>
      <c r="E39" s="10" t="s">
        <v>261</v>
      </c>
      <c r="F39" s="10">
        <v>18205220109</v>
      </c>
      <c r="G39" s="10" t="s">
        <v>260</v>
      </c>
      <c r="H39" s="14">
        <v>41742</v>
      </c>
      <c r="I39" s="14" t="s">
        <v>36</v>
      </c>
      <c r="J39" s="13" t="s">
        <v>262</v>
      </c>
      <c r="K39" s="14">
        <v>65.98</v>
      </c>
      <c r="L39" s="14">
        <v>20.56</v>
      </c>
      <c r="M39" s="14">
        <f t="shared" si="0"/>
        <v>45</v>
      </c>
      <c r="N39" s="14"/>
      <c r="O39" s="14"/>
      <c r="P39" s="14"/>
      <c r="Q39" s="14"/>
      <c r="R39" s="14"/>
      <c r="S39" s="14">
        <v>0.42</v>
      </c>
      <c r="T39" s="19"/>
      <c r="U39" s="14"/>
      <c r="V39" s="14"/>
      <c r="W39" s="14" t="s">
        <v>211</v>
      </c>
      <c r="X39" s="12" t="s">
        <v>212</v>
      </c>
    </row>
    <row r="40" customHeight="1" spans="1:24">
      <c r="A40" s="10">
        <v>81</v>
      </c>
      <c r="B40" s="14">
        <v>23.58</v>
      </c>
      <c r="C40" s="10">
        <v>8991</v>
      </c>
      <c r="D40" s="22" t="s">
        <v>271</v>
      </c>
      <c r="E40" s="22" t="s">
        <v>271</v>
      </c>
      <c r="F40" s="22">
        <v>17798824507</v>
      </c>
      <c r="G40" s="22" t="s">
        <v>219</v>
      </c>
      <c r="H40" s="14">
        <v>41743</v>
      </c>
      <c r="I40" s="14" t="s">
        <v>36</v>
      </c>
      <c r="J40" s="13" t="s">
        <v>262</v>
      </c>
      <c r="K40" s="14">
        <v>79.9</v>
      </c>
      <c r="L40" s="14">
        <v>23.62</v>
      </c>
      <c r="M40" s="14">
        <f t="shared" si="0"/>
        <v>55.6</v>
      </c>
      <c r="N40" s="14"/>
      <c r="O40" s="14"/>
      <c r="P40" s="14"/>
      <c r="Q40" s="14"/>
      <c r="R40" s="14"/>
      <c r="S40" s="14">
        <v>0.68</v>
      </c>
      <c r="T40" s="14"/>
      <c r="U40" s="14"/>
      <c r="V40" s="14"/>
      <c r="W40" s="14" t="s">
        <v>211</v>
      </c>
      <c r="X40" s="12" t="s">
        <v>212</v>
      </c>
    </row>
    <row r="41" customHeight="1" spans="1:24">
      <c r="A41" s="10">
        <v>82</v>
      </c>
      <c r="B41" s="14">
        <v>0.13</v>
      </c>
      <c r="C41" s="10">
        <v>367</v>
      </c>
      <c r="D41" s="10" t="s">
        <v>260</v>
      </c>
      <c r="E41" s="10" t="s">
        <v>267</v>
      </c>
      <c r="F41" s="10">
        <v>18751672899</v>
      </c>
      <c r="G41" s="10" t="s">
        <v>260</v>
      </c>
      <c r="H41" s="14">
        <v>41744</v>
      </c>
      <c r="I41" s="14" t="s">
        <v>36</v>
      </c>
      <c r="J41" s="11" t="s">
        <v>268</v>
      </c>
      <c r="K41" s="14">
        <v>64.24</v>
      </c>
      <c r="L41" s="14">
        <v>18.4</v>
      </c>
      <c r="M41" s="14">
        <f t="shared" si="0"/>
        <v>45.4</v>
      </c>
      <c r="N41" s="14"/>
      <c r="O41" s="14"/>
      <c r="P41" s="14"/>
      <c r="Q41" s="14"/>
      <c r="R41" s="14"/>
      <c r="S41" s="14">
        <v>0.44</v>
      </c>
      <c r="T41" s="14"/>
      <c r="U41" s="14"/>
      <c r="V41" s="14"/>
      <c r="W41" s="14" t="s">
        <v>211</v>
      </c>
      <c r="X41" s="12" t="s">
        <v>212</v>
      </c>
    </row>
    <row r="42" customHeight="1" spans="1:24">
      <c r="A42" s="10">
        <v>83</v>
      </c>
      <c r="B42" s="14">
        <v>1.11</v>
      </c>
      <c r="C42" s="10">
        <v>277</v>
      </c>
      <c r="D42" s="10" t="s">
        <v>260</v>
      </c>
      <c r="E42" s="10" t="s">
        <v>261</v>
      </c>
      <c r="F42" s="10">
        <v>18205220109</v>
      </c>
      <c r="G42" s="10" t="s">
        <v>260</v>
      </c>
      <c r="H42" s="14">
        <v>41746</v>
      </c>
      <c r="I42" s="14" t="s">
        <v>36</v>
      </c>
      <c r="J42" s="13" t="s">
        <v>262</v>
      </c>
      <c r="K42" s="14">
        <v>65.38</v>
      </c>
      <c r="L42" s="14">
        <v>20.38</v>
      </c>
      <c r="M42" s="14">
        <f t="shared" si="0"/>
        <v>44.5</v>
      </c>
      <c r="N42" s="14"/>
      <c r="O42" s="14"/>
      <c r="P42" s="14"/>
      <c r="Q42" s="14"/>
      <c r="R42" s="14"/>
      <c r="S42" s="14">
        <v>0.5</v>
      </c>
      <c r="T42" s="19"/>
      <c r="U42" s="14"/>
      <c r="V42" s="14"/>
      <c r="W42" s="14" t="s">
        <v>211</v>
      </c>
      <c r="X42" s="12" t="s">
        <v>212</v>
      </c>
    </row>
    <row r="43" customHeight="1" spans="1:24">
      <c r="A43" s="10">
        <v>84</v>
      </c>
      <c r="B43" s="14">
        <v>5.01</v>
      </c>
      <c r="C43" s="10">
        <v>867</v>
      </c>
      <c r="D43" s="10" t="s">
        <v>260</v>
      </c>
      <c r="E43" s="10" t="s">
        <v>261</v>
      </c>
      <c r="F43" s="10">
        <v>18205220109</v>
      </c>
      <c r="G43" s="10" t="s">
        <v>260</v>
      </c>
      <c r="H43" s="14">
        <v>41748</v>
      </c>
      <c r="I43" s="14" t="s">
        <v>36</v>
      </c>
      <c r="J43" s="13" t="s">
        <v>262</v>
      </c>
      <c r="K43" s="14">
        <v>64.96</v>
      </c>
      <c r="L43" s="14">
        <v>20.56</v>
      </c>
      <c r="M43" s="14">
        <f t="shared" si="0"/>
        <v>44</v>
      </c>
      <c r="N43" s="14"/>
      <c r="O43" s="14"/>
      <c r="P43" s="14"/>
      <c r="Q43" s="14"/>
      <c r="R43" s="14"/>
      <c r="S43" s="14">
        <v>0.4</v>
      </c>
      <c r="T43" s="14"/>
      <c r="U43" s="14"/>
      <c r="V43" s="14"/>
      <c r="W43" s="14" t="s">
        <v>211</v>
      </c>
      <c r="X43" s="12" t="s">
        <v>212</v>
      </c>
    </row>
    <row r="44" customHeight="1" spans="1:24">
      <c r="A44" s="10">
        <v>85</v>
      </c>
      <c r="B44" s="14">
        <v>5.02</v>
      </c>
      <c r="C44" s="10">
        <v>277</v>
      </c>
      <c r="D44" s="10" t="s">
        <v>260</v>
      </c>
      <c r="E44" s="10" t="s">
        <v>261</v>
      </c>
      <c r="F44" s="10">
        <v>18205220109</v>
      </c>
      <c r="G44" s="10" t="s">
        <v>260</v>
      </c>
      <c r="H44" s="14">
        <v>41750</v>
      </c>
      <c r="I44" s="14" t="s">
        <v>36</v>
      </c>
      <c r="J44" s="13" t="s">
        <v>262</v>
      </c>
      <c r="K44" s="14">
        <v>66.96</v>
      </c>
      <c r="L44" s="14">
        <v>18.24</v>
      </c>
      <c r="M44" s="14">
        <f t="shared" si="0"/>
        <v>48.2</v>
      </c>
      <c r="N44" s="14"/>
      <c r="O44" s="14"/>
      <c r="P44" s="14"/>
      <c r="Q44" s="14"/>
      <c r="R44" s="14"/>
      <c r="S44" s="14">
        <v>0.52</v>
      </c>
      <c r="T44" s="14"/>
      <c r="U44" s="14"/>
      <c r="V44" s="14"/>
      <c r="W44" s="14" t="s">
        <v>211</v>
      </c>
      <c r="X44" s="12" t="s">
        <v>212</v>
      </c>
    </row>
    <row r="45" customHeight="1" spans="1:24">
      <c r="A45" s="10">
        <v>86</v>
      </c>
      <c r="B45" s="14">
        <v>5.08</v>
      </c>
      <c r="C45" s="10">
        <v>367</v>
      </c>
      <c r="D45" s="10" t="s">
        <v>260</v>
      </c>
      <c r="E45" s="10" t="s">
        <v>267</v>
      </c>
      <c r="F45" s="10">
        <v>18751672899</v>
      </c>
      <c r="G45" s="10" t="s">
        <v>260</v>
      </c>
      <c r="H45" s="14">
        <v>41751</v>
      </c>
      <c r="I45" s="14" t="s">
        <v>36</v>
      </c>
      <c r="J45" s="11" t="s">
        <v>268</v>
      </c>
      <c r="K45" s="14">
        <v>62.88</v>
      </c>
      <c r="L45" s="14">
        <v>20.28</v>
      </c>
      <c r="M45" s="14">
        <f t="shared" si="0"/>
        <v>42.2</v>
      </c>
      <c r="N45" s="14"/>
      <c r="O45" s="14"/>
      <c r="P45" s="14"/>
      <c r="Q45" s="14"/>
      <c r="R45" s="14"/>
      <c r="S45" s="14">
        <v>0.4</v>
      </c>
      <c r="T45" s="19"/>
      <c r="U45" s="14"/>
      <c r="V45" s="14"/>
      <c r="W45" s="14" t="s">
        <v>211</v>
      </c>
      <c r="X45" s="12" t="s">
        <v>212</v>
      </c>
    </row>
    <row r="46" customHeight="1" spans="1:24">
      <c r="A46" s="10">
        <v>87</v>
      </c>
      <c r="B46" s="14">
        <v>5.11</v>
      </c>
      <c r="C46" s="24" t="s">
        <v>272</v>
      </c>
      <c r="D46" s="12" t="s">
        <v>273</v>
      </c>
      <c r="E46" s="12" t="s">
        <v>273</v>
      </c>
      <c r="F46" s="13" t="s">
        <v>274</v>
      </c>
      <c r="G46" s="12" t="s">
        <v>219</v>
      </c>
      <c r="H46" s="14">
        <v>41753</v>
      </c>
      <c r="I46" s="14" t="s">
        <v>36</v>
      </c>
      <c r="J46" s="13" t="s">
        <v>262</v>
      </c>
      <c r="K46" s="14">
        <v>93.22</v>
      </c>
      <c r="L46" s="14">
        <v>22.92</v>
      </c>
      <c r="M46" s="14">
        <f t="shared" si="0"/>
        <v>69.6</v>
      </c>
      <c r="N46" s="14"/>
      <c r="O46" s="14"/>
      <c r="P46" s="14"/>
      <c r="Q46" s="14"/>
      <c r="R46" s="14"/>
      <c r="S46" s="14">
        <v>0.7</v>
      </c>
      <c r="T46" s="14"/>
      <c r="U46" s="14"/>
      <c r="V46" s="14"/>
      <c r="W46" s="14" t="s">
        <v>211</v>
      </c>
      <c r="X46" s="12" t="s">
        <v>212</v>
      </c>
    </row>
    <row r="47" customHeight="1" spans="1:24">
      <c r="A47" s="10">
        <v>88</v>
      </c>
      <c r="B47" s="14">
        <v>5.2</v>
      </c>
      <c r="C47" s="10">
        <v>791</v>
      </c>
      <c r="D47" s="12" t="s">
        <v>275</v>
      </c>
      <c r="E47" s="12" t="s">
        <v>275</v>
      </c>
      <c r="F47" s="13" t="s">
        <v>276</v>
      </c>
      <c r="G47" s="12" t="s">
        <v>219</v>
      </c>
      <c r="H47" s="14">
        <v>41754</v>
      </c>
      <c r="I47" s="14" t="s">
        <v>36</v>
      </c>
      <c r="J47" s="11" t="s">
        <v>268</v>
      </c>
      <c r="K47" s="14">
        <v>63.24</v>
      </c>
      <c r="L47" s="14">
        <v>17.2</v>
      </c>
      <c r="M47" s="14">
        <f t="shared" si="0"/>
        <v>45.4</v>
      </c>
      <c r="N47" s="14"/>
      <c r="O47" s="14"/>
      <c r="P47" s="14"/>
      <c r="Q47" s="14"/>
      <c r="R47" s="14"/>
      <c r="S47" s="14">
        <v>0.64</v>
      </c>
      <c r="T47" s="14"/>
      <c r="U47" s="14"/>
      <c r="V47" s="14"/>
      <c r="W47" s="14" t="s">
        <v>211</v>
      </c>
      <c r="X47" s="12" t="s">
        <v>212</v>
      </c>
    </row>
    <row r="48" customHeight="1" spans="1:24">
      <c r="A48" s="10">
        <v>89</v>
      </c>
      <c r="B48" s="14">
        <v>5.33</v>
      </c>
      <c r="C48" s="10">
        <v>8699</v>
      </c>
      <c r="D48" s="12" t="s">
        <v>277</v>
      </c>
      <c r="E48" s="12" t="s">
        <v>277</v>
      </c>
      <c r="F48" s="13" t="s">
        <v>278</v>
      </c>
      <c r="G48" s="12" t="s">
        <v>219</v>
      </c>
      <c r="H48" s="14">
        <v>41755</v>
      </c>
      <c r="I48" s="14" t="s">
        <v>36</v>
      </c>
      <c r="J48" s="13" t="s">
        <v>262</v>
      </c>
      <c r="K48" s="14">
        <v>97.1</v>
      </c>
      <c r="L48" s="14">
        <v>22.74</v>
      </c>
      <c r="M48" s="14">
        <f t="shared" si="0"/>
        <v>72.6</v>
      </c>
      <c r="N48" s="14"/>
      <c r="O48" s="14"/>
      <c r="P48" s="14"/>
      <c r="Q48" s="14"/>
      <c r="R48" s="14"/>
      <c r="S48" s="14">
        <v>1.76</v>
      </c>
      <c r="T48" s="19"/>
      <c r="U48" s="14"/>
      <c r="V48" s="14"/>
      <c r="W48" s="14" t="s">
        <v>211</v>
      </c>
      <c r="X48" s="12" t="s">
        <v>212</v>
      </c>
    </row>
    <row r="49" customHeight="1" spans="1:24">
      <c r="A49" s="10">
        <v>90</v>
      </c>
      <c r="B49" s="14">
        <v>5.35</v>
      </c>
      <c r="C49" s="10">
        <v>8699</v>
      </c>
      <c r="D49" s="12" t="s">
        <v>32</v>
      </c>
      <c r="E49" s="12" t="s">
        <v>92</v>
      </c>
      <c r="F49" s="13" t="s">
        <v>279</v>
      </c>
      <c r="G49" s="12" t="s">
        <v>219</v>
      </c>
      <c r="H49" s="14">
        <v>41757</v>
      </c>
      <c r="I49" s="14" t="s">
        <v>36</v>
      </c>
      <c r="J49" s="13" t="s">
        <v>262</v>
      </c>
      <c r="K49" s="14">
        <v>99.6</v>
      </c>
      <c r="L49" s="14">
        <v>22.58</v>
      </c>
      <c r="M49" s="14">
        <f t="shared" si="0"/>
        <v>75.5</v>
      </c>
      <c r="N49" s="14"/>
      <c r="O49" s="14"/>
      <c r="P49" s="14"/>
      <c r="Q49" s="14"/>
      <c r="R49" s="14"/>
      <c r="S49" s="14">
        <v>1.52</v>
      </c>
      <c r="T49" s="14"/>
      <c r="U49" s="14"/>
      <c r="V49" s="14"/>
      <c r="W49" s="14" t="s">
        <v>211</v>
      </c>
      <c r="X49" s="12" t="s">
        <v>212</v>
      </c>
    </row>
    <row r="50" customHeight="1" spans="1:24">
      <c r="A50" s="10">
        <v>91</v>
      </c>
      <c r="B50" s="14">
        <v>5.4</v>
      </c>
      <c r="C50" s="10">
        <v>523</v>
      </c>
      <c r="D50" s="10" t="s">
        <v>265</v>
      </c>
      <c r="E50" s="10" t="s">
        <v>280</v>
      </c>
      <c r="F50" s="10">
        <v>15951341341</v>
      </c>
      <c r="G50" s="10" t="s">
        <v>219</v>
      </c>
      <c r="H50" s="14">
        <v>41756</v>
      </c>
      <c r="I50" s="14" t="s">
        <v>36</v>
      </c>
      <c r="J50" s="11" t="s">
        <v>268</v>
      </c>
      <c r="K50" s="14">
        <v>63.32</v>
      </c>
      <c r="L50" s="14">
        <v>17.2</v>
      </c>
      <c r="M50" s="14">
        <f t="shared" si="0"/>
        <v>45.6</v>
      </c>
      <c r="N50" s="14"/>
      <c r="O50" s="14"/>
      <c r="P50" s="14"/>
      <c r="Q50" s="14"/>
      <c r="R50" s="14"/>
      <c r="S50" s="14">
        <v>0.52</v>
      </c>
      <c r="T50" s="14"/>
      <c r="U50" s="14"/>
      <c r="V50" s="14"/>
      <c r="W50" s="14" t="s">
        <v>211</v>
      </c>
      <c r="X50" s="12" t="s">
        <v>212</v>
      </c>
    </row>
    <row r="51" customHeight="1" spans="1:24">
      <c r="A51" s="10">
        <v>92</v>
      </c>
      <c r="B51" s="14">
        <v>5.57</v>
      </c>
      <c r="C51" s="24" t="s">
        <v>281</v>
      </c>
      <c r="D51" s="10" t="s">
        <v>265</v>
      </c>
      <c r="E51" s="10" t="s">
        <v>282</v>
      </c>
      <c r="F51" s="10">
        <v>15335127656</v>
      </c>
      <c r="G51" s="10" t="s">
        <v>219</v>
      </c>
      <c r="H51" s="14">
        <v>41758</v>
      </c>
      <c r="I51" s="14" t="s">
        <v>36</v>
      </c>
      <c r="J51" s="11" t="s">
        <v>268</v>
      </c>
      <c r="K51" s="14">
        <v>62.9</v>
      </c>
      <c r="L51" s="14">
        <v>16.4</v>
      </c>
      <c r="M51" s="14">
        <f t="shared" si="0"/>
        <v>46</v>
      </c>
      <c r="N51" s="14"/>
      <c r="O51" s="14"/>
      <c r="P51" s="14"/>
      <c r="Q51" s="14"/>
      <c r="R51" s="14"/>
      <c r="S51" s="14">
        <v>0.5</v>
      </c>
      <c r="T51" s="19"/>
      <c r="U51" s="14"/>
      <c r="V51" s="14"/>
      <c r="W51" s="14" t="s">
        <v>211</v>
      </c>
      <c r="X51" s="12" t="s">
        <v>212</v>
      </c>
    </row>
    <row r="52" customHeight="1" spans="1:24">
      <c r="A52" s="10">
        <v>93</v>
      </c>
      <c r="B52" s="14">
        <v>5.56</v>
      </c>
      <c r="C52" s="10">
        <v>199</v>
      </c>
      <c r="D52" s="10" t="s">
        <v>265</v>
      </c>
      <c r="E52" s="10" t="s">
        <v>283</v>
      </c>
      <c r="F52" s="10">
        <v>15852123444</v>
      </c>
      <c r="G52" s="10" t="s">
        <v>219</v>
      </c>
      <c r="H52" s="14">
        <v>41759</v>
      </c>
      <c r="I52" s="14" t="s">
        <v>36</v>
      </c>
      <c r="J52" s="11" t="s">
        <v>268</v>
      </c>
      <c r="K52" s="14">
        <v>62.88</v>
      </c>
      <c r="L52" s="14">
        <v>17.56</v>
      </c>
      <c r="M52" s="14">
        <f t="shared" si="0"/>
        <v>44.7</v>
      </c>
      <c r="N52" s="14"/>
      <c r="O52" s="14"/>
      <c r="P52" s="14"/>
      <c r="Q52" s="14"/>
      <c r="R52" s="14"/>
      <c r="S52" s="14">
        <v>0.62</v>
      </c>
      <c r="T52" s="14"/>
      <c r="U52" s="14"/>
      <c r="V52" s="14"/>
      <c r="W52" s="14" t="s">
        <v>211</v>
      </c>
      <c r="X52" s="12" t="s">
        <v>212</v>
      </c>
    </row>
    <row r="53" customHeight="1" spans="1:24">
      <c r="A53" s="10">
        <v>94</v>
      </c>
      <c r="B53" s="14">
        <v>6.31</v>
      </c>
      <c r="C53" s="10">
        <v>522</v>
      </c>
      <c r="D53" s="10" t="s">
        <v>284</v>
      </c>
      <c r="E53" s="10" t="s">
        <v>285</v>
      </c>
      <c r="F53" s="10">
        <v>15996993186</v>
      </c>
      <c r="G53" s="10" t="s">
        <v>219</v>
      </c>
      <c r="H53" s="14">
        <v>41760</v>
      </c>
      <c r="I53" s="14" t="s">
        <v>36</v>
      </c>
      <c r="J53" s="13" t="s">
        <v>262</v>
      </c>
      <c r="K53" s="14">
        <v>63.04</v>
      </c>
      <c r="L53" s="14">
        <v>19.98</v>
      </c>
      <c r="M53" s="14">
        <f t="shared" si="0"/>
        <v>41.6</v>
      </c>
      <c r="N53" s="14"/>
      <c r="O53" s="14"/>
      <c r="P53" s="14"/>
      <c r="Q53" s="14"/>
      <c r="R53" s="14"/>
      <c r="S53" s="14">
        <v>1.46</v>
      </c>
      <c r="T53" s="14"/>
      <c r="U53" s="14"/>
      <c r="V53" s="14"/>
      <c r="W53" s="14" t="s">
        <v>211</v>
      </c>
      <c r="X53" s="12" t="s">
        <v>212</v>
      </c>
    </row>
    <row r="54" customHeight="1" spans="1:24">
      <c r="A54" s="10">
        <v>95</v>
      </c>
      <c r="B54" s="14"/>
      <c r="C54" s="14"/>
      <c r="D54" s="10"/>
      <c r="E54" s="10"/>
      <c r="F54" s="10"/>
      <c r="G54" s="10"/>
      <c r="H54" s="14"/>
      <c r="I54" s="14"/>
      <c r="J54" s="13"/>
      <c r="K54" s="14"/>
      <c r="L54" s="14"/>
      <c r="M54" s="14">
        <f>SUM(M5:M53)</f>
        <v>2181.82</v>
      </c>
      <c r="N54" s="14"/>
      <c r="O54" s="14"/>
      <c r="P54" s="14"/>
      <c r="Q54" s="14"/>
      <c r="R54" s="14"/>
      <c r="S54" s="14"/>
      <c r="T54" s="19"/>
      <c r="U54" s="14"/>
      <c r="V54" s="14"/>
      <c r="W54" s="14"/>
      <c r="X54" s="12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2018-09-21T06:38:14Z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