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/>
  </bookViews>
  <sheets>
    <sheet name="邳州分公司" sheetId="2" r:id="rId1"/>
    <sheet name="巨野分公司" sheetId="3" r:id="rId2"/>
    <sheet name="连云港分公司" sheetId="4" r:id="rId3"/>
    <sheet name="大唐混凝土" sheetId="1" r:id="rId4"/>
  </sheets>
  <calcPr calcId="144525" calcCompleted="0" calcOnSave="0"/>
</workbook>
</file>

<file path=xl/comments1.xml><?xml version="1.0" encoding="utf-8"?>
<comments xmlns="http://schemas.openxmlformats.org/spreadsheetml/2006/main">
  <authors>
    <author>Administrator</author>
  </authors>
  <commentList>
    <comment ref="B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<sst xmlns="http://schemas.openxmlformats.org/spreadsheetml/2006/main" count="493">
  <si>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17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</si>
  <si>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</si>
  <si>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</si>
  <si>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</si>
  <si>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</si>
  <si>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</si>
  <si>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</si>
  <si>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</si>
  <si>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</si>
  <si>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</si>
  <si>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</si>
  <si>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</si>
  <si>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</si>
  <si>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</si>
  <si>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</si>
  <si>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</si>
  <si>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</si>
  <si>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</si>
  <si>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</si>
  <si>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</si>
  <si>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</si>
  <si>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</si>
  <si>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</si>
  <si>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</si>
  <si>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</si>
  <si>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</si>
  <si>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</si>
  <si>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</si>
  <si>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</si>
  <si>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</si>
  <si>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</si>
  <si>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鲁Q581A2</t>
  </si>
  <si>
    <t>戴浩</t>
  </si>
  <si>
    <t>高坡</t>
  </si>
  <si>
    <t>孙燕昭</t>
  </si>
  <si>
    <t>WIN0047710</t>
  </si>
  <si>
    <t>石子</t>
  </si>
  <si>
    <t>1-2#</t>
  </si>
  <si>
    <t>良好</t>
  </si>
  <si>
    <t>杨家辉</t>
  </si>
  <si>
    <t>杜娥娥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</si>
  <si>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R8699</t>
    </r>
  </si>
  <si>
    <t>汤计亮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</si>
  <si>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V8699</t>
    </r>
  </si>
  <si>
    <t>李如海</t>
  </si>
  <si>
    <t>鲁Q587CW</t>
  </si>
  <si>
    <t>冯勇胜</t>
  </si>
  <si>
    <t>曹善龙</t>
  </si>
  <si>
    <t>退货</t>
  </si>
  <si>
    <t>黄砂</t>
  </si>
  <si>
    <t>机制砂</t>
  </si>
  <si>
    <t>陈金芳</t>
  </si>
  <si>
    <t>含泥量超标，退货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</si>
  <si>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166BV</t>
    </r>
  </si>
  <si>
    <t>彭伟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</si>
  <si>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506BE</t>
    </r>
  </si>
  <si>
    <t>韩红</t>
  </si>
  <si>
    <t>刘振华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</si>
  <si>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522BG</t>
    </r>
  </si>
  <si>
    <t>郑嘉雷</t>
  </si>
  <si>
    <t>鲁Q187BP</t>
  </si>
  <si>
    <t>吴云龙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</si>
  <si>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197BF</t>
    </r>
  </si>
  <si>
    <t>沙良振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</si>
  <si>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636CQ</t>
    </r>
  </si>
  <si>
    <t>柳玉良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</si>
  <si>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380BH</t>
    </r>
  </si>
  <si>
    <t>杨发展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</si>
  <si>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000AJ</t>
    </r>
  </si>
  <si>
    <t>王浩</t>
  </si>
  <si>
    <t>张宗军</t>
  </si>
  <si>
    <t>王星</t>
  </si>
  <si>
    <t>WIN0047714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</si>
  <si>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956BY</t>
    </r>
  </si>
  <si>
    <t>索兴旺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</si>
  <si>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P8009</t>
    </r>
  </si>
  <si>
    <t>赵培迎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</si>
  <si>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673AX</t>
    </r>
  </si>
  <si>
    <t>冯英武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</si>
  <si>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1T837</t>
    </r>
  </si>
  <si>
    <t>刘刚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</si>
  <si>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GV338</t>
    </r>
  </si>
  <si>
    <t>汤继名</t>
  </si>
  <si>
    <t>孙合伟</t>
  </si>
  <si>
    <t>WIN0047711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</si>
  <si>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GS000</t>
    </r>
  </si>
  <si>
    <t>黄仁武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</si>
  <si>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9T777</t>
    </r>
  </si>
  <si>
    <t>刘战斗</t>
  </si>
  <si>
    <t>王振</t>
  </si>
  <si>
    <t>杨需</t>
  </si>
  <si>
    <t>WIN0047712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</si>
  <si>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X8699</t>
    </r>
  </si>
  <si>
    <t>冯士文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</si>
  <si>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665AB</t>
    </r>
  </si>
  <si>
    <t>王建设</t>
  </si>
  <si>
    <t>鲁Q188BD</t>
  </si>
  <si>
    <t>谭长来</t>
  </si>
  <si>
    <t>鲁Q221CK</t>
  </si>
  <si>
    <t>宋栋梁</t>
  </si>
  <si>
    <t>李亮</t>
  </si>
  <si>
    <t>丁宝利</t>
  </si>
  <si>
    <r>
      <rPr>
        <sz val="11"/>
        <color theme="1"/>
        <rFont val="宋体"/>
        <charset val="134"/>
        <scheme val="minor"/>
      </rPr>
      <t>WIN00</t>
    </r>
    <r>
      <rPr>
        <sz val="11"/>
        <color theme="1"/>
        <rFont val="宋体"/>
        <charset val="134"/>
        <scheme val="minor"/>
      </rPr>
      <t>47709</t>
    </r>
  </si>
  <si>
    <t>鲁Q932BR</t>
  </si>
  <si>
    <t>刘宗广</t>
  </si>
  <si>
    <t>鲁Q933BU</t>
  </si>
  <si>
    <t>李忠海</t>
  </si>
  <si>
    <t>鲁Q905BU</t>
  </si>
  <si>
    <t>吴绍帅</t>
  </si>
  <si>
    <t>鲁Q973BR</t>
  </si>
  <si>
    <t>陈文化</t>
  </si>
  <si>
    <t>鲁Q290CP</t>
  </si>
  <si>
    <t>王冲</t>
  </si>
  <si>
    <t>何杰</t>
  </si>
  <si>
    <t>刘清成</t>
  </si>
  <si>
    <t>WIN0047713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</si>
  <si>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937AE</t>
    </r>
  </si>
  <si>
    <t>王小龙</t>
  </si>
  <si>
    <t>朱现中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</si>
  <si>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56820</t>
    </r>
  </si>
  <si>
    <t>王彬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</si>
  <si>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9539H</t>
    </r>
  </si>
  <si>
    <t>王健</t>
  </si>
  <si>
    <t>朱飞</t>
  </si>
  <si>
    <t>苏CDU507</t>
  </si>
  <si>
    <t>赵伟</t>
  </si>
  <si>
    <t>王远军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</si>
  <si>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090BW</t>
    </r>
  </si>
  <si>
    <t>吴海东</t>
  </si>
  <si>
    <t>苏CDV037</t>
  </si>
  <si>
    <t>陈宝中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</si>
  <si>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1T861</t>
    </r>
  </si>
  <si>
    <t>郑浩</t>
  </si>
  <si>
    <t>吴文珍</t>
  </si>
  <si>
    <t xml:space="preserve">收料登记表填报
日期    2018年 09 月 17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</si>
  <si>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</si>
  <si>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</si>
  <si>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</si>
  <si>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</si>
  <si>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</si>
  <si>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</si>
  <si>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</si>
  <si>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</si>
  <si>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</si>
  <si>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</si>
  <si>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鲁H96E65</t>
  </si>
  <si>
    <t>郭凯</t>
  </si>
  <si>
    <t>郑言克</t>
  </si>
  <si>
    <t>PO42.5</t>
  </si>
  <si>
    <t>0.1T</t>
  </si>
  <si>
    <t>冯海英</t>
  </si>
  <si>
    <t>聂恒光</t>
  </si>
  <si>
    <t>鲁HW6711</t>
  </si>
  <si>
    <t>王长青</t>
  </si>
  <si>
    <t>1--2</t>
  </si>
  <si>
    <t>鲁HG6983</t>
  </si>
  <si>
    <t>田延卫</t>
  </si>
  <si>
    <t>鲁HG2098</t>
  </si>
  <si>
    <t>李先锋</t>
  </si>
  <si>
    <t>鲁H78E87</t>
  </si>
  <si>
    <t>张庆刚</t>
  </si>
  <si>
    <t>鲁HN8383</t>
  </si>
  <si>
    <t>谷传德</t>
  </si>
  <si>
    <t>嘉城运输</t>
  </si>
  <si>
    <t>钢棒</t>
  </si>
  <si>
    <t>&amp;9.0</t>
  </si>
  <si>
    <t>鲁H62D98</t>
  </si>
  <si>
    <t>徐连文</t>
  </si>
  <si>
    <t>鲁H18B13</t>
  </si>
  <si>
    <t>刘逢</t>
  </si>
  <si>
    <t>鲁H99D71</t>
  </si>
  <si>
    <t>师茂青</t>
  </si>
  <si>
    <t>千秋</t>
  </si>
  <si>
    <t>鲁HW6792</t>
  </si>
  <si>
    <t>张卫东</t>
  </si>
  <si>
    <t>鲁HW5325</t>
  </si>
  <si>
    <t>许磊</t>
  </si>
  <si>
    <t>鲁HW6770</t>
  </si>
  <si>
    <t>杨雪亮</t>
  </si>
  <si>
    <t>0.2T</t>
  </si>
  <si>
    <t>0.3T</t>
  </si>
  <si>
    <t>鲁H50A10</t>
  </si>
  <si>
    <t>白斌</t>
  </si>
  <si>
    <t>李广坤</t>
  </si>
  <si>
    <t>鲁HW5201</t>
  </si>
  <si>
    <t>冯涛</t>
  </si>
  <si>
    <t>鲁HW5588</t>
  </si>
  <si>
    <t>董令建</t>
  </si>
  <si>
    <t>鲁HJ9295</t>
  </si>
  <si>
    <t>闫广学</t>
  </si>
  <si>
    <t>鲁H86373</t>
  </si>
  <si>
    <t>张兆群</t>
  </si>
  <si>
    <t>侯军建</t>
  </si>
  <si>
    <t>鲁H36C82</t>
  </si>
  <si>
    <t>白咸青</t>
  </si>
  <si>
    <t>鲁H55A72</t>
  </si>
  <si>
    <t>张玉尚</t>
  </si>
  <si>
    <t>合计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</si>
  <si>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</si>
  <si>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9 月 17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张忠                                   </t>
    </r>
  </si>
  <si>
    <t>单位：江苏大力神管桩有限公司连云港分公司</t>
  </si>
  <si>
    <t>5855</t>
  </si>
  <si>
    <t>孙冲</t>
  </si>
  <si>
    <t>李大周</t>
  </si>
  <si>
    <t>碎石</t>
  </si>
  <si>
    <t>5~25</t>
  </si>
  <si>
    <t>I</t>
  </si>
  <si>
    <t>张忠</t>
  </si>
  <si>
    <t>张传迎</t>
  </si>
  <si>
    <t>0553</t>
  </si>
  <si>
    <t>张来高</t>
  </si>
  <si>
    <t>张成义</t>
  </si>
  <si>
    <t>朱觉云</t>
  </si>
  <si>
    <t>成义物流</t>
  </si>
  <si>
    <t>朱大阳</t>
  </si>
  <si>
    <t>孙阳行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</si>
  <si>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9月   17日                                填表人 韩小朝                                  </t>
    </r>
  </si>
  <si>
    <t>单位：江苏大唐商品混凝土有限公司</t>
  </si>
  <si>
    <t>王猛</t>
  </si>
  <si>
    <t>刘保安</t>
  </si>
  <si>
    <t>041382</t>
  </si>
  <si>
    <t>砂</t>
  </si>
  <si>
    <t xml:space="preserve">韩小朝 </t>
  </si>
  <si>
    <t>曹红梅</t>
  </si>
  <si>
    <t>王伟</t>
  </si>
  <si>
    <t>张江</t>
  </si>
  <si>
    <t>041383</t>
  </si>
  <si>
    <t>娄庆生</t>
  </si>
  <si>
    <t>18344889808</t>
  </si>
  <si>
    <t>庄团结</t>
  </si>
  <si>
    <t>041386</t>
  </si>
  <si>
    <t>蒋会道</t>
  </si>
  <si>
    <t>18751596100</t>
  </si>
  <si>
    <t>041387</t>
  </si>
  <si>
    <t>马崇燕</t>
  </si>
  <si>
    <t>18118581166</t>
  </si>
  <si>
    <t>041388</t>
  </si>
  <si>
    <t>陈辉</t>
  </si>
  <si>
    <t>陆玉峰</t>
  </si>
  <si>
    <t>041390</t>
  </si>
  <si>
    <t>闫东</t>
  </si>
  <si>
    <t>13813277522</t>
  </si>
  <si>
    <t>041391</t>
  </si>
  <si>
    <t>腾尚坤</t>
  </si>
  <si>
    <t>041392</t>
  </si>
  <si>
    <t>庄猛</t>
  </si>
  <si>
    <t>庄汉强</t>
  </si>
  <si>
    <t>041393</t>
  </si>
  <si>
    <t>姚佩齐</t>
  </si>
  <si>
    <t>041394</t>
  </si>
  <si>
    <t>于士春</t>
  </si>
  <si>
    <t>041395</t>
  </si>
  <si>
    <t>顾帅</t>
  </si>
  <si>
    <t>吴峰</t>
  </si>
  <si>
    <t>041396</t>
  </si>
  <si>
    <t>柳涛</t>
  </si>
  <si>
    <t>柳召付</t>
  </si>
  <si>
    <t>李自由</t>
  </si>
  <si>
    <t>041398</t>
  </si>
  <si>
    <t>11:17</t>
  </si>
  <si>
    <t>所银猛</t>
  </si>
  <si>
    <t>王旭</t>
  </si>
  <si>
    <t>15852278089</t>
  </si>
  <si>
    <t>孙艳昭</t>
  </si>
  <si>
    <t>041399</t>
  </si>
  <si>
    <t>039</t>
  </si>
  <si>
    <t>张凯</t>
  </si>
  <si>
    <t>曹升吉</t>
  </si>
  <si>
    <t>041400</t>
  </si>
  <si>
    <t>薛牛牛</t>
  </si>
  <si>
    <t>伏学陆</t>
  </si>
  <si>
    <t>冯中生</t>
  </si>
  <si>
    <t>041406</t>
  </si>
  <si>
    <t>王雷</t>
  </si>
  <si>
    <t>冯现伟</t>
  </si>
  <si>
    <t>13914866567</t>
  </si>
  <si>
    <t>041405</t>
  </si>
  <si>
    <t>伊振刚</t>
  </si>
  <si>
    <t>15252232999</t>
  </si>
  <si>
    <t>041403</t>
  </si>
  <si>
    <t>于鹏</t>
  </si>
  <si>
    <t>冯五</t>
  </si>
  <si>
    <t>041404</t>
  </si>
  <si>
    <t>周西五</t>
  </si>
  <si>
    <t>041407</t>
  </si>
  <si>
    <t>冯伟</t>
  </si>
  <si>
    <t>041408</t>
  </si>
  <si>
    <t>谢龙</t>
  </si>
  <si>
    <t>马跃勇</t>
  </si>
  <si>
    <t>041409</t>
  </si>
  <si>
    <t>张团结</t>
  </si>
  <si>
    <t>朱洪柱</t>
  </si>
  <si>
    <t>15852351659</t>
  </si>
  <si>
    <t>0414010</t>
  </si>
  <si>
    <t>027</t>
  </si>
  <si>
    <t>谢海</t>
  </si>
  <si>
    <t>13775834999</t>
  </si>
  <si>
    <t>041411</t>
  </si>
  <si>
    <t>006</t>
  </si>
  <si>
    <t>13805221470</t>
  </si>
  <si>
    <t>041412</t>
  </si>
  <si>
    <t>张红庆</t>
  </si>
  <si>
    <t>18251755988</t>
  </si>
  <si>
    <t>041413</t>
  </si>
  <si>
    <t>庄汉兵</t>
  </si>
  <si>
    <t>041415</t>
  </si>
  <si>
    <t>刘乐意</t>
  </si>
  <si>
    <t>041416</t>
  </si>
  <si>
    <t>071</t>
  </si>
  <si>
    <t>杜坤</t>
  </si>
  <si>
    <t>杜辉</t>
  </si>
  <si>
    <t>041418</t>
  </si>
  <si>
    <t>汤可辉</t>
  </si>
  <si>
    <t>041419</t>
  </si>
  <si>
    <t>王超</t>
  </si>
  <si>
    <t>15852115399</t>
  </si>
  <si>
    <t>041420</t>
  </si>
  <si>
    <t>陆英坡</t>
  </si>
  <si>
    <t>041421</t>
  </si>
  <si>
    <t>李淑桥</t>
  </si>
  <si>
    <t>杨磊</t>
  </si>
  <si>
    <t>15996905295</t>
  </si>
  <si>
    <t>041424</t>
  </si>
  <si>
    <t>陈丁</t>
  </si>
  <si>
    <t>041427</t>
  </si>
  <si>
    <t>李小响</t>
  </si>
  <si>
    <t>041430</t>
  </si>
  <si>
    <t>任广伟</t>
  </si>
  <si>
    <t>041433</t>
  </si>
  <si>
    <t>汤威</t>
  </si>
  <si>
    <t>041434</t>
  </si>
  <si>
    <t>庄团住</t>
  </si>
  <si>
    <t>曹帅</t>
  </si>
  <si>
    <t>041435</t>
  </si>
  <si>
    <t>张艺</t>
  </si>
  <si>
    <t>041436</t>
  </si>
  <si>
    <t>姚征</t>
  </si>
  <si>
    <t>刘伟</t>
  </si>
  <si>
    <t>041437</t>
  </si>
  <si>
    <t>胡刚</t>
  </si>
  <si>
    <t>041438</t>
  </si>
  <si>
    <t>付强</t>
  </si>
  <si>
    <t>041441</t>
  </si>
  <si>
    <t>魏涛</t>
  </si>
  <si>
    <t>041442</t>
  </si>
  <si>
    <t>巩启标</t>
  </si>
  <si>
    <t>041443</t>
  </si>
  <si>
    <t>索旬</t>
  </si>
  <si>
    <t>黄亮</t>
  </si>
  <si>
    <t>041444</t>
  </si>
  <si>
    <t>026</t>
  </si>
  <si>
    <t>041445</t>
  </si>
  <si>
    <t>藤尚峰</t>
  </si>
  <si>
    <t>13813279980</t>
  </si>
  <si>
    <t>041446</t>
  </si>
  <si>
    <t>丝洋义</t>
  </si>
  <si>
    <t>041447</t>
  </si>
  <si>
    <t>曹庆垒</t>
  </si>
  <si>
    <t>041450</t>
  </si>
  <si>
    <t>041452</t>
  </si>
  <si>
    <t>曹小七</t>
  </si>
  <si>
    <t>041453</t>
  </si>
  <si>
    <t>041454</t>
  </si>
  <si>
    <t>041456</t>
  </si>
  <si>
    <t>017</t>
  </si>
  <si>
    <t>丁玉鹏</t>
  </si>
  <si>
    <t>041457</t>
  </si>
  <si>
    <t>尹振刚</t>
  </si>
  <si>
    <t>041459</t>
  </si>
  <si>
    <t>0813</t>
  </si>
  <si>
    <t>胡正伟</t>
  </si>
  <si>
    <t>高松钦</t>
  </si>
  <si>
    <t>041460</t>
  </si>
  <si>
    <t>吴风</t>
  </si>
  <si>
    <t>041463</t>
  </si>
  <si>
    <t>彭东风</t>
  </si>
  <si>
    <t>041469</t>
  </si>
  <si>
    <t>041465</t>
  </si>
  <si>
    <t>041474</t>
  </si>
  <si>
    <t>袁大辉</t>
  </si>
  <si>
    <t>041475</t>
  </si>
  <si>
    <t>朱强</t>
  </si>
  <si>
    <t>周志刚</t>
  </si>
  <si>
    <t>041476</t>
  </si>
  <si>
    <t>吴全现</t>
  </si>
  <si>
    <t>041478</t>
  </si>
  <si>
    <t>徐勤猛</t>
  </si>
  <si>
    <t>041479</t>
  </si>
  <si>
    <t>张磊</t>
  </si>
  <si>
    <t>041480</t>
  </si>
  <si>
    <t>王法业</t>
  </si>
  <si>
    <t>李瑞</t>
  </si>
  <si>
    <t>041481</t>
  </si>
  <si>
    <t>谢敏</t>
  </si>
  <si>
    <t>041482</t>
  </si>
  <si>
    <t>041483</t>
  </si>
  <si>
    <t>黄明克</t>
  </si>
  <si>
    <t>黄志军</t>
  </si>
  <si>
    <t>17751925879</t>
  </si>
  <si>
    <t>041487</t>
  </si>
  <si>
    <t>041488</t>
  </si>
  <si>
    <t>041489</t>
  </si>
  <si>
    <t>041490</t>
  </si>
  <si>
    <t>冯方雷</t>
  </si>
  <si>
    <t>13721760489</t>
  </si>
  <si>
    <t>041491</t>
  </si>
  <si>
    <t>吴迪</t>
  </si>
  <si>
    <t>13775931858</t>
  </si>
  <si>
    <t>041492</t>
  </si>
  <si>
    <t>041500</t>
  </si>
  <si>
    <t>079</t>
  </si>
  <si>
    <t>041501</t>
  </si>
  <si>
    <t>胡元震</t>
  </si>
  <si>
    <t>041503</t>
  </si>
  <si>
    <t>武加军</t>
  </si>
  <si>
    <t>041504</t>
  </si>
  <si>
    <t>041513</t>
  </si>
  <si>
    <t>杜艳吉</t>
  </si>
  <si>
    <t>041515</t>
  </si>
  <si>
    <t>葛友飞</t>
  </si>
  <si>
    <t>041518</t>
  </si>
  <si>
    <t>031</t>
  </si>
  <si>
    <t>解涛</t>
  </si>
  <si>
    <t>041520</t>
  </si>
  <si>
    <t>727</t>
  </si>
  <si>
    <t>梁苏伟</t>
  </si>
  <si>
    <t>041521</t>
  </si>
  <si>
    <t>869</t>
  </si>
  <si>
    <t>许洪卫</t>
  </si>
  <si>
    <t>041522</t>
  </si>
  <si>
    <t>000</t>
  </si>
  <si>
    <t>魏星义</t>
  </si>
  <si>
    <t>041384</t>
  </si>
  <si>
    <t>1-2</t>
  </si>
  <si>
    <t>850</t>
  </si>
  <si>
    <t>陈良宝</t>
  </si>
  <si>
    <t>041385</t>
  </si>
  <si>
    <t>1-5</t>
  </si>
  <si>
    <t>041422</t>
  </si>
  <si>
    <t>440</t>
  </si>
  <si>
    <t>董建伟</t>
  </si>
  <si>
    <t>董建胜</t>
  </si>
  <si>
    <t>041423</t>
  </si>
  <si>
    <t>821</t>
  </si>
  <si>
    <t>王飞</t>
  </si>
  <si>
    <t>041425</t>
  </si>
  <si>
    <t>188</t>
  </si>
  <si>
    <t>041428</t>
  </si>
  <si>
    <t>507</t>
  </si>
  <si>
    <t>15150097222</t>
  </si>
  <si>
    <t>041429</t>
  </si>
  <si>
    <t>836</t>
  </si>
  <si>
    <t>041431</t>
  </si>
  <si>
    <t>502</t>
  </si>
  <si>
    <t>刘辉</t>
  </si>
  <si>
    <t>18532853966</t>
  </si>
  <si>
    <t>041432</t>
  </si>
  <si>
    <t>867</t>
  </si>
  <si>
    <t>娄群</t>
  </si>
  <si>
    <t>041448</t>
  </si>
  <si>
    <t>833</t>
  </si>
  <si>
    <t>毛福祥</t>
  </si>
  <si>
    <t>彭大强</t>
  </si>
  <si>
    <t>041449</t>
  </si>
  <si>
    <t>277</t>
  </si>
  <si>
    <t>刘军</t>
  </si>
  <si>
    <t>041451</t>
  </si>
  <si>
    <t>041484</t>
  </si>
  <si>
    <t>55.06</t>
  </si>
  <si>
    <t>041485</t>
  </si>
  <si>
    <t>56.34</t>
  </si>
  <si>
    <t>041499</t>
  </si>
  <si>
    <t>041502</t>
  </si>
  <si>
    <t>刘专</t>
  </si>
  <si>
    <t>潘珍君</t>
  </si>
  <si>
    <t>041506</t>
  </si>
  <si>
    <t>刘纯纯</t>
  </si>
  <si>
    <t>041508</t>
  </si>
  <si>
    <t>常明其</t>
  </si>
  <si>
    <t>常团结</t>
  </si>
  <si>
    <t>041509</t>
  </si>
  <si>
    <t>常明华</t>
  </si>
  <si>
    <t>041511</t>
  </si>
  <si>
    <t>李彬</t>
  </si>
  <si>
    <t>041512</t>
  </si>
  <si>
    <t>065</t>
  </si>
  <si>
    <t>赵庆祥</t>
  </si>
  <si>
    <t>041516</t>
  </si>
  <si>
    <t>许升东</t>
  </si>
  <si>
    <t>041517</t>
  </si>
  <si>
    <t>许金</t>
  </si>
  <si>
    <t>刘贺</t>
  </si>
  <si>
    <t>041523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</si>
</sst>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3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3" tint="-0.5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4" fillId="10" borderId="9" applyNumberFormat="0" applyAlignment="0" applyProtection="0">
      <alignment vertical="center"/>
    </xf>
    <xf numFmtId="0" fontId="28" fillId="10" borderId="10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0" fontId="11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20" fontId="0" fillId="0" borderId="4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20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20" fontId="0" fillId="0" borderId="6" xfId="0" applyNumberFormat="1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58" fontId="15" fillId="0" borderId="1" xfId="0" applyNumberFormat="1" applyFont="1" applyFill="1" applyBorder="1" applyAlignment="1">
      <alignment horizontal="center" vertical="center"/>
    </xf>
    <xf numFmtId="58" fontId="16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2" fillId="0" borderId="5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left" vertical="center" wrapText="1"/>
    </xf>
    <xf numFmtId="177" fontId="3" fillId="0" borderId="0" xfId="0" applyNumberFormat="1" applyFont="1" applyAlignment="1">
      <alignment horizontal="left" vertical="center" wrapText="1"/>
    </xf>
    <xf numFmtId="176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58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58" fontId="0" fillId="0" borderId="4" xfId="0" applyNumberFormat="1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left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vertical="center"/>
    </xf>
    <xf numFmtId="0" fontId="0" fillId="0" borderId="4" xfId="0" applyFont="1" applyFill="1" applyBorder="1" applyAlignment="1" quotePrefix="1">
      <alignment vertical="center"/>
    </xf>
    <xf numFmtId="0" fontId="3" fillId="0" borderId="1" xfId="0" applyFont="1" applyFill="1" applyBorder="1" applyAlignment="1" quotePrefix="1">
      <alignment vertical="center"/>
    </xf>
    <xf numFmtId="0" fontId="0" fillId="0" borderId="6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0"/>
  <sheetViews>
    <sheetView tabSelected="1" topLeftCell="B1" workbookViewId="0">
      <selection activeCell="C14" sqref="C14"/>
    </sheetView>
  </sheetViews>
  <sheetFormatPr defaultColWidth="9" defaultRowHeight="13.5"/>
  <cols>
    <col min="6" max="6" width="12.625" customWidth="1"/>
    <col min="8" max="8" width="11.5" customWidth="1"/>
    <col min="25" max="25" width="17.125" customWidth="1"/>
  </cols>
  <sheetData>
    <row r="1" ht="37" customHeight="1" spans="1: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88"/>
      <c r="N1" s="47"/>
      <c r="O1" s="89"/>
      <c r="P1" s="47"/>
      <c r="Q1" s="47"/>
      <c r="R1" s="47"/>
      <c r="S1" s="47"/>
      <c r="T1" s="89"/>
      <c r="U1" s="47"/>
      <c r="V1" s="89"/>
      <c r="W1" s="47"/>
      <c r="X1" s="47"/>
      <c r="Y1" s="47"/>
    </row>
    <row r="2" ht="14.25" spans="1:24">
      <c r="A2" s="48"/>
      <c r="B2" s="49" t="s">
        <v>1</v>
      </c>
      <c r="C2" s="49"/>
      <c r="D2" s="82"/>
      <c r="E2" s="82"/>
      <c r="F2" s="82"/>
      <c r="G2" s="49"/>
      <c r="H2" s="49"/>
      <c r="I2" s="49"/>
      <c r="J2" s="49"/>
      <c r="K2" s="82"/>
      <c r="L2" s="82"/>
      <c r="M2" s="90"/>
      <c r="N2" s="49"/>
      <c r="O2" s="91"/>
      <c r="P2" s="49"/>
      <c r="Q2" s="49"/>
      <c r="R2" s="82"/>
      <c r="S2" s="82"/>
      <c r="T2" s="91"/>
      <c r="U2" s="49"/>
      <c r="V2" s="91"/>
      <c r="W2" s="48"/>
      <c r="X2" s="48"/>
    </row>
    <row r="3" spans="1:25">
      <c r="A3" s="50" t="s">
        <v>2</v>
      </c>
      <c r="B3" s="50" t="s">
        <v>3</v>
      </c>
      <c r="C3" s="50" t="s">
        <v>4</v>
      </c>
      <c r="D3" s="50"/>
      <c r="E3" s="50"/>
      <c r="F3" s="50"/>
      <c r="G3" s="50"/>
      <c r="H3" s="51" t="s">
        <v>5</v>
      </c>
      <c r="I3" s="57"/>
      <c r="J3" s="57"/>
      <c r="K3" s="57"/>
      <c r="L3" s="57"/>
      <c r="M3" s="92"/>
      <c r="N3" s="57"/>
      <c r="O3" s="93"/>
      <c r="P3" s="57"/>
      <c r="Q3" s="57"/>
      <c r="R3" s="57"/>
      <c r="S3" s="59"/>
      <c r="T3" s="95" t="s">
        <v>6</v>
      </c>
      <c r="U3" s="50"/>
      <c r="V3" s="95"/>
      <c r="W3" s="50" t="s">
        <v>7</v>
      </c>
      <c r="X3" s="60" t="s">
        <v>8</v>
      </c>
      <c r="Y3" s="50" t="s">
        <v>9</v>
      </c>
    </row>
    <row r="4" ht="27" spans="1:25">
      <c r="A4" s="50"/>
      <c r="B4" s="50" t="s">
        <v>10</v>
      </c>
      <c r="C4" s="50" t="s">
        <v>11</v>
      </c>
      <c r="D4" s="5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94" t="s">
        <v>21</v>
      </c>
      <c r="N4" s="50" t="s">
        <v>22</v>
      </c>
      <c r="O4" s="95" t="s">
        <v>23</v>
      </c>
      <c r="P4" s="50" t="s">
        <v>24</v>
      </c>
      <c r="Q4" s="50" t="s">
        <v>25</v>
      </c>
      <c r="R4" s="50" t="s">
        <v>26</v>
      </c>
      <c r="S4" s="50" t="s">
        <v>27</v>
      </c>
      <c r="T4" s="95" t="s">
        <v>28</v>
      </c>
      <c r="U4" s="50" t="s">
        <v>29</v>
      </c>
      <c r="V4" s="95" t="s">
        <v>30</v>
      </c>
      <c r="W4" s="50"/>
      <c r="X4" s="61"/>
      <c r="Y4" s="50"/>
    </row>
    <row r="5" spans="1:25">
      <c r="A5" s="53">
        <v>1</v>
      </c>
      <c r="B5" s="54">
        <v>0.551388888888889</v>
      </c>
      <c r="C5" s="83" t="s">
        <v>31</v>
      </c>
      <c r="D5" s="83" t="s">
        <v>32</v>
      </c>
      <c r="E5" s="83" t="s">
        <v>33</v>
      </c>
      <c r="F5" s="53">
        <v>18061117857</v>
      </c>
      <c r="G5" s="83" t="s">
        <v>34</v>
      </c>
      <c r="H5" s="83" t="s">
        <v>35</v>
      </c>
      <c r="I5" s="83" t="s">
        <v>36</v>
      </c>
      <c r="J5" s="96" t="s">
        <v>37</v>
      </c>
      <c r="K5" s="97">
        <v>118.14</v>
      </c>
      <c r="L5" s="53">
        <v>27.72</v>
      </c>
      <c r="M5" s="53">
        <f t="shared" ref="M5:M68" si="0">K5-L5</f>
        <v>90.42</v>
      </c>
      <c r="N5" s="53"/>
      <c r="O5" s="53"/>
      <c r="P5" s="53"/>
      <c r="Q5" s="53" t="s">
        <v>38</v>
      </c>
      <c r="R5" s="53">
        <v>8</v>
      </c>
      <c r="S5" s="53">
        <v>0.52</v>
      </c>
      <c r="T5" s="53">
        <f t="shared" ref="T5:T68" si="1">M5-S5</f>
        <v>89.9</v>
      </c>
      <c r="U5" s="53">
        <v>107</v>
      </c>
      <c r="V5" s="53">
        <f t="shared" ref="V5:V68" si="2">T5*U5</f>
        <v>9619.3</v>
      </c>
      <c r="W5" s="53" t="s">
        <v>39</v>
      </c>
      <c r="X5" s="83" t="s">
        <v>40</v>
      </c>
      <c r="Y5" s="53"/>
    </row>
    <row r="6" spans="1:25">
      <c r="A6" s="53">
        <v>2</v>
      </c>
      <c r="B6" s="54">
        <v>0.554166666666667</v>
      </c>
      <c r="C6" s="83" t="s">
        <v>41</v>
      </c>
      <c r="D6" s="83" t="s">
        <v>32</v>
      </c>
      <c r="E6" s="83" t="s">
        <v>42</v>
      </c>
      <c r="F6" s="53">
        <v>13914860988</v>
      </c>
      <c r="G6" s="83" t="s">
        <v>34</v>
      </c>
      <c r="H6" s="83" t="s">
        <v>35</v>
      </c>
      <c r="I6" s="83" t="s">
        <v>36</v>
      </c>
      <c r="J6" s="96" t="s">
        <v>37</v>
      </c>
      <c r="K6" s="97">
        <v>93.96</v>
      </c>
      <c r="L6" s="53">
        <v>23.1</v>
      </c>
      <c r="M6" s="53">
        <f t="shared" si="0"/>
        <v>70.86</v>
      </c>
      <c r="N6" s="53"/>
      <c r="O6" s="53"/>
      <c r="P6" s="53"/>
      <c r="Q6" s="53" t="s">
        <v>38</v>
      </c>
      <c r="R6" s="53">
        <v>8</v>
      </c>
      <c r="S6" s="53">
        <v>0.56</v>
      </c>
      <c r="T6" s="53">
        <f t="shared" si="1"/>
        <v>70.3</v>
      </c>
      <c r="U6" s="53">
        <v>107</v>
      </c>
      <c r="V6" s="53">
        <f t="shared" si="2"/>
        <v>7522.1</v>
      </c>
      <c r="W6" s="53" t="s">
        <v>39</v>
      </c>
      <c r="X6" s="83" t="s">
        <v>40</v>
      </c>
      <c r="Y6" s="53"/>
    </row>
    <row r="7" spans="1:25">
      <c r="A7" s="53">
        <v>3</v>
      </c>
      <c r="B7" s="54">
        <v>0.556944444444444</v>
      </c>
      <c r="C7" s="83" t="s">
        <v>43</v>
      </c>
      <c r="D7" s="83" t="s">
        <v>32</v>
      </c>
      <c r="E7" s="83" t="s">
        <v>44</v>
      </c>
      <c r="F7" s="53">
        <v>15852062775</v>
      </c>
      <c r="G7" s="83" t="s">
        <v>34</v>
      </c>
      <c r="H7" s="83" t="s">
        <v>35</v>
      </c>
      <c r="I7" s="83" t="s">
        <v>36</v>
      </c>
      <c r="J7" s="96" t="s">
        <v>37</v>
      </c>
      <c r="K7" s="97">
        <v>94.74</v>
      </c>
      <c r="L7" s="53">
        <v>22.76</v>
      </c>
      <c r="M7" s="53">
        <f t="shared" si="0"/>
        <v>71.98</v>
      </c>
      <c r="N7" s="53"/>
      <c r="O7" s="53"/>
      <c r="P7" s="53"/>
      <c r="Q7" s="53" t="s">
        <v>38</v>
      </c>
      <c r="R7" s="53">
        <v>8</v>
      </c>
      <c r="S7" s="53">
        <v>0.58</v>
      </c>
      <c r="T7" s="53">
        <f t="shared" si="1"/>
        <v>71.4</v>
      </c>
      <c r="U7" s="53">
        <v>107</v>
      </c>
      <c r="V7" s="53">
        <f t="shared" si="2"/>
        <v>7639.8</v>
      </c>
      <c r="W7" s="53" t="s">
        <v>39</v>
      </c>
      <c r="X7" s="83" t="s">
        <v>40</v>
      </c>
      <c r="Y7" s="53"/>
    </row>
    <row r="8" spans="1:25">
      <c r="A8" s="53">
        <v>4</v>
      </c>
      <c r="B8" s="54">
        <v>0.628472222222222</v>
      </c>
      <c r="C8" s="83" t="s">
        <v>45</v>
      </c>
      <c r="D8" s="83" t="s">
        <v>46</v>
      </c>
      <c r="E8" s="83" t="s">
        <v>47</v>
      </c>
      <c r="F8" s="53">
        <v>15052055477</v>
      </c>
      <c r="G8" s="83" t="s">
        <v>34</v>
      </c>
      <c r="H8" s="53" t="s">
        <v>48</v>
      </c>
      <c r="I8" s="83" t="s">
        <v>49</v>
      </c>
      <c r="J8" s="98" t="s">
        <v>50</v>
      </c>
      <c r="K8" s="97">
        <v>55.78</v>
      </c>
      <c r="L8" s="53"/>
      <c r="M8" s="53">
        <f t="shared" si="0"/>
        <v>55.78</v>
      </c>
      <c r="N8" s="53"/>
      <c r="O8" s="53">
        <v>4.6</v>
      </c>
      <c r="P8" s="53"/>
      <c r="Q8" s="53"/>
      <c r="R8" s="53"/>
      <c r="S8" s="53"/>
      <c r="T8" s="53">
        <f t="shared" si="1"/>
        <v>55.78</v>
      </c>
      <c r="U8" s="53"/>
      <c r="V8" s="53">
        <f t="shared" si="2"/>
        <v>0</v>
      </c>
      <c r="W8" s="53" t="s">
        <v>51</v>
      </c>
      <c r="X8" s="83" t="s">
        <v>40</v>
      </c>
      <c r="Y8" s="53" t="s">
        <v>52</v>
      </c>
    </row>
    <row r="9" spans="1:25">
      <c r="A9" s="53">
        <v>5</v>
      </c>
      <c r="B9" s="54">
        <v>0.630555555555556</v>
      </c>
      <c r="C9" s="83" t="s">
        <v>53</v>
      </c>
      <c r="D9" s="83" t="s">
        <v>46</v>
      </c>
      <c r="E9" s="83" t="s">
        <v>54</v>
      </c>
      <c r="F9" s="53">
        <v>18875898827</v>
      </c>
      <c r="G9" s="83" t="s">
        <v>34</v>
      </c>
      <c r="H9" s="53" t="s">
        <v>48</v>
      </c>
      <c r="I9" s="83" t="s">
        <v>49</v>
      </c>
      <c r="J9" s="98" t="s">
        <v>50</v>
      </c>
      <c r="K9" s="97">
        <v>57.88</v>
      </c>
      <c r="L9" s="53"/>
      <c r="M9" s="53">
        <f t="shared" si="0"/>
        <v>57.88</v>
      </c>
      <c r="N9" s="53"/>
      <c r="O9" s="53">
        <v>3.8</v>
      </c>
      <c r="P9" s="53"/>
      <c r="Q9" s="53"/>
      <c r="R9" s="53"/>
      <c r="S9" s="53"/>
      <c r="T9" s="53">
        <f t="shared" si="1"/>
        <v>57.88</v>
      </c>
      <c r="U9" s="53"/>
      <c r="V9" s="53">
        <f t="shared" si="2"/>
        <v>0</v>
      </c>
      <c r="W9" s="53" t="s">
        <v>51</v>
      </c>
      <c r="X9" s="83" t="s">
        <v>40</v>
      </c>
      <c r="Y9" s="53" t="s">
        <v>52</v>
      </c>
    </row>
    <row r="10" spans="1:25">
      <c r="A10" s="53">
        <v>6</v>
      </c>
      <c r="B10" s="54">
        <v>0.757638888888889</v>
      </c>
      <c r="C10" s="83" t="s">
        <v>55</v>
      </c>
      <c r="D10" s="83" t="s">
        <v>56</v>
      </c>
      <c r="E10" s="83" t="s">
        <v>57</v>
      </c>
      <c r="F10" s="53">
        <v>15190721188</v>
      </c>
      <c r="G10" s="83" t="s">
        <v>34</v>
      </c>
      <c r="H10" s="83" t="s">
        <v>35</v>
      </c>
      <c r="I10" s="83" t="s">
        <v>36</v>
      </c>
      <c r="J10" s="96" t="s">
        <v>37</v>
      </c>
      <c r="K10" s="97">
        <v>71.38</v>
      </c>
      <c r="L10" s="53">
        <v>17.92</v>
      </c>
      <c r="M10" s="53">
        <f t="shared" si="0"/>
        <v>53.46</v>
      </c>
      <c r="N10" s="53"/>
      <c r="O10" s="53"/>
      <c r="P10" s="53"/>
      <c r="Q10" s="53" t="s">
        <v>38</v>
      </c>
      <c r="R10" s="53">
        <v>8</v>
      </c>
      <c r="S10" s="53">
        <v>0.56</v>
      </c>
      <c r="T10" s="53">
        <f t="shared" si="1"/>
        <v>52.9</v>
      </c>
      <c r="U10" s="53">
        <v>109</v>
      </c>
      <c r="V10" s="53">
        <f t="shared" si="2"/>
        <v>5766.1</v>
      </c>
      <c r="W10" s="53" t="s">
        <v>39</v>
      </c>
      <c r="X10" s="83" t="s">
        <v>40</v>
      </c>
      <c r="Y10" s="53"/>
    </row>
    <row r="11" spans="1:25">
      <c r="A11" s="53">
        <v>7</v>
      </c>
      <c r="B11" s="54">
        <v>0.760416666666667</v>
      </c>
      <c r="C11" s="83" t="s">
        <v>58</v>
      </c>
      <c r="D11" s="83" t="s">
        <v>56</v>
      </c>
      <c r="E11" s="83" t="s">
        <v>59</v>
      </c>
      <c r="F11" s="53">
        <v>15862121767</v>
      </c>
      <c r="G11" s="83" t="s">
        <v>34</v>
      </c>
      <c r="H11" s="83" t="s">
        <v>35</v>
      </c>
      <c r="I11" s="83" t="s">
        <v>36</v>
      </c>
      <c r="J11" s="96" t="s">
        <v>37</v>
      </c>
      <c r="K11" s="97">
        <v>65.4</v>
      </c>
      <c r="L11" s="53">
        <v>20.16</v>
      </c>
      <c r="M11" s="53">
        <f t="shared" si="0"/>
        <v>45.24</v>
      </c>
      <c r="N11" s="53"/>
      <c r="O11" s="53"/>
      <c r="P11" s="53"/>
      <c r="Q11" s="53" t="s">
        <v>38</v>
      </c>
      <c r="R11" s="53">
        <v>8</v>
      </c>
      <c r="S11" s="53">
        <v>0.54</v>
      </c>
      <c r="T11" s="53">
        <f t="shared" si="1"/>
        <v>44.7</v>
      </c>
      <c r="U11" s="53">
        <v>109</v>
      </c>
      <c r="V11" s="53">
        <f t="shared" si="2"/>
        <v>4872.3</v>
      </c>
      <c r="W11" s="53" t="s">
        <v>39</v>
      </c>
      <c r="X11" s="83" t="s">
        <v>40</v>
      </c>
      <c r="Y11" s="53"/>
    </row>
    <row r="12" spans="1:25">
      <c r="A12" s="53">
        <v>8</v>
      </c>
      <c r="B12" s="54">
        <v>0.763194444444444</v>
      </c>
      <c r="C12" s="83" t="s">
        <v>60</v>
      </c>
      <c r="D12" s="83" t="s">
        <v>56</v>
      </c>
      <c r="E12" s="83" t="s">
        <v>61</v>
      </c>
      <c r="F12" s="53">
        <v>15252222092</v>
      </c>
      <c r="G12" s="83" t="s">
        <v>34</v>
      </c>
      <c r="H12" s="83" t="s">
        <v>35</v>
      </c>
      <c r="I12" s="83" t="s">
        <v>36</v>
      </c>
      <c r="J12" s="96" t="s">
        <v>37</v>
      </c>
      <c r="K12" s="97">
        <v>69.36</v>
      </c>
      <c r="L12" s="53">
        <v>18.04</v>
      </c>
      <c r="M12" s="53">
        <f t="shared" si="0"/>
        <v>51.32</v>
      </c>
      <c r="N12" s="53"/>
      <c r="O12" s="53"/>
      <c r="P12" s="53"/>
      <c r="Q12" s="53" t="s">
        <v>38</v>
      </c>
      <c r="R12" s="53">
        <v>8</v>
      </c>
      <c r="S12" s="53">
        <v>0.52</v>
      </c>
      <c r="T12" s="53">
        <f t="shared" si="1"/>
        <v>50.8</v>
      </c>
      <c r="U12" s="53">
        <v>109</v>
      </c>
      <c r="V12" s="53">
        <f t="shared" si="2"/>
        <v>5537.2</v>
      </c>
      <c r="W12" s="53" t="s">
        <v>39</v>
      </c>
      <c r="X12" s="83" t="s">
        <v>40</v>
      </c>
      <c r="Y12" s="53"/>
    </row>
    <row r="13" spans="1:25">
      <c r="A13" s="53">
        <v>9</v>
      </c>
      <c r="B13" s="54">
        <v>0.765972222222222</v>
      </c>
      <c r="C13" s="83" t="s">
        <v>62</v>
      </c>
      <c r="D13" s="83" t="s">
        <v>56</v>
      </c>
      <c r="E13" s="83" t="s">
        <v>63</v>
      </c>
      <c r="F13" s="53">
        <v>13805221433</v>
      </c>
      <c r="G13" s="83" t="s">
        <v>34</v>
      </c>
      <c r="H13" s="83" t="s">
        <v>35</v>
      </c>
      <c r="I13" s="83" t="s">
        <v>36</v>
      </c>
      <c r="J13" s="96" t="s">
        <v>37</v>
      </c>
      <c r="K13" s="97">
        <v>68.68</v>
      </c>
      <c r="L13" s="53">
        <v>18.94</v>
      </c>
      <c r="M13" s="53">
        <f t="shared" si="0"/>
        <v>49.74</v>
      </c>
      <c r="N13" s="53"/>
      <c r="O13" s="53"/>
      <c r="P13" s="53"/>
      <c r="Q13" s="53" t="s">
        <v>38</v>
      </c>
      <c r="R13" s="53">
        <v>8</v>
      </c>
      <c r="S13" s="53">
        <v>0.54</v>
      </c>
      <c r="T13" s="53">
        <f t="shared" si="1"/>
        <v>49.2</v>
      </c>
      <c r="U13" s="53">
        <v>109</v>
      </c>
      <c r="V13" s="53">
        <f t="shared" si="2"/>
        <v>5362.8</v>
      </c>
      <c r="W13" s="53" t="s">
        <v>39</v>
      </c>
      <c r="X13" s="83" t="s">
        <v>40</v>
      </c>
      <c r="Y13" s="53"/>
    </row>
    <row r="14" spans="1:25">
      <c r="A14" s="53">
        <v>10</v>
      </c>
      <c r="B14" s="54">
        <v>0.76875</v>
      </c>
      <c r="C14" s="83" t="s">
        <v>64</v>
      </c>
      <c r="D14" s="83" t="s">
        <v>56</v>
      </c>
      <c r="E14" s="83" t="s">
        <v>65</v>
      </c>
      <c r="F14" s="53">
        <v>13775857003</v>
      </c>
      <c r="G14" s="83" t="s">
        <v>34</v>
      </c>
      <c r="H14" s="83" t="s">
        <v>35</v>
      </c>
      <c r="I14" s="83" t="s">
        <v>36</v>
      </c>
      <c r="J14" s="96" t="s">
        <v>37</v>
      </c>
      <c r="K14" s="97">
        <v>68.52</v>
      </c>
      <c r="L14" s="53">
        <v>18.5</v>
      </c>
      <c r="M14" s="53">
        <f t="shared" si="0"/>
        <v>50.02</v>
      </c>
      <c r="N14" s="53"/>
      <c r="O14" s="53"/>
      <c r="P14" s="53"/>
      <c r="Q14" s="53" t="s">
        <v>38</v>
      </c>
      <c r="R14" s="53">
        <v>8</v>
      </c>
      <c r="S14" s="53">
        <v>0.52</v>
      </c>
      <c r="T14" s="53">
        <f t="shared" si="1"/>
        <v>49.5</v>
      </c>
      <c r="U14" s="53">
        <v>109</v>
      </c>
      <c r="V14" s="53">
        <f t="shared" si="2"/>
        <v>5395.5</v>
      </c>
      <c r="W14" s="53" t="s">
        <v>39</v>
      </c>
      <c r="X14" s="83" t="s">
        <v>40</v>
      </c>
      <c r="Y14" s="53"/>
    </row>
    <row r="15" spans="1:25">
      <c r="A15" s="53">
        <v>11</v>
      </c>
      <c r="B15" s="54">
        <v>0.752083333333333</v>
      </c>
      <c r="C15" s="83" t="s">
        <v>66</v>
      </c>
      <c r="D15" s="83" t="s">
        <v>56</v>
      </c>
      <c r="E15" s="83" t="s">
        <v>67</v>
      </c>
      <c r="F15" s="53">
        <v>15335127656</v>
      </c>
      <c r="G15" s="83" t="s">
        <v>34</v>
      </c>
      <c r="H15" s="83" t="s">
        <v>35</v>
      </c>
      <c r="I15" s="83" t="s">
        <v>36</v>
      </c>
      <c r="J15" s="96" t="s">
        <v>37</v>
      </c>
      <c r="K15" s="97">
        <v>68.54</v>
      </c>
      <c r="L15" s="53">
        <v>18.24</v>
      </c>
      <c r="M15" s="53">
        <f t="shared" si="0"/>
        <v>50.3</v>
      </c>
      <c r="N15" s="53"/>
      <c r="O15" s="53"/>
      <c r="P15" s="53"/>
      <c r="Q15" s="53" t="s">
        <v>38</v>
      </c>
      <c r="R15" s="53">
        <v>8</v>
      </c>
      <c r="S15" s="53">
        <v>0.5</v>
      </c>
      <c r="T15" s="53">
        <f t="shared" si="1"/>
        <v>49.8</v>
      </c>
      <c r="U15" s="53">
        <v>109</v>
      </c>
      <c r="V15" s="53">
        <f t="shared" si="2"/>
        <v>5428.2</v>
      </c>
      <c r="W15" s="53" t="s">
        <v>39</v>
      </c>
      <c r="X15" s="83" t="s">
        <v>40</v>
      </c>
      <c r="Y15" s="53"/>
    </row>
    <row r="16" spans="1:25">
      <c r="A16" s="53">
        <v>12</v>
      </c>
      <c r="B16" s="54">
        <v>0.775</v>
      </c>
      <c r="C16" s="83" t="s">
        <v>68</v>
      </c>
      <c r="D16" s="83" t="s">
        <v>69</v>
      </c>
      <c r="E16" s="83" t="s">
        <v>70</v>
      </c>
      <c r="F16" s="53">
        <v>13815383708</v>
      </c>
      <c r="G16" s="83" t="s">
        <v>71</v>
      </c>
      <c r="H16" s="83" t="s">
        <v>72</v>
      </c>
      <c r="I16" s="83" t="s">
        <v>36</v>
      </c>
      <c r="J16" s="96" t="s">
        <v>37</v>
      </c>
      <c r="K16" s="97">
        <v>69.88</v>
      </c>
      <c r="L16" s="53">
        <v>19.86</v>
      </c>
      <c r="M16" s="53">
        <f t="shared" si="0"/>
        <v>50.02</v>
      </c>
      <c r="N16" s="53"/>
      <c r="O16" s="53"/>
      <c r="P16" s="53"/>
      <c r="Q16" s="53" t="s">
        <v>38</v>
      </c>
      <c r="R16" s="53">
        <v>8</v>
      </c>
      <c r="S16" s="53">
        <v>0.52</v>
      </c>
      <c r="T16" s="53">
        <f t="shared" si="1"/>
        <v>49.5</v>
      </c>
      <c r="U16" s="53">
        <v>109</v>
      </c>
      <c r="V16" s="53">
        <f t="shared" si="2"/>
        <v>5395.5</v>
      </c>
      <c r="W16" s="53" t="s">
        <v>39</v>
      </c>
      <c r="X16" s="83" t="s">
        <v>40</v>
      </c>
      <c r="Y16" s="53"/>
    </row>
    <row r="17" spans="1:25">
      <c r="A17" s="53">
        <v>13</v>
      </c>
      <c r="B17" s="54">
        <v>0.752777777777778</v>
      </c>
      <c r="C17" s="83" t="s">
        <v>73</v>
      </c>
      <c r="D17" s="83" t="s">
        <v>69</v>
      </c>
      <c r="E17" s="83" t="s">
        <v>74</v>
      </c>
      <c r="F17" s="53">
        <v>13952122752</v>
      </c>
      <c r="G17" s="83" t="s">
        <v>71</v>
      </c>
      <c r="H17" s="83" t="s">
        <v>72</v>
      </c>
      <c r="I17" s="83" t="s">
        <v>36</v>
      </c>
      <c r="J17" s="96" t="s">
        <v>37</v>
      </c>
      <c r="K17" s="97">
        <v>67.64</v>
      </c>
      <c r="L17" s="53">
        <v>18.4</v>
      </c>
      <c r="M17" s="53">
        <f t="shared" si="0"/>
        <v>49.24</v>
      </c>
      <c r="N17" s="53"/>
      <c r="O17" s="53"/>
      <c r="P17" s="53"/>
      <c r="Q17" s="53" t="s">
        <v>38</v>
      </c>
      <c r="R17" s="53">
        <v>8</v>
      </c>
      <c r="S17" s="53">
        <v>0.54</v>
      </c>
      <c r="T17" s="53">
        <f t="shared" si="1"/>
        <v>48.7</v>
      </c>
      <c r="U17" s="53">
        <v>109</v>
      </c>
      <c r="V17" s="53">
        <f t="shared" si="2"/>
        <v>5308.3</v>
      </c>
      <c r="W17" s="53" t="s">
        <v>39</v>
      </c>
      <c r="X17" s="83" t="s">
        <v>40</v>
      </c>
      <c r="Y17" s="53"/>
    </row>
    <row r="18" spans="1:25">
      <c r="A18" s="53">
        <v>14</v>
      </c>
      <c r="B18" s="54">
        <v>0.780555555555556</v>
      </c>
      <c r="C18" s="83" t="s">
        <v>75</v>
      </c>
      <c r="D18" s="83" t="s">
        <v>69</v>
      </c>
      <c r="E18" s="83" t="s">
        <v>76</v>
      </c>
      <c r="F18" s="53">
        <v>13913482866</v>
      </c>
      <c r="G18" s="83" t="s">
        <v>71</v>
      </c>
      <c r="H18" s="83" t="s">
        <v>72</v>
      </c>
      <c r="I18" s="83" t="s">
        <v>36</v>
      </c>
      <c r="J18" s="96" t="s">
        <v>37</v>
      </c>
      <c r="K18" s="53">
        <v>64.88</v>
      </c>
      <c r="L18" s="83">
        <v>20.98</v>
      </c>
      <c r="M18" s="53">
        <f t="shared" si="0"/>
        <v>43.9</v>
      </c>
      <c r="N18" s="53"/>
      <c r="O18" s="53"/>
      <c r="P18" s="53"/>
      <c r="Q18" s="53" t="s">
        <v>38</v>
      </c>
      <c r="R18" s="53">
        <v>7</v>
      </c>
      <c r="S18" s="53">
        <v>0.5</v>
      </c>
      <c r="T18" s="53">
        <f t="shared" si="1"/>
        <v>43.4</v>
      </c>
      <c r="U18" s="53">
        <v>109</v>
      </c>
      <c r="V18" s="53">
        <f t="shared" si="2"/>
        <v>4730.6</v>
      </c>
      <c r="W18" s="53" t="s">
        <v>39</v>
      </c>
      <c r="X18" s="83" t="s">
        <v>40</v>
      </c>
      <c r="Y18" s="53"/>
    </row>
    <row r="19" spans="1:25">
      <c r="A19" s="53">
        <v>15</v>
      </c>
      <c r="B19" s="54">
        <v>0.781944444444444</v>
      </c>
      <c r="C19" s="83" t="s">
        <v>77</v>
      </c>
      <c r="D19" s="83" t="s">
        <v>56</v>
      </c>
      <c r="E19" s="83" t="s">
        <v>78</v>
      </c>
      <c r="F19" s="53">
        <v>15190795960</v>
      </c>
      <c r="G19" s="83" t="s">
        <v>34</v>
      </c>
      <c r="H19" s="83" t="s">
        <v>35</v>
      </c>
      <c r="I19" s="83" t="s">
        <v>36</v>
      </c>
      <c r="J19" s="96" t="s">
        <v>37</v>
      </c>
      <c r="K19" s="97">
        <v>70.26</v>
      </c>
      <c r="L19" s="53">
        <v>18.9</v>
      </c>
      <c r="M19" s="53">
        <f t="shared" si="0"/>
        <v>51.36</v>
      </c>
      <c r="N19" s="53"/>
      <c r="O19" s="53"/>
      <c r="P19" s="53"/>
      <c r="Q19" s="53" t="s">
        <v>38</v>
      </c>
      <c r="R19" s="53">
        <v>8</v>
      </c>
      <c r="S19" s="53">
        <v>0.56</v>
      </c>
      <c r="T19" s="53">
        <f t="shared" si="1"/>
        <v>50.8</v>
      </c>
      <c r="U19" s="53">
        <v>109</v>
      </c>
      <c r="V19" s="53">
        <f t="shared" si="2"/>
        <v>5537.2</v>
      </c>
      <c r="W19" s="53" t="s">
        <v>39</v>
      </c>
      <c r="X19" s="83" t="s">
        <v>40</v>
      </c>
      <c r="Y19" s="53"/>
    </row>
    <row r="20" spans="1:25">
      <c r="A20" s="53">
        <v>16</v>
      </c>
      <c r="B20" s="54">
        <v>0.753472222222222</v>
      </c>
      <c r="C20" s="83" t="s">
        <v>79</v>
      </c>
      <c r="D20" s="83" t="s">
        <v>56</v>
      </c>
      <c r="E20" s="83" t="s">
        <v>80</v>
      </c>
      <c r="F20" s="53">
        <v>15951341341</v>
      </c>
      <c r="G20" s="83" t="s">
        <v>34</v>
      </c>
      <c r="H20" s="83" t="s">
        <v>35</v>
      </c>
      <c r="I20" s="83" t="s">
        <v>36</v>
      </c>
      <c r="J20" s="96" t="s">
        <v>37</v>
      </c>
      <c r="K20" s="97">
        <v>66.14</v>
      </c>
      <c r="L20" s="53">
        <v>20.04</v>
      </c>
      <c r="M20" s="53">
        <f t="shared" si="0"/>
        <v>46.1</v>
      </c>
      <c r="N20" s="53"/>
      <c r="O20" s="53"/>
      <c r="P20" s="53"/>
      <c r="Q20" s="53" t="s">
        <v>38</v>
      </c>
      <c r="R20" s="53">
        <v>8</v>
      </c>
      <c r="S20" s="53">
        <v>0.5</v>
      </c>
      <c r="T20" s="53">
        <f t="shared" si="1"/>
        <v>45.6</v>
      </c>
      <c r="U20" s="53">
        <v>109</v>
      </c>
      <c r="V20" s="53">
        <f t="shared" si="2"/>
        <v>4970.4</v>
      </c>
      <c r="W20" s="53" t="s">
        <v>39</v>
      </c>
      <c r="X20" s="83" t="s">
        <v>40</v>
      </c>
      <c r="Y20" s="53"/>
    </row>
    <row r="21" spans="1:25">
      <c r="A21" s="53">
        <v>17</v>
      </c>
      <c r="B21" s="54">
        <v>0.804166666666667</v>
      </c>
      <c r="C21" s="83" t="s">
        <v>43</v>
      </c>
      <c r="D21" s="83" t="s">
        <v>32</v>
      </c>
      <c r="E21" s="83" t="s">
        <v>44</v>
      </c>
      <c r="F21" s="53">
        <v>15852062775</v>
      </c>
      <c r="G21" s="83" t="s">
        <v>34</v>
      </c>
      <c r="H21" s="83" t="s">
        <v>35</v>
      </c>
      <c r="I21" s="83" t="s">
        <v>36</v>
      </c>
      <c r="J21" s="96" t="s">
        <v>37</v>
      </c>
      <c r="K21" s="97">
        <v>96.68</v>
      </c>
      <c r="L21" s="53">
        <v>22.68</v>
      </c>
      <c r="M21" s="53">
        <f t="shared" si="0"/>
        <v>74</v>
      </c>
      <c r="N21" s="53"/>
      <c r="O21" s="53"/>
      <c r="P21" s="53"/>
      <c r="Q21" s="53" t="s">
        <v>38</v>
      </c>
      <c r="R21" s="53">
        <v>8</v>
      </c>
      <c r="S21" s="53">
        <v>0.5</v>
      </c>
      <c r="T21" s="53">
        <f t="shared" si="1"/>
        <v>73.5</v>
      </c>
      <c r="U21" s="53">
        <v>109</v>
      </c>
      <c r="V21" s="53">
        <f t="shared" si="2"/>
        <v>8011.5</v>
      </c>
      <c r="W21" s="53" t="s">
        <v>39</v>
      </c>
      <c r="X21" s="83" t="s">
        <v>40</v>
      </c>
      <c r="Y21" s="53"/>
    </row>
    <row r="22" spans="1:25">
      <c r="A22" s="53">
        <v>18</v>
      </c>
      <c r="B22" s="54">
        <v>0.80625</v>
      </c>
      <c r="C22" s="83" t="s">
        <v>41</v>
      </c>
      <c r="D22" s="83" t="s">
        <v>32</v>
      </c>
      <c r="E22" s="83" t="s">
        <v>42</v>
      </c>
      <c r="F22" s="53">
        <v>13914860988</v>
      </c>
      <c r="G22" s="83" t="s">
        <v>34</v>
      </c>
      <c r="H22" s="83" t="s">
        <v>35</v>
      </c>
      <c r="I22" s="83" t="s">
        <v>36</v>
      </c>
      <c r="J22" s="96" t="s">
        <v>37</v>
      </c>
      <c r="K22" s="97">
        <v>94.82</v>
      </c>
      <c r="L22" s="53">
        <v>23</v>
      </c>
      <c r="M22" s="53">
        <f t="shared" si="0"/>
        <v>71.82</v>
      </c>
      <c r="N22" s="53"/>
      <c r="O22" s="53"/>
      <c r="P22" s="53"/>
      <c r="Q22" s="53" t="s">
        <v>38</v>
      </c>
      <c r="R22" s="53">
        <v>9</v>
      </c>
      <c r="S22" s="53">
        <v>0.52</v>
      </c>
      <c r="T22" s="53">
        <f t="shared" si="1"/>
        <v>71.3</v>
      </c>
      <c r="U22" s="53">
        <v>109</v>
      </c>
      <c r="V22" s="53">
        <f t="shared" si="2"/>
        <v>7771.7</v>
      </c>
      <c r="W22" s="53" t="s">
        <v>39</v>
      </c>
      <c r="X22" s="83" t="s">
        <v>40</v>
      </c>
      <c r="Y22" s="53"/>
    </row>
    <row r="23" spans="1:25">
      <c r="A23" s="53">
        <v>19</v>
      </c>
      <c r="B23" s="54">
        <v>0.814583333333333</v>
      </c>
      <c r="C23" s="83" t="s">
        <v>31</v>
      </c>
      <c r="D23" s="83" t="s">
        <v>32</v>
      </c>
      <c r="E23" s="83" t="s">
        <v>33</v>
      </c>
      <c r="F23" s="53">
        <v>18061117857</v>
      </c>
      <c r="G23" s="83" t="s">
        <v>34</v>
      </c>
      <c r="H23" s="83" t="s">
        <v>35</v>
      </c>
      <c r="I23" s="83" t="s">
        <v>36</v>
      </c>
      <c r="J23" s="96" t="s">
        <v>37</v>
      </c>
      <c r="K23" s="97">
        <v>110.52</v>
      </c>
      <c r="L23" s="53">
        <v>27.78</v>
      </c>
      <c r="M23" s="53">
        <f t="shared" si="0"/>
        <v>82.74</v>
      </c>
      <c r="N23" s="53"/>
      <c r="O23" s="53"/>
      <c r="P23" s="53"/>
      <c r="Q23" s="53" t="s">
        <v>38</v>
      </c>
      <c r="R23" s="53">
        <v>9</v>
      </c>
      <c r="S23" s="53">
        <v>0.54</v>
      </c>
      <c r="T23" s="53">
        <f t="shared" si="1"/>
        <v>82.2</v>
      </c>
      <c r="U23" s="53">
        <v>109</v>
      </c>
      <c r="V23" s="53">
        <f t="shared" si="2"/>
        <v>8959.8</v>
      </c>
      <c r="W23" s="53" t="s">
        <v>39</v>
      </c>
      <c r="X23" s="83" t="s">
        <v>40</v>
      </c>
      <c r="Y23" s="53"/>
    </row>
    <row r="24" spans="1:25">
      <c r="A24" s="53">
        <v>20</v>
      </c>
      <c r="B24" s="54">
        <v>0.916666666666667</v>
      </c>
      <c r="C24" s="83" t="s">
        <v>81</v>
      </c>
      <c r="D24" s="83" t="s">
        <v>82</v>
      </c>
      <c r="E24" s="83" t="s">
        <v>83</v>
      </c>
      <c r="F24" s="53">
        <v>13676392600</v>
      </c>
      <c r="G24" s="83" t="s">
        <v>82</v>
      </c>
      <c r="H24" s="83" t="s">
        <v>84</v>
      </c>
      <c r="I24" s="83" t="s">
        <v>36</v>
      </c>
      <c r="J24" s="96" t="s">
        <v>37</v>
      </c>
      <c r="K24" s="97">
        <v>75.38</v>
      </c>
      <c r="L24" s="53">
        <v>21.52</v>
      </c>
      <c r="M24" s="53">
        <f t="shared" si="0"/>
        <v>53.86</v>
      </c>
      <c r="N24" s="53"/>
      <c r="O24" s="53"/>
      <c r="P24" s="53"/>
      <c r="Q24" s="53" t="s">
        <v>38</v>
      </c>
      <c r="R24" s="53">
        <v>8</v>
      </c>
      <c r="S24" s="53">
        <v>0.56</v>
      </c>
      <c r="T24" s="53">
        <f t="shared" si="1"/>
        <v>53.3</v>
      </c>
      <c r="U24" s="53">
        <v>109</v>
      </c>
      <c r="V24" s="53">
        <f t="shared" si="2"/>
        <v>5809.7</v>
      </c>
      <c r="W24" s="53" t="s">
        <v>39</v>
      </c>
      <c r="X24" s="83" t="s">
        <v>40</v>
      </c>
      <c r="Y24" s="53"/>
    </row>
    <row r="25" spans="1:25">
      <c r="A25" s="53">
        <v>21</v>
      </c>
      <c r="B25" s="54">
        <v>0.922916666666667</v>
      </c>
      <c r="C25" s="83" t="s">
        <v>85</v>
      </c>
      <c r="D25" s="83" t="s">
        <v>82</v>
      </c>
      <c r="E25" s="83" t="s">
        <v>86</v>
      </c>
      <c r="F25" s="53">
        <v>15062093139</v>
      </c>
      <c r="G25" s="83" t="s">
        <v>82</v>
      </c>
      <c r="H25" s="83" t="s">
        <v>84</v>
      </c>
      <c r="I25" s="83" t="s">
        <v>36</v>
      </c>
      <c r="J25" s="96" t="s">
        <v>37</v>
      </c>
      <c r="K25" s="97">
        <v>70.62</v>
      </c>
      <c r="L25" s="53">
        <v>21.66</v>
      </c>
      <c r="M25" s="53">
        <f t="shared" si="0"/>
        <v>48.96</v>
      </c>
      <c r="N25" s="53"/>
      <c r="O25" s="53"/>
      <c r="P25" s="53"/>
      <c r="Q25" s="53" t="s">
        <v>38</v>
      </c>
      <c r="R25" s="53">
        <v>8</v>
      </c>
      <c r="S25" s="53">
        <v>0.56</v>
      </c>
      <c r="T25" s="53">
        <f t="shared" si="1"/>
        <v>48.4</v>
      </c>
      <c r="U25" s="53">
        <v>109</v>
      </c>
      <c r="V25" s="53">
        <f t="shared" si="2"/>
        <v>5275.6</v>
      </c>
      <c r="W25" s="53" t="s">
        <v>39</v>
      </c>
      <c r="X25" s="83" t="s">
        <v>40</v>
      </c>
      <c r="Y25" s="53"/>
    </row>
    <row r="26" spans="1:25">
      <c r="A26" s="53">
        <v>22</v>
      </c>
      <c r="B26" s="54">
        <v>0.926388888888889</v>
      </c>
      <c r="C26" s="83" t="s">
        <v>87</v>
      </c>
      <c r="D26" s="83" t="s">
        <v>88</v>
      </c>
      <c r="E26" s="83" t="s">
        <v>89</v>
      </c>
      <c r="F26" s="53">
        <v>15298735000</v>
      </c>
      <c r="G26" s="83" t="s">
        <v>90</v>
      </c>
      <c r="H26" s="83" t="s">
        <v>91</v>
      </c>
      <c r="I26" s="83" t="s">
        <v>36</v>
      </c>
      <c r="J26" s="96" t="s">
        <v>37</v>
      </c>
      <c r="K26" s="97">
        <v>63.58</v>
      </c>
      <c r="L26" s="53">
        <v>17.9</v>
      </c>
      <c r="M26" s="53">
        <f t="shared" si="0"/>
        <v>45.68</v>
      </c>
      <c r="N26" s="53"/>
      <c r="O26" s="53"/>
      <c r="P26" s="53"/>
      <c r="Q26" s="53" t="s">
        <v>38</v>
      </c>
      <c r="R26" s="53">
        <v>7</v>
      </c>
      <c r="S26" s="53">
        <v>0.58</v>
      </c>
      <c r="T26" s="53">
        <f t="shared" si="1"/>
        <v>45.1</v>
      </c>
      <c r="U26" s="53">
        <v>109</v>
      </c>
      <c r="V26" s="53">
        <f t="shared" si="2"/>
        <v>4915.9</v>
      </c>
      <c r="W26" s="53" t="s">
        <v>39</v>
      </c>
      <c r="X26" s="83" t="s">
        <v>40</v>
      </c>
      <c r="Y26" s="53"/>
    </row>
    <row r="27" spans="1:25">
      <c r="A27" s="53">
        <v>23</v>
      </c>
      <c r="B27" s="54">
        <v>0.967361111111111</v>
      </c>
      <c r="C27" s="83" t="s">
        <v>92</v>
      </c>
      <c r="D27" s="83" t="s">
        <v>32</v>
      </c>
      <c r="E27" s="83" t="s">
        <v>93</v>
      </c>
      <c r="F27" s="53">
        <v>15077802369</v>
      </c>
      <c r="G27" s="83" t="s">
        <v>34</v>
      </c>
      <c r="H27" s="83" t="s">
        <v>35</v>
      </c>
      <c r="I27" s="83" t="s">
        <v>36</v>
      </c>
      <c r="J27" s="96" t="s">
        <v>37</v>
      </c>
      <c r="K27" s="97">
        <v>96.38</v>
      </c>
      <c r="L27" s="53">
        <v>22.7</v>
      </c>
      <c r="M27" s="53">
        <f t="shared" si="0"/>
        <v>73.68</v>
      </c>
      <c r="N27" s="53"/>
      <c r="O27" s="53"/>
      <c r="P27" s="53"/>
      <c r="Q27" s="53" t="s">
        <v>38</v>
      </c>
      <c r="R27" s="53">
        <v>7</v>
      </c>
      <c r="S27" s="53">
        <v>0.58</v>
      </c>
      <c r="T27" s="53">
        <f t="shared" si="1"/>
        <v>73.1</v>
      </c>
      <c r="U27" s="53">
        <v>109</v>
      </c>
      <c r="V27" s="53">
        <f t="shared" si="2"/>
        <v>7967.9</v>
      </c>
      <c r="W27" s="53" t="s">
        <v>39</v>
      </c>
      <c r="X27" s="83" t="s">
        <v>40</v>
      </c>
      <c r="Y27" s="53"/>
    </row>
    <row r="28" spans="1:25">
      <c r="A28" s="53">
        <v>24</v>
      </c>
      <c r="B28" s="54">
        <v>0.970833333333333</v>
      </c>
      <c r="C28" s="83" t="s">
        <v>94</v>
      </c>
      <c r="D28" s="83" t="s">
        <v>32</v>
      </c>
      <c r="E28" s="83" t="s">
        <v>95</v>
      </c>
      <c r="F28" s="53">
        <v>18952279689</v>
      </c>
      <c r="G28" s="83" t="s">
        <v>34</v>
      </c>
      <c r="H28" s="83" t="s">
        <v>35</v>
      </c>
      <c r="I28" s="83" t="s">
        <v>36</v>
      </c>
      <c r="J28" s="96" t="s">
        <v>37</v>
      </c>
      <c r="K28" s="97">
        <v>107.82</v>
      </c>
      <c r="L28" s="53">
        <v>29.78</v>
      </c>
      <c r="M28" s="53">
        <f t="shared" si="0"/>
        <v>78.04</v>
      </c>
      <c r="N28" s="53"/>
      <c r="O28" s="53"/>
      <c r="P28" s="53"/>
      <c r="Q28" s="53" t="s">
        <v>38</v>
      </c>
      <c r="R28" s="53">
        <v>8</v>
      </c>
      <c r="S28" s="53">
        <v>0.54</v>
      </c>
      <c r="T28" s="53">
        <f t="shared" si="1"/>
        <v>77.5</v>
      </c>
      <c r="U28" s="53">
        <v>109</v>
      </c>
      <c r="V28" s="53">
        <f t="shared" si="2"/>
        <v>8447.5</v>
      </c>
      <c r="W28" s="53" t="s">
        <v>39</v>
      </c>
      <c r="X28" s="83" t="s">
        <v>40</v>
      </c>
      <c r="Y28" s="53"/>
    </row>
    <row r="29" spans="1:25">
      <c r="A29" s="53">
        <v>25</v>
      </c>
      <c r="B29" s="54">
        <v>0.00347222222222222</v>
      </c>
      <c r="C29" s="83" t="s">
        <v>43</v>
      </c>
      <c r="D29" s="83" t="s">
        <v>32</v>
      </c>
      <c r="E29" s="83" t="s">
        <v>44</v>
      </c>
      <c r="F29" s="53">
        <v>15852062775</v>
      </c>
      <c r="G29" s="83" t="s">
        <v>34</v>
      </c>
      <c r="H29" s="83" t="s">
        <v>35</v>
      </c>
      <c r="I29" s="83" t="s">
        <v>36</v>
      </c>
      <c r="J29" s="96" t="s">
        <v>37</v>
      </c>
      <c r="K29" s="97">
        <v>99.6</v>
      </c>
      <c r="L29" s="53">
        <v>22.86</v>
      </c>
      <c r="M29" s="53">
        <f t="shared" si="0"/>
        <v>76.74</v>
      </c>
      <c r="N29" s="53"/>
      <c r="O29" s="53"/>
      <c r="P29" s="53"/>
      <c r="Q29" s="53" t="s">
        <v>38</v>
      </c>
      <c r="R29" s="53">
        <v>7</v>
      </c>
      <c r="S29" s="53">
        <v>0.54</v>
      </c>
      <c r="T29" s="53">
        <f t="shared" si="1"/>
        <v>76.2</v>
      </c>
      <c r="U29" s="53">
        <v>109</v>
      </c>
      <c r="V29" s="53">
        <f t="shared" si="2"/>
        <v>8305.8</v>
      </c>
      <c r="W29" s="53" t="s">
        <v>39</v>
      </c>
      <c r="X29" s="83" t="s">
        <v>40</v>
      </c>
      <c r="Y29" s="53"/>
    </row>
    <row r="30" spans="1:25">
      <c r="A30" s="53">
        <v>26</v>
      </c>
      <c r="B30" s="54">
        <v>0.0368055555555556</v>
      </c>
      <c r="C30" s="83" t="s">
        <v>41</v>
      </c>
      <c r="D30" s="83" t="s">
        <v>32</v>
      </c>
      <c r="E30" s="83" t="s">
        <v>42</v>
      </c>
      <c r="F30" s="53">
        <v>13914860988</v>
      </c>
      <c r="G30" s="83" t="s">
        <v>34</v>
      </c>
      <c r="H30" s="83" t="s">
        <v>35</v>
      </c>
      <c r="I30" s="83" t="s">
        <v>36</v>
      </c>
      <c r="J30" s="96" t="s">
        <v>37</v>
      </c>
      <c r="K30" s="97">
        <v>95.74</v>
      </c>
      <c r="L30" s="53">
        <v>23.12</v>
      </c>
      <c r="M30" s="53">
        <f t="shared" si="0"/>
        <v>72.62</v>
      </c>
      <c r="N30" s="53"/>
      <c r="O30" s="53"/>
      <c r="P30" s="53"/>
      <c r="Q30" s="53" t="s">
        <v>38</v>
      </c>
      <c r="R30" s="53">
        <v>8</v>
      </c>
      <c r="S30" s="53">
        <v>0.52</v>
      </c>
      <c r="T30" s="53">
        <f t="shared" si="1"/>
        <v>72.1</v>
      </c>
      <c r="U30" s="53">
        <v>109</v>
      </c>
      <c r="V30" s="53">
        <f t="shared" si="2"/>
        <v>7858.9</v>
      </c>
      <c r="W30" s="53" t="s">
        <v>39</v>
      </c>
      <c r="X30" s="83" t="s">
        <v>40</v>
      </c>
      <c r="Y30" s="53"/>
    </row>
    <row r="31" spans="1:25">
      <c r="A31" s="53">
        <v>27</v>
      </c>
      <c r="B31" s="54">
        <v>0.0388888888888889</v>
      </c>
      <c r="C31" s="83" t="s">
        <v>43</v>
      </c>
      <c r="D31" s="83" t="s">
        <v>32</v>
      </c>
      <c r="E31" s="83" t="s">
        <v>44</v>
      </c>
      <c r="F31" s="53">
        <v>15852062775</v>
      </c>
      <c r="G31" s="83" t="s">
        <v>34</v>
      </c>
      <c r="H31" s="83" t="s">
        <v>35</v>
      </c>
      <c r="I31" s="83" t="s">
        <v>36</v>
      </c>
      <c r="J31" s="96" t="s">
        <v>37</v>
      </c>
      <c r="K31" s="97">
        <v>90.56</v>
      </c>
      <c r="L31" s="53">
        <v>23.8</v>
      </c>
      <c r="M31" s="53">
        <f t="shared" si="0"/>
        <v>66.76</v>
      </c>
      <c r="N31" s="53"/>
      <c r="O31" s="53"/>
      <c r="P31" s="53"/>
      <c r="Q31" s="53" t="s">
        <v>38</v>
      </c>
      <c r="R31" s="53">
        <v>8</v>
      </c>
      <c r="S31" s="53">
        <v>0.56</v>
      </c>
      <c r="T31" s="53">
        <f t="shared" si="1"/>
        <v>66.2</v>
      </c>
      <c r="U31" s="53">
        <v>109</v>
      </c>
      <c r="V31" s="53">
        <f t="shared" si="2"/>
        <v>7215.8</v>
      </c>
      <c r="W31" s="53" t="s">
        <v>39</v>
      </c>
      <c r="X31" s="83" t="s">
        <v>40</v>
      </c>
      <c r="Y31" s="53"/>
    </row>
    <row r="32" spans="1:25">
      <c r="A32" s="53">
        <v>28</v>
      </c>
      <c r="B32" s="84">
        <v>0.0423611111111111</v>
      </c>
      <c r="C32" s="83" t="s">
        <v>96</v>
      </c>
      <c r="D32" s="83" t="s">
        <v>56</v>
      </c>
      <c r="E32" s="83" t="s">
        <v>97</v>
      </c>
      <c r="F32" s="53">
        <v>15852103716</v>
      </c>
      <c r="G32" s="83" t="s">
        <v>34</v>
      </c>
      <c r="H32" s="83" t="s">
        <v>35</v>
      </c>
      <c r="I32" s="83" t="s">
        <v>36</v>
      </c>
      <c r="J32" s="96" t="s">
        <v>37</v>
      </c>
      <c r="K32" s="97">
        <v>71.08</v>
      </c>
      <c r="L32" s="53">
        <v>18.64</v>
      </c>
      <c r="M32" s="53">
        <f t="shared" si="0"/>
        <v>52.44</v>
      </c>
      <c r="N32" s="53"/>
      <c r="O32" s="53"/>
      <c r="P32" s="53"/>
      <c r="Q32" s="53" t="s">
        <v>38</v>
      </c>
      <c r="R32" s="53">
        <v>8</v>
      </c>
      <c r="S32" s="53">
        <v>0.54</v>
      </c>
      <c r="T32" s="53">
        <f t="shared" si="1"/>
        <v>51.9</v>
      </c>
      <c r="U32" s="53">
        <v>109</v>
      </c>
      <c r="V32" s="53">
        <f t="shared" si="2"/>
        <v>5657.1</v>
      </c>
      <c r="W32" s="53" t="s">
        <v>39</v>
      </c>
      <c r="X32" s="83" t="s">
        <v>40</v>
      </c>
      <c r="Y32" s="83"/>
    </row>
    <row r="33" spans="1:25">
      <c r="A33" s="53">
        <v>29</v>
      </c>
      <c r="B33" s="54">
        <v>0.0458333333333333</v>
      </c>
      <c r="C33" s="83" t="s">
        <v>31</v>
      </c>
      <c r="D33" s="83" t="s">
        <v>32</v>
      </c>
      <c r="E33" s="83" t="s">
        <v>33</v>
      </c>
      <c r="F33" s="53">
        <v>18061117857</v>
      </c>
      <c r="G33" s="83" t="s">
        <v>34</v>
      </c>
      <c r="H33" s="83" t="s">
        <v>35</v>
      </c>
      <c r="I33" s="83" t="s">
        <v>36</v>
      </c>
      <c r="J33" s="96" t="s">
        <v>37</v>
      </c>
      <c r="K33" s="53">
        <v>111.88</v>
      </c>
      <c r="L33" s="53">
        <v>27.82</v>
      </c>
      <c r="M33" s="53">
        <f t="shared" si="0"/>
        <v>84.06</v>
      </c>
      <c r="N33" s="56"/>
      <c r="O33" s="53"/>
      <c r="P33" s="53"/>
      <c r="Q33" s="53" t="s">
        <v>38</v>
      </c>
      <c r="R33" s="53">
        <v>8</v>
      </c>
      <c r="S33" s="53">
        <v>0.56</v>
      </c>
      <c r="T33" s="53">
        <f t="shared" si="1"/>
        <v>83.5</v>
      </c>
      <c r="U33" s="53">
        <v>109</v>
      </c>
      <c r="V33" s="53">
        <f t="shared" si="2"/>
        <v>9101.5</v>
      </c>
      <c r="W33" s="53" t="s">
        <v>39</v>
      </c>
      <c r="X33" s="83" t="s">
        <v>40</v>
      </c>
      <c r="Y33" s="56"/>
    </row>
    <row r="34" spans="1:25">
      <c r="A34" s="53">
        <v>30</v>
      </c>
      <c r="B34" s="54">
        <v>0.0784722222222222</v>
      </c>
      <c r="C34" s="83" t="s">
        <v>62</v>
      </c>
      <c r="D34" s="83" t="s">
        <v>56</v>
      </c>
      <c r="E34" s="83" t="s">
        <v>63</v>
      </c>
      <c r="F34" s="53">
        <v>13805221433</v>
      </c>
      <c r="G34" s="83" t="s">
        <v>34</v>
      </c>
      <c r="H34" s="83" t="s">
        <v>35</v>
      </c>
      <c r="I34" s="83" t="s">
        <v>36</v>
      </c>
      <c r="J34" s="96" t="s">
        <v>37</v>
      </c>
      <c r="K34" s="53">
        <v>70.36</v>
      </c>
      <c r="L34" s="53">
        <v>18.18</v>
      </c>
      <c r="M34" s="53">
        <f t="shared" si="0"/>
        <v>52.18</v>
      </c>
      <c r="N34" s="56"/>
      <c r="O34" s="53"/>
      <c r="P34" s="53"/>
      <c r="Q34" s="53" t="s">
        <v>38</v>
      </c>
      <c r="R34" s="53">
        <v>8</v>
      </c>
      <c r="S34" s="53">
        <v>0.58</v>
      </c>
      <c r="T34" s="53">
        <f t="shared" si="1"/>
        <v>51.6</v>
      </c>
      <c r="U34" s="53">
        <v>109</v>
      </c>
      <c r="V34" s="53">
        <f t="shared" si="2"/>
        <v>5624.4</v>
      </c>
      <c r="W34" s="53" t="s">
        <v>39</v>
      </c>
      <c r="X34" s="83" t="s">
        <v>40</v>
      </c>
      <c r="Y34" s="56"/>
    </row>
    <row r="35" spans="1:25">
      <c r="A35" s="53">
        <v>31</v>
      </c>
      <c r="B35" s="54">
        <v>0.0805555555555556</v>
      </c>
      <c r="C35" s="83" t="s">
        <v>77</v>
      </c>
      <c r="D35" s="83" t="s">
        <v>56</v>
      </c>
      <c r="E35" s="83" t="s">
        <v>78</v>
      </c>
      <c r="F35" s="53">
        <v>15190795960</v>
      </c>
      <c r="G35" s="83" t="s">
        <v>34</v>
      </c>
      <c r="H35" s="83" t="s">
        <v>35</v>
      </c>
      <c r="I35" s="83" t="s">
        <v>36</v>
      </c>
      <c r="J35" s="96" t="s">
        <v>37</v>
      </c>
      <c r="K35" s="53">
        <v>66.68</v>
      </c>
      <c r="L35" s="53">
        <v>18.42</v>
      </c>
      <c r="M35" s="53">
        <f t="shared" si="0"/>
        <v>48.26</v>
      </c>
      <c r="N35" s="56"/>
      <c r="O35" s="53"/>
      <c r="P35" s="53"/>
      <c r="Q35" s="53" t="s">
        <v>38</v>
      </c>
      <c r="R35" s="53">
        <v>8</v>
      </c>
      <c r="S35" s="53">
        <v>0.56</v>
      </c>
      <c r="T35" s="53">
        <f t="shared" si="1"/>
        <v>47.7</v>
      </c>
      <c r="U35" s="53">
        <v>109</v>
      </c>
      <c r="V35" s="53">
        <f t="shared" si="2"/>
        <v>5199.3</v>
      </c>
      <c r="W35" s="53" t="s">
        <v>39</v>
      </c>
      <c r="X35" s="83" t="s">
        <v>40</v>
      </c>
      <c r="Y35" s="56"/>
    </row>
    <row r="36" spans="1:25">
      <c r="A36" s="53">
        <v>32</v>
      </c>
      <c r="B36" s="85">
        <v>0.0826388888888889</v>
      </c>
      <c r="C36" s="86" t="s">
        <v>58</v>
      </c>
      <c r="D36" s="86" t="s">
        <v>56</v>
      </c>
      <c r="E36" s="86" t="s">
        <v>59</v>
      </c>
      <c r="F36" s="87">
        <v>15862121767</v>
      </c>
      <c r="G36" s="86" t="s">
        <v>34</v>
      </c>
      <c r="H36" s="86" t="s">
        <v>35</v>
      </c>
      <c r="I36" s="86" t="s">
        <v>36</v>
      </c>
      <c r="J36" s="99" t="s">
        <v>37</v>
      </c>
      <c r="K36" s="87">
        <v>66.74</v>
      </c>
      <c r="L36" s="87">
        <v>19.88</v>
      </c>
      <c r="M36" s="53">
        <f t="shared" si="0"/>
        <v>46.86</v>
      </c>
      <c r="N36" s="100"/>
      <c r="O36" s="87"/>
      <c r="P36" s="87"/>
      <c r="Q36" s="53" t="s">
        <v>38</v>
      </c>
      <c r="R36" s="87">
        <v>8</v>
      </c>
      <c r="S36" s="87">
        <v>0.56</v>
      </c>
      <c r="T36" s="53">
        <f t="shared" si="1"/>
        <v>46.3</v>
      </c>
      <c r="U36" s="87">
        <v>109</v>
      </c>
      <c r="V36" s="53">
        <f t="shared" si="2"/>
        <v>5046.7</v>
      </c>
      <c r="W36" s="53" t="s">
        <v>39</v>
      </c>
      <c r="X36" s="86" t="s">
        <v>40</v>
      </c>
      <c r="Y36" s="100"/>
    </row>
    <row r="37" spans="1:25">
      <c r="A37" s="53">
        <v>33</v>
      </c>
      <c r="B37" s="54">
        <v>0.0847222222222222</v>
      </c>
      <c r="C37" s="83" t="s">
        <v>64</v>
      </c>
      <c r="D37" s="83" t="s">
        <v>56</v>
      </c>
      <c r="E37" s="83" t="s">
        <v>65</v>
      </c>
      <c r="F37" s="53">
        <v>13775857003</v>
      </c>
      <c r="G37" s="83" t="s">
        <v>34</v>
      </c>
      <c r="H37" s="83" t="s">
        <v>35</v>
      </c>
      <c r="I37" s="83" t="s">
        <v>36</v>
      </c>
      <c r="J37" s="96" t="s">
        <v>37</v>
      </c>
      <c r="K37" s="53">
        <v>68.82</v>
      </c>
      <c r="L37" s="53">
        <v>17.8</v>
      </c>
      <c r="M37" s="53">
        <f t="shared" si="0"/>
        <v>51.02</v>
      </c>
      <c r="N37" s="101"/>
      <c r="O37" s="53"/>
      <c r="P37" s="53"/>
      <c r="Q37" s="53" t="s">
        <v>38</v>
      </c>
      <c r="R37" s="53">
        <v>8</v>
      </c>
      <c r="S37" s="53">
        <v>0.72</v>
      </c>
      <c r="T37" s="53">
        <f t="shared" si="1"/>
        <v>50.3</v>
      </c>
      <c r="U37" s="53">
        <v>109</v>
      </c>
      <c r="V37" s="53">
        <f t="shared" si="2"/>
        <v>5482.7</v>
      </c>
      <c r="W37" s="53" t="s">
        <v>39</v>
      </c>
      <c r="X37" s="83" t="s">
        <v>40</v>
      </c>
      <c r="Y37" s="56"/>
    </row>
    <row r="38" spans="1:25">
      <c r="A38" s="53">
        <v>34</v>
      </c>
      <c r="B38" s="54">
        <v>0.0875</v>
      </c>
      <c r="C38" s="83" t="s">
        <v>55</v>
      </c>
      <c r="D38" s="83" t="s">
        <v>56</v>
      </c>
      <c r="E38" s="83" t="s">
        <v>57</v>
      </c>
      <c r="F38" s="53">
        <v>15190721188</v>
      </c>
      <c r="G38" s="83" t="s">
        <v>34</v>
      </c>
      <c r="H38" s="83" t="s">
        <v>35</v>
      </c>
      <c r="I38" s="83" t="s">
        <v>36</v>
      </c>
      <c r="J38" s="96" t="s">
        <v>37</v>
      </c>
      <c r="K38" s="53">
        <v>72.7</v>
      </c>
      <c r="L38" s="53">
        <v>18.12</v>
      </c>
      <c r="M38" s="53">
        <f t="shared" si="0"/>
        <v>54.58</v>
      </c>
      <c r="N38" s="56"/>
      <c r="O38" s="53"/>
      <c r="P38" s="53"/>
      <c r="Q38" s="53" t="s">
        <v>38</v>
      </c>
      <c r="R38" s="53">
        <v>7</v>
      </c>
      <c r="S38" s="53">
        <v>0.58</v>
      </c>
      <c r="T38" s="53">
        <f t="shared" si="1"/>
        <v>54</v>
      </c>
      <c r="U38" s="53">
        <v>109</v>
      </c>
      <c r="V38" s="53">
        <f t="shared" si="2"/>
        <v>5886</v>
      </c>
      <c r="W38" s="53" t="s">
        <v>39</v>
      </c>
      <c r="X38" s="83" t="s">
        <v>40</v>
      </c>
      <c r="Y38" s="56"/>
    </row>
    <row r="39" spans="1:25">
      <c r="A39" s="53">
        <v>35</v>
      </c>
      <c r="B39" s="54">
        <v>0.0916666666666667</v>
      </c>
      <c r="C39" s="83" t="s">
        <v>66</v>
      </c>
      <c r="D39" s="83" t="s">
        <v>56</v>
      </c>
      <c r="E39" s="83" t="s">
        <v>67</v>
      </c>
      <c r="F39" s="53">
        <v>15335127656</v>
      </c>
      <c r="G39" s="83" t="s">
        <v>34</v>
      </c>
      <c r="H39" s="83" t="s">
        <v>35</v>
      </c>
      <c r="I39" s="83" t="s">
        <v>36</v>
      </c>
      <c r="J39" s="96" t="s">
        <v>37</v>
      </c>
      <c r="K39" s="53">
        <v>70.22</v>
      </c>
      <c r="L39" s="53">
        <v>18.24</v>
      </c>
      <c r="M39" s="53">
        <f t="shared" si="0"/>
        <v>51.98</v>
      </c>
      <c r="N39" s="56"/>
      <c r="O39" s="53"/>
      <c r="P39" s="53"/>
      <c r="Q39" s="53" t="s">
        <v>38</v>
      </c>
      <c r="R39" s="53">
        <v>7</v>
      </c>
      <c r="S39" s="53">
        <v>0.68</v>
      </c>
      <c r="T39" s="53">
        <f t="shared" si="1"/>
        <v>51.3</v>
      </c>
      <c r="U39" s="53">
        <v>109</v>
      </c>
      <c r="V39" s="53">
        <f t="shared" si="2"/>
        <v>5591.7</v>
      </c>
      <c r="W39" s="53" t="s">
        <v>39</v>
      </c>
      <c r="X39" s="83" t="s">
        <v>40</v>
      </c>
      <c r="Y39" s="56"/>
    </row>
    <row r="40" spans="1:25">
      <c r="A40" s="53">
        <v>36</v>
      </c>
      <c r="B40" s="54">
        <v>0.09375</v>
      </c>
      <c r="C40" s="83" t="s">
        <v>60</v>
      </c>
      <c r="D40" s="83" t="s">
        <v>56</v>
      </c>
      <c r="E40" s="83" t="s">
        <v>61</v>
      </c>
      <c r="F40" s="53">
        <v>15252222092</v>
      </c>
      <c r="G40" s="83" t="s">
        <v>34</v>
      </c>
      <c r="H40" s="83" t="s">
        <v>35</v>
      </c>
      <c r="I40" s="83" t="s">
        <v>36</v>
      </c>
      <c r="J40" s="96" t="s">
        <v>37</v>
      </c>
      <c r="K40" s="53">
        <v>70.26</v>
      </c>
      <c r="L40" s="53">
        <v>17.98</v>
      </c>
      <c r="M40" s="53">
        <f t="shared" si="0"/>
        <v>52.28</v>
      </c>
      <c r="N40" s="56"/>
      <c r="O40" s="53"/>
      <c r="P40" s="53"/>
      <c r="Q40" s="53" t="s">
        <v>38</v>
      </c>
      <c r="R40" s="53">
        <v>8</v>
      </c>
      <c r="S40" s="53">
        <v>0.58</v>
      </c>
      <c r="T40" s="53">
        <f t="shared" si="1"/>
        <v>51.7</v>
      </c>
      <c r="U40" s="53">
        <v>109</v>
      </c>
      <c r="V40" s="53">
        <f t="shared" si="2"/>
        <v>5635.3</v>
      </c>
      <c r="W40" s="53" t="s">
        <v>39</v>
      </c>
      <c r="X40" s="83" t="s">
        <v>40</v>
      </c>
      <c r="Y40" s="56"/>
    </row>
    <row r="41" spans="1:25">
      <c r="A41" s="53">
        <v>37</v>
      </c>
      <c r="B41" s="54">
        <v>0.0965277777777778</v>
      </c>
      <c r="C41" s="83" t="s">
        <v>98</v>
      </c>
      <c r="D41" s="83" t="s">
        <v>99</v>
      </c>
      <c r="E41" s="83" t="s">
        <v>100</v>
      </c>
      <c r="F41" s="53">
        <v>13355010691</v>
      </c>
      <c r="G41" s="83" t="s">
        <v>101</v>
      </c>
      <c r="H41" s="83" t="s">
        <v>102</v>
      </c>
      <c r="I41" s="83" t="s">
        <v>36</v>
      </c>
      <c r="J41" s="96" t="s">
        <v>37</v>
      </c>
      <c r="K41" s="53">
        <v>58.52</v>
      </c>
      <c r="L41" s="53">
        <v>17.68</v>
      </c>
      <c r="M41" s="53">
        <f t="shared" si="0"/>
        <v>40.84</v>
      </c>
      <c r="N41" s="56"/>
      <c r="O41" s="53"/>
      <c r="P41" s="53"/>
      <c r="Q41" s="53" t="s">
        <v>38</v>
      </c>
      <c r="R41" s="53">
        <v>8</v>
      </c>
      <c r="S41" s="53">
        <v>0.54</v>
      </c>
      <c r="T41" s="53">
        <f t="shared" si="1"/>
        <v>40.3</v>
      </c>
      <c r="U41" s="53">
        <v>109</v>
      </c>
      <c r="V41" s="53">
        <f t="shared" si="2"/>
        <v>4392.7</v>
      </c>
      <c r="W41" s="53" t="s">
        <v>39</v>
      </c>
      <c r="X41" s="83" t="s">
        <v>40</v>
      </c>
      <c r="Y41" s="56"/>
    </row>
    <row r="42" spans="1:25">
      <c r="A42" s="53">
        <v>38</v>
      </c>
      <c r="B42" s="54">
        <v>0.0993055555555555</v>
      </c>
      <c r="C42" s="83" t="s">
        <v>79</v>
      </c>
      <c r="D42" s="83" t="s">
        <v>56</v>
      </c>
      <c r="E42" s="83" t="s">
        <v>80</v>
      </c>
      <c r="F42" s="53">
        <v>15951341341</v>
      </c>
      <c r="G42" s="83" t="s">
        <v>34</v>
      </c>
      <c r="H42" s="83" t="s">
        <v>35</v>
      </c>
      <c r="I42" s="83" t="s">
        <v>36</v>
      </c>
      <c r="J42" s="96" t="s">
        <v>37</v>
      </c>
      <c r="K42" s="53">
        <v>68.3</v>
      </c>
      <c r="L42" s="53">
        <v>20.02</v>
      </c>
      <c r="M42" s="53">
        <f t="shared" si="0"/>
        <v>48.28</v>
      </c>
      <c r="N42" s="56"/>
      <c r="O42" s="53"/>
      <c r="P42" s="53"/>
      <c r="Q42" s="53" t="s">
        <v>38</v>
      </c>
      <c r="R42" s="53">
        <v>8</v>
      </c>
      <c r="S42" s="53">
        <v>0.58</v>
      </c>
      <c r="T42" s="53">
        <f t="shared" si="1"/>
        <v>47.7</v>
      </c>
      <c r="U42" s="53">
        <v>109</v>
      </c>
      <c r="V42" s="53">
        <f t="shared" si="2"/>
        <v>5199.3</v>
      </c>
      <c r="W42" s="53" t="s">
        <v>39</v>
      </c>
      <c r="X42" s="83" t="s">
        <v>40</v>
      </c>
      <c r="Y42" s="56"/>
    </row>
    <row r="43" spans="1:25">
      <c r="A43" s="53">
        <v>39</v>
      </c>
      <c r="B43" s="54">
        <v>0.102083333333333</v>
      </c>
      <c r="C43" s="53" t="s">
        <v>103</v>
      </c>
      <c r="D43" s="53" t="s">
        <v>101</v>
      </c>
      <c r="E43" s="53" t="s">
        <v>104</v>
      </c>
      <c r="F43" s="53">
        <v>15092868388</v>
      </c>
      <c r="G43" s="53" t="s">
        <v>101</v>
      </c>
      <c r="H43" s="83" t="s">
        <v>102</v>
      </c>
      <c r="I43" s="83" t="s">
        <v>36</v>
      </c>
      <c r="J43" s="96" t="s">
        <v>37</v>
      </c>
      <c r="K43" s="53">
        <v>54.82</v>
      </c>
      <c r="L43" s="53">
        <v>17.16</v>
      </c>
      <c r="M43" s="53">
        <f t="shared" si="0"/>
        <v>37.66</v>
      </c>
      <c r="N43" s="56"/>
      <c r="O43" s="53"/>
      <c r="P43" s="53"/>
      <c r="Q43" s="53" t="s">
        <v>38</v>
      </c>
      <c r="R43" s="53">
        <v>8</v>
      </c>
      <c r="S43" s="53">
        <v>0.56</v>
      </c>
      <c r="T43" s="53">
        <f t="shared" si="1"/>
        <v>37.1</v>
      </c>
      <c r="U43" s="53">
        <v>109</v>
      </c>
      <c r="V43" s="53">
        <f t="shared" si="2"/>
        <v>4043.9</v>
      </c>
      <c r="W43" s="53" t="s">
        <v>39</v>
      </c>
      <c r="X43" s="83" t="s">
        <v>40</v>
      </c>
      <c r="Y43" s="56"/>
    </row>
    <row r="44" spans="1:25">
      <c r="A44" s="53">
        <v>40</v>
      </c>
      <c r="B44" s="54">
        <v>0.0854166666666667</v>
      </c>
      <c r="C44" s="53" t="s">
        <v>105</v>
      </c>
      <c r="D44" s="53" t="s">
        <v>101</v>
      </c>
      <c r="E44" s="53" t="s">
        <v>106</v>
      </c>
      <c r="F44" s="53">
        <v>15969736500</v>
      </c>
      <c r="G44" s="53" t="s">
        <v>101</v>
      </c>
      <c r="H44" s="83" t="s">
        <v>102</v>
      </c>
      <c r="I44" s="83" t="s">
        <v>36</v>
      </c>
      <c r="J44" s="96" t="s">
        <v>37</v>
      </c>
      <c r="K44" s="53">
        <v>56.36</v>
      </c>
      <c r="L44" s="53">
        <v>17.02</v>
      </c>
      <c r="M44" s="53">
        <f t="shared" si="0"/>
        <v>39.34</v>
      </c>
      <c r="N44" s="56"/>
      <c r="O44" s="53"/>
      <c r="P44" s="53"/>
      <c r="Q44" s="53" t="s">
        <v>38</v>
      </c>
      <c r="R44" s="53">
        <v>8</v>
      </c>
      <c r="S44" s="53">
        <v>0.54</v>
      </c>
      <c r="T44" s="53">
        <f t="shared" si="1"/>
        <v>38.8</v>
      </c>
      <c r="U44" s="53">
        <v>109</v>
      </c>
      <c r="V44" s="53">
        <f t="shared" si="2"/>
        <v>4229.2</v>
      </c>
      <c r="W44" s="53" t="s">
        <v>39</v>
      </c>
      <c r="X44" s="83" t="s">
        <v>40</v>
      </c>
      <c r="Y44" s="56"/>
    </row>
    <row r="45" spans="1:25">
      <c r="A45" s="53">
        <v>41</v>
      </c>
      <c r="B45" s="54">
        <v>0.106944444444444</v>
      </c>
      <c r="C45" s="53" t="s">
        <v>107</v>
      </c>
      <c r="D45" s="53" t="s">
        <v>101</v>
      </c>
      <c r="E45" s="53" t="s">
        <v>108</v>
      </c>
      <c r="F45" s="53">
        <v>15853859856</v>
      </c>
      <c r="G45" s="53" t="s">
        <v>101</v>
      </c>
      <c r="H45" s="83" t="s">
        <v>102</v>
      </c>
      <c r="I45" s="83" t="s">
        <v>36</v>
      </c>
      <c r="J45" s="96" t="s">
        <v>37</v>
      </c>
      <c r="K45" s="53">
        <v>55.72</v>
      </c>
      <c r="L45" s="53">
        <v>17.34</v>
      </c>
      <c r="M45" s="53">
        <f t="shared" si="0"/>
        <v>38.38</v>
      </c>
      <c r="N45" s="56"/>
      <c r="O45" s="53"/>
      <c r="P45" s="53"/>
      <c r="Q45" s="53" t="s">
        <v>38</v>
      </c>
      <c r="R45" s="53">
        <v>8</v>
      </c>
      <c r="S45" s="53">
        <v>0.58</v>
      </c>
      <c r="T45" s="53">
        <f t="shared" si="1"/>
        <v>37.8</v>
      </c>
      <c r="U45" s="53">
        <v>109</v>
      </c>
      <c r="V45" s="53">
        <f t="shared" si="2"/>
        <v>4120.2</v>
      </c>
      <c r="W45" s="53" t="s">
        <v>39</v>
      </c>
      <c r="X45" s="83" t="s">
        <v>40</v>
      </c>
      <c r="Y45" s="56"/>
    </row>
    <row r="46" spans="1:25">
      <c r="A46" s="53">
        <v>42</v>
      </c>
      <c r="B46" s="54">
        <v>0.110416666666667</v>
      </c>
      <c r="C46" s="53" t="s">
        <v>109</v>
      </c>
      <c r="D46" s="53" t="s">
        <v>101</v>
      </c>
      <c r="E46" s="53" t="s">
        <v>110</v>
      </c>
      <c r="F46" s="53">
        <v>15376093576</v>
      </c>
      <c r="G46" s="53" t="s">
        <v>101</v>
      </c>
      <c r="H46" s="83" t="s">
        <v>102</v>
      </c>
      <c r="I46" s="83" t="s">
        <v>36</v>
      </c>
      <c r="J46" s="96" t="s">
        <v>37</v>
      </c>
      <c r="K46" s="53">
        <v>57.28</v>
      </c>
      <c r="L46" s="53">
        <v>17.42</v>
      </c>
      <c r="M46" s="53">
        <f t="shared" si="0"/>
        <v>39.86</v>
      </c>
      <c r="N46" s="56"/>
      <c r="O46" s="53"/>
      <c r="P46" s="53"/>
      <c r="Q46" s="53" t="s">
        <v>38</v>
      </c>
      <c r="R46" s="53">
        <v>8</v>
      </c>
      <c r="S46" s="53">
        <v>0.56</v>
      </c>
      <c r="T46" s="53">
        <f t="shared" si="1"/>
        <v>39.3</v>
      </c>
      <c r="U46" s="53">
        <v>109</v>
      </c>
      <c r="V46" s="53">
        <f t="shared" si="2"/>
        <v>4283.7</v>
      </c>
      <c r="W46" s="53" t="s">
        <v>39</v>
      </c>
      <c r="X46" s="83" t="s">
        <v>40</v>
      </c>
      <c r="Y46" s="56"/>
    </row>
    <row r="47" spans="1:25">
      <c r="A47" s="53">
        <v>43</v>
      </c>
      <c r="B47" s="54">
        <v>0.113194444444444</v>
      </c>
      <c r="C47" s="83" t="s">
        <v>68</v>
      </c>
      <c r="D47" s="83" t="s">
        <v>69</v>
      </c>
      <c r="E47" s="83" t="s">
        <v>70</v>
      </c>
      <c r="F47" s="53">
        <v>13815383708</v>
      </c>
      <c r="G47" s="83" t="s">
        <v>71</v>
      </c>
      <c r="H47" s="83" t="s">
        <v>72</v>
      </c>
      <c r="I47" s="83" t="s">
        <v>36</v>
      </c>
      <c r="J47" s="96" t="s">
        <v>37</v>
      </c>
      <c r="K47" s="53">
        <v>70.78</v>
      </c>
      <c r="L47" s="53">
        <v>20.26</v>
      </c>
      <c r="M47" s="53">
        <f t="shared" si="0"/>
        <v>50.52</v>
      </c>
      <c r="N47" s="56"/>
      <c r="O47" s="53"/>
      <c r="P47" s="53"/>
      <c r="Q47" s="53" t="s">
        <v>38</v>
      </c>
      <c r="R47" s="53">
        <v>7</v>
      </c>
      <c r="S47" s="53">
        <v>0.52</v>
      </c>
      <c r="T47" s="53">
        <f t="shared" si="1"/>
        <v>50</v>
      </c>
      <c r="U47" s="53">
        <v>109</v>
      </c>
      <c r="V47" s="53">
        <f t="shared" si="2"/>
        <v>5450</v>
      </c>
      <c r="W47" s="53" t="s">
        <v>39</v>
      </c>
      <c r="X47" s="83" t="s">
        <v>40</v>
      </c>
      <c r="Y47" s="56"/>
    </row>
    <row r="48" spans="1:25">
      <c r="A48" s="53">
        <v>44</v>
      </c>
      <c r="B48" s="54">
        <v>0.115277777777778</v>
      </c>
      <c r="C48" s="83" t="s">
        <v>75</v>
      </c>
      <c r="D48" s="83" t="s">
        <v>69</v>
      </c>
      <c r="E48" s="83" t="s">
        <v>76</v>
      </c>
      <c r="F48" s="53">
        <v>13913482866</v>
      </c>
      <c r="G48" s="83" t="s">
        <v>71</v>
      </c>
      <c r="H48" s="83" t="s">
        <v>72</v>
      </c>
      <c r="I48" s="83" t="s">
        <v>36</v>
      </c>
      <c r="J48" s="96" t="s">
        <v>37</v>
      </c>
      <c r="K48" s="53">
        <v>65.52</v>
      </c>
      <c r="L48" s="53">
        <v>20.72</v>
      </c>
      <c r="M48" s="53">
        <f t="shared" si="0"/>
        <v>44.8</v>
      </c>
      <c r="N48" s="56"/>
      <c r="O48" s="53"/>
      <c r="P48" s="53"/>
      <c r="Q48" s="53" t="s">
        <v>38</v>
      </c>
      <c r="R48" s="53">
        <v>8</v>
      </c>
      <c r="S48" s="53">
        <v>0.5</v>
      </c>
      <c r="T48" s="53">
        <f t="shared" si="1"/>
        <v>44.3</v>
      </c>
      <c r="U48" s="53">
        <v>109</v>
      </c>
      <c r="V48" s="53">
        <f t="shared" si="2"/>
        <v>4828.7</v>
      </c>
      <c r="W48" s="53" t="s">
        <v>39</v>
      </c>
      <c r="X48" s="83" t="s">
        <v>40</v>
      </c>
      <c r="Y48" s="56"/>
    </row>
    <row r="49" spans="1:25">
      <c r="A49" s="53">
        <v>45</v>
      </c>
      <c r="B49" s="54">
        <v>0.125694444444444</v>
      </c>
      <c r="C49" s="83" t="s">
        <v>81</v>
      </c>
      <c r="D49" s="83" t="s">
        <v>82</v>
      </c>
      <c r="E49" s="83" t="s">
        <v>83</v>
      </c>
      <c r="F49" s="53">
        <v>13676392600</v>
      </c>
      <c r="G49" s="83" t="s">
        <v>82</v>
      </c>
      <c r="H49" s="83" t="s">
        <v>84</v>
      </c>
      <c r="I49" s="83" t="s">
        <v>36</v>
      </c>
      <c r="J49" s="96" t="s">
        <v>37</v>
      </c>
      <c r="K49" s="53">
        <v>75.08</v>
      </c>
      <c r="L49" s="53">
        <v>21.46</v>
      </c>
      <c r="M49" s="53">
        <f t="shared" si="0"/>
        <v>53.62</v>
      </c>
      <c r="N49" s="56"/>
      <c r="O49" s="53"/>
      <c r="P49" s="53"/>
      <c r="Q49" s="53" t="s">
        <v>38</v>
      </c>
      <c r="R49" s="53">
        <v>8</v>
      </c>
      <c r="S49" s="53">
        <v>0.52</v>
      </c>
      <c r="T49" s="53">
        <f t="shared" si="1"/>
        <v>53.1</v>
      </c>
      <c r="U49" s="53">
        <v>109</v>
      </c>
      <c r="V49" s="53">
        <f t="shared" si="2"/>
        <v>5787.9</v>
      </c>
      <c r="W49" s="53" t="s">
        <v>39</v>
      </c>
      <c r="X49" s="83" t="s">
        <v>40</v>
      </c>
      <c r="Y49" s="56"/>
    </row>
    <row r="50" spans="1:25">
      <c r="A50" s="53">
        <v>46</v>
      </c>
      <c r="B50" s="54">
        <v>0.134027777777778</v>
      </c>
      <c r="C50" s="83" t="s">
        <v>85</v>
      </c>
      <c r="D50" s="83" t="s">
        <v>82</v>
      </c>
      <c r="E50" s="83" t="s">
        <v>86</v>
      </c>
      <c r="F50" s="53">
        <v>15062093139</v>
      </c>
      <c r="G50" s="83" t="s">
        <v>82</v>
      </c>
      <c r="H50" s="83" t="s">
        <v>84</v>
      </c>
      <c r="I50" s="83" t="s">
        <v>36</v>
      </c>
      <c r="J50" s="96" t="s">
        <v>37</v>
      </c>
      <c r="K50" s="53">
        <v>76.28</v>
      </c>
      <c r="L50" s="53">
        <v>21.98</v>
      </c>
      <c r="M50" s="53">
        <f t="shared" si="0"/>
        <v>54.3</v>
      </c>
      <c r="N50" s="56"/>
      <c r="O50" s="53"/>
      <c r="P50" s="53"/>
      <c r="Q50" s="53" t="s">
        <v>38</v>
      </c>
      <c r="R50" s="53">
        <v>8</v>
      </c>
      <c r="S50" s="53">
        <v>0.5</v>
      </c>
      <c r="T50" s="53">
        <f t="shared" si="1"/>
        <v>53.8</v>
      </c>
      <c r="U50" s="53">
        <v>109</v>
      </c>
      <c r="V50" s="53">
        <f t="shared" si="2"/>
        <v>5864.2</v>
      </c>
      <c r="W50" s="53" t="s">
        <v>39</v>
      </c>
      <c r="X50" s="83" t="s">
        <v>40</v>
      </c>
      <c r="Y50" s="56"/>
    </row>
    <row r="51" spans="1:25">
      <c r="A51" s="53">
        <v>47</v>
      </c>
      <c r="B51" s="54">
        <v>0.147222222222222</v>
      </c>
      <c r="C51" s="53" t="s">
        <v>111</v>
      </c>
      <c r="D51" s="53" t="s">
        <v>112</v>
      </c>
      <c r="E51" s="53" t="s">
        <v>113</v>
      </c>
      <c r="F51" s="53">
        <v>15852107231</v>
      </c>
      <c r="G51" s="53" t="s">
        <v>114</v>
      </c>
      <c r="H51" s="83" t="s">
        <v>115</v>
      </c>
      <c r="I51" s="83" t="s">
        <v>36</v>
      </c>
      <c r="J51" s="96" t="s">
        <v>37</v>
      </c>
      <c r="K51" s="53">
        <v>65.98</v>
      </c>
      <c r="L51" s="53">
        <v>16.98</v>
      </c>
      <c r="M51" s="53">
        <f t="shared" si="0"/>
        <v>49</v>
      </c>
      <c r="N51" s="56"/>
      <c r="O51" s="53"/>
      <c r="P51" s="53"/>
      <c r="Q51" s="53" t="s">
        <v>38</v>
      </c>
      <c r="R51" s="53">
        <v>8</v>
      </c>
      <c r="S51" s="53">
        <v>0.5</v>
      </c>
      <c r="T51" s="53">
        <f t="shared" si="1"/>
        <v>48.5</v>
      </c>
      <c r="U51" s="53">
        <v>109</v>
      </c>
      <c r="V51" s="53">
        <f t="shared" si="2"/>
        <v>5286.5</v>
      </c>
      <c r="W51" s="53" t="s">
        <v>39</v>
      </c>
      <c r="X51" s="83" t="s">
        <v>40</v>
      </c>
      <c r="Y51" s="56"/>
    </row>
    <row r="52" spans="1:25">
      <c r="A52" s="53">
        <v>48</v>
      </c>
      <c r="B52" s="54">
        <v>0.15</v>
      </c>
      <c r="C52" s="83" t="s">
        <v>116</v>
      </c>
      <c r="D52" s="83" t="s">
        <v>117</v>
      </c>
      <c r="E52" s="83" t="s">
        <v>118</v>
      </c>
      <c r="F52" s="53">
        <v>13914863557</v>
      </c>
      <c r="G52" s="53" t="s">
        <v>114</v>
      </c>
      <c r="H52" s="83" t="s">
        <v>115</v>
      </c>
      <c r="I52" s="83" t="s">
        <v>36</v>
      </c>
      <c r="J52" s="96" t="s">
        <v>37</v>
      </c>
      <c r="K52" s="53">
        <v>67.46</v>
      </c>
      <c r="L52" s="53">
        <v>19.98</v>
      </c>
      <c r="M52" s="53">
        <f t="shared" si="0"/>
        <v>47.48</v>
      </c>
      <c r="N52" s="56"/>
      <c r="O52" s="53"/>
      <c r="P52" s="53"/>
      <c r="Q52" s="53" t="s">
        <v>38</v>
      </c>
      <c r="R52" s="53">
        <v>8</v>
      </c>
      <c r="S52" s="53">
        <v>0.58</v>
      </c>
      <c r="T52" s="53">
        <f t="shared" si="1"/>
        <v>46.9</v>
      </c>
      <c r="U52" s="53">
        <v>109</v>
      </c>
      <c r="V52" s="53">
        <f t="shared" si="2"/>
        <v>5112.1</v>
      </c>
      <c r="W52" s="53" t="s">
        <v>39</v>
      </c>
      <c r="X52" s="83" t="s">
        <v>40</v>
      </c>
      <c r="Y52" s="56"/>
    </row>
    <row r="53" spans="1:25">
      <c r="A53" s="53">
        <v>49</v>
      </c>
      <c r="B53" s="54">
        <v>0.172916666666667</v>
      </c>
      <c r="C53" s="83" t="s">
        <v>119</v>
      </c>
      <c r="D53" s="83" t="s">
        <v>120</v>
      </c>
      <c r="E53" s="83" t="s">
        <v>120</v>
      </c>
      <c r="F53" s="53">
        <v>15698273028</v>
      </c>
      <c r="G53" s="83" t="s">
        <v>34</v>
      </c>
      <c r="H53" s="83" t="s">
        <v>35</v>
      </c>
      <c r="I53" s="83" t="s">
        <v>36</v>
      </c>
      <c r="J53" s="96" t="s">
        <v>37</v>
      </c>
      <c r="K53" s="53">
        <v>63.36</v>
      </c>
      <c r="L53" s="53">
        <v>18.54</v>
      </c>
      <c r="M53" s="53">
        <f t="shared" si="0"/>
        <v>44.82</v>
      </c>
      <c r="N53" s="56"/>
      <c r="O53" s="53"/>
      <c r="P53" s="53"/>
      <c r="Q53" s="53" t="s">
        <v>38</v>
      </c>
      <c r="R53" s="53">
        <v>8</v>
      </c>
      <c r="S53" s="53">
        <v>0.52</v>
      </c>
      <c r="T53" s="53">
        <f t="shared" si="1"/>
        <v>44.3</v>
      </c>
      <c r="U53" s="53">
        <v>109</v>
      </c>
      <c r="V53" s="53">
        <f t="shared" si="2"/>
        <v>4828.7</v>
      </c>
      <c r="W53" s="53" t="s">
        <v>39</v>
      </c>
      <c r="X53" s="83" t="s">
        <v>40</v>
      </c>
      <c r="Y53" s="56"/>
    </row>
    <row r="54" spans="1:25">
      <c r="A54" s="53">
        <v>50</v>
      </c>
      <c r="B54" s="54">
        <v>0.176388888888889</v>
      </c>
      <c r="C54" s="83" t="s">
        <v>121</v>
      </c>
      <c r="D54" s="83" t="s">
        <v>122</v>
      </c>
      <c r="E54" s="83" t="s">
        <v>123</v>
      </c>
      <c r="F54" s="53">
        <v>15006761159</v>
      </c>
      <c r="G54" s="83" t="s">
        <v>34</v>
      </c>
      <c r="H54" s="83" t="s">
        <v>35</v>
      </c>
      <c r="I54" s="83" t="s">
        <v>36</v>
      </c>
      <c r="J54" s="96" t="s">
        <v>37</v>
      </c>
      <c r="K54" s="53">
        <v>64.46</v>
      </c>
      <c r="L54" s="53">
        <v>18.1</v>
      </c>
      <c r="M54" s="53">
        <f t="shared" si="0"/>
        <v>46.36</v>
      </c>
      <c r="N54" s="56"/>
      <c r="O54" s="53"/>
      <c r="P54" s="53"/>
      <c r="Q54" s="53" t="s">
        <v>38</v>
      </c>
      <c r="R54" s="53">
        <v>8</v>
      </c>
      <c r="S54" s="53">
        <v>0.56</v>
      </c>
      <c r="T54" s="53">
        <f t="shared" si="1"/>
        <v>45.8</v>
      </c>
      <c r="U54" s="53">
        <v>109</v>
      </c>
      <c r="V54" s="53">
        <f t="shared" si="2"/>
        <v>4992.2</v>
      </c>
      <c r="W54" s="53" t="s">
        <v>39</v>
      </c>
      <c r="X54" s="83" t="s">
        <v>40</v>
      </c>
      <c r="Y54" s="56"/>
    </row>
    <row r="55" spans="1:25">
      <c r="A55" s="53">
        <v>51</v>
      </c>
      <c r="B55" s="54">
        <v>0.196527777777778</v>
      </c>
      <c r="C55" s="83" t="s">
        <v>41</v>
      </c>
      <c r="D55" s="83" t="s">
        <v>32</v>
      </c>
      <c r="E55" s="83" t="s">
        <v>42</v>
      </c>
      <c r="F55" s="53">
        <v>13914860988</v>
      </c>
      <c r="G55" s="83" t="s">
        <v>34</v>
      </c>
      <c r="H55" s="83" t="s">
        <v>35</v>
      </c>
      <c r="I55" s="83" t="s">
        <v>36</v>
      </c>
      <c r="J55" s="96" t="s">
        <v>37</v>
      </c>
      <c r="K55" s="53">
        <v>95.1</v>
      </c>
      <c r="L55" s="53">
        <v>23.02</v>
      </c>
      <c r="M55" s="53">
        <f t="shared" si="0"/>
        <v>72.08</v>
      </c>
      <c r="N55" s="56"/>
      <c r="O55" s="53"/>
      <c r="P55" s="53"/>
      <c r="Q55" s="53" t="s">
        <v>38</v>
      </c>
      <c r="R55" s="53">
        <v>8</v>
      </c>
      <c r="S55" s="53">
        <v>0.58</v>
      </c>
      <c r="T55" s="53">
        <f t="shared" si="1"/>
        <v>71.5</v>
      </c>
      <c r="U55" s="53">
        <v>109</v>
      </c>
      <c r="V55" s="53">
        <f t="shared" si="2"/>
        <v>7793.5</v>
      </c>
      <c r="W55" s="53" t="s">
        <v>39</v>
      </c>
      <c r="X55" s="83" t="s">
        <v>40</v>
      </c>
      <c r="Y55" s="56"/>
    </row>
    <row r="56" spans="1:25">
      <c r="A56" s="53">
        <v>52</v>
      </c>
      <c r="B56" s="54">
        <v>0.202777777777778</v>
      </c>
      <c r="C56" s="53" t="s">
        <v>124</v>
      </c>
      <c r="D56" s="53" t="s">
        <v>125</v>
      </c>
      <c r="E56" s="53" t="s">
        <v>126</v>
      </c>
      <c r="F56" s="53">
        <v>13921768728</v>
      </c>
      <c r="G56" s="53" t="s">
        <v>114</v>
      </c>
      <c r="H56" s="83" t="s">
        <v>115</v>
      </c>
      <c r="I56" s="83" t="s">
        <v>36</v>
      </c>
      <c r="J56" s="96" t="s">
        <v>37</v>
      </c>
      <c r="K56" s="53">
        <v>70.5</v>
      </c>
      <c r="L56" s="53">
        <v>19.16</v>
      </c>
      <c r="M56" s="53">
        <f t="shared" si="0"/>
        <v>51.34</v>
      </c>
      <c r="N56" s="56"/>
      <c r="O56" s="53"/>
      <c r="P56" s="53"/>
      <c r="Q56" s="53" t="s">
        <v>38</v>
      </c>
      <c r="R56" s="53">
        <v>7</v>
      </c>
      <c r="S56" s="53">
        <v>0.54</v>
      </c>
      <c r="T56" s="53">
        <f t="shared" si="1"/>
        <v>50.8</v>
      </c>
      <c r="U56" s="53">
        <v>109</v>
      </c>
      <c r="V56" s="53">
        <f t="shared" si="2"/>
        <v>5537.2</v>
      </c>
      <c r="W56" s="53" t="s">
        <v>39</v>
      </c>
      <c r="X56" s="83" t="s">
        <v>40</v>
      </c>
      <c r="Y56" s="56"/>
    </row>
    <row r="57" spans="1:25">
      <c r="A57" s="53">
        <v>53</v>
      </c>
      <c r="B57" s="54">
        <v>0.205555555555556</v>
      </c>
      <c r="C57" s="83" t="s">
        <v>127</v>
      </c>
      <c r="D57" s="83" t="s">
        <v>32</v>
      </c>
      <c r="E57" s="83" t="s">
        <v>128</v>
      </c>
      <c r="F57" s="53">
        <v>13395298109</v>
      </c>
      <c r="G57" s="83" t="s">
        <v>34</v>
      </c>
      <c r="H57" s="83" t="s">
        <v>35</v>
      </c>
      <c r="I57" s="83" t="s">
        <v>36</v>
      </c>
      <c r="J57" s="96" t="s">
        <v>37</v>
      </c>
      <c r="K57" s="53">
        <v>96.18</v>
      </c>
      <c r="L57" s="53">
        <v>22.2</v>
      </c>
      <c r="M57" s="53">
        <f t="shared" si="0"/>
        <v>73.98</v>
      </c>
      <c r="N57" s="56"/>
      <c r="O57" s="53"/>
      <c r="P57" s="53"/>
      <c r="Q57" s="53" t="s">
        <v>38</v>
      </c>
      <c r="R57" s="53">
        <v>8</v>
      </c>
      <c r="S57" s="53">
        <v>0.58</v>
      </c>
      <c r="T57" s="53">
        <f t="shared" si="1"/>
        <v>73.4</v>
      </c>
      <c r="U57" s="53">
        <v>109</v>
      </c>
      <c r="V57" s="53">
        <f t="shared" si="2"/>
        <v>8000.6</v>
      </c>
      <c r="W57" s="53" t="s">
        <v>39</v>
      </c>
      <c r="X57" s="83" t="s">
        <v>40</v>
      </c>
      <c r="Y57" s="56"/>
    </row>
    <row r="58" spans="1:25">
      <c r="A58" s="53">
        <v>54</v>
      </c>
      <c r="B58" s="54">
        <v>0.209027777777778</v>
      </c>
      <c r="C58" s="53" t="s">
        <v>129</v>
      </c>
      <c r="D58" s="53" t="s">
        <v>125</v>
      </c>
      <c r="E58" s="83" t="s">
        <v>130</v>
      </c>
      <c r="F58" s="53">
        <v>15162002195</v>
      </c>
      <c r="G58" s="53" t="s">
        <v>114</v>
      </c>
      <c r="H58" s="83" t="s">
        <v>115</v>
      </c>
      <c r="I58" s="83" t="s">
        <v>36</v>
      </c>
      <c r="J58" s="96" t="s">
        <v>37</v>
      </c>
      <c r="K58" s="53">
        <v>66.94</v>
      </c>
      <c r="L58" s="53">
        <v>19.34</v>
      </c>
      <c r="M58" s="53">
        <f t="shared" si="0"/>
        <v>47.6</v>
      </c>
      <c r="N58" s="56"/>
      <c r="O58" s="53"/>
      <c r="P58" s="53"/>
      <c r="Q58" s="53" t="s">
        <v>38</v>
      </c>
      <c r="R58" s="53">
        <v>7</v>
      </c>
      <c r="S58" s="53">
        <v>0.5</v>
      </c>
      <c r="T58" s="53">
        <f t="shared" si="1"/>
        <v>47.1</v>
      </c>
      <c r="U58" s="53">
        <v>109</v>
      </c>
      <c r="V58" s="53">
        <f t="shared" si="2"/>
        <v>5133.9</v>
      </c>
      <c r="W58" s="53" t="s">
        <v>39</v>
      </c>
      <c r="X58" s="83" t="s">
        <v>40</v>
      </c>
      <c r="Y58" s="56"/>
    </row>
    <row r="59" spans="1:25">
      <c r="A59" s="53">
        <v>55</v>
      </c>
      <c r="B59" s="54">
        <v>0.211805555555556</v>
      </c>
      <c r="C59" s="83" t="s">
        <v>96</v>
      </c>
      <c r="D59" s="83" t="s">
        <v>56</v>
      </c>
      <c r="E59" s="83" t="s">
        <v>97</v>
      </c>
      <c r="F59" s="53">
        <v>15852103716</v>
      </c>
      <c r="G59" s="83" t="s">
        <v>34</v>
      </c>
      <c r="H59" s="83" t="s">
        <v>35</v>
      </c>
      <c r="I59" s="83" t="s">
        <v>36</v>
      </c>
      <c r="J59" s="96" t="s">
        <v>37</v>
      </c>
      <c r="K59" s="53">
        <v>69.26</v>
      </c>
      <c r="L59" s="53">
        <v>18.48</v>
      </c>
      <c r="M59" s="53">
        <f t="shared" si="0"/>
        <v>50.78</v>
      </c>
      <c r="N59" s="56"/>
      <c r="O59" s="53"/>
      <c r="P59" s="53"/>
      <c r="Q59" s="53" t="s">
        <v>38</v>
      </c>
      <c r="R59" s="53">
        <v>8</v>
      </c>
      <c r="S59" s="53">
        <v>0.58</v>
      </c>
      <c r="T59" s="53">
        <f t="shared" si="1"/>
        <v>50.2</v>
      </c>
      <c r="U59" s="53">
        <v>109</v>
      </c>
      <c r="V59" s="53">
        <f t="shared" si="2"/>
        <v>5471.8</v>
      </c>
      <c r="W59" s="53" t="s">
        <v>39</v>
      </c>
      <c r="X59" s="83" t="s">
        <v>40</v>
      </c>
      <c r="Y59" s="56"/>
    </row>
    <row r="60" spans="1:25">
      <c r="A60" s="53">
        <v>56</v>
      </c>
      <c r="B60" s="54">
        <v>0.214583333333333</v>
      </c>
      <c r="C60" s="83" t="s">
        <v>131</v>
      </c>
      <c r="D60" s="83" t="s">
        <v>132</v>
      </c>
      <c r="E60" s="83" t="s">
        <v>133</v>
      </c>
      <c r="F60" s="53">
        <v>13952270866</v>
      </c>
      <c r="G60" s="83" t="s">
        <v>34</v>
      </c>
      <c r="H60" s="83" t="s">
        <v>35</v>
      </c>
      <c r="I60" s="83" t="s">
        <v>36</v>
      </c>
      <c r="J60" s="96" t="s">
        <v>37</v>
      </c>
      <c r="K60" s="53">
        <v>93.36</v>
      </c>
      <c r="L60" s="53">
        <v>22</v>
      </c>
      <c r="M60" s="53">
        <f t="shared" si="0"/>
        <v>71.36</v>
      </c>
      <c r="N60" s="56"/>
      <c r="O60" s="53"/>
      <c r="P60" s="53"/>
      <c r="Q60" s="53" t="s">
        <v>38</v>
      </c>
      <c r="R60" s="53">
        <v>8</v>
      </c>
      <c r="S60" s="53">
        <v>0.56</v>
      </c>
      <c r="T60" s="53">
        <f t="shared" si="1"/>
        <v>70.8</v>
      </c>
      <c r="U60" s="53">
        <v>109</v>
      </c>
      <c r="V60" s="53">
        <f t="shared" si="2"/>
        <v>7717.2</v>
      </c>
      <c r="W60" s="53" t="s">
        <v>39</v>
      </c>
      <c r="X60" s="83" t="s">
        <v>40</v>
      </c>
      <c r="Y60" s="56"/>
    </row>
    <row r="61" spans="1:25">
      <c r="A61" s="53">
        <v>57</v>
      </c>
      <c r="B61" s="54">
        <v>0.218055555555556</v>
      </c>
      <c r="C61" s="83" t="s">
        <v>92</v>
      </c>
      <c r="D61" s="83" t="s">
        <v>32</v>
      </c>
      <c r="E61" s="83" t="s">
        <v>93</v>
      </c>
      <c r="F61" s="53">
        <v>15077802369</v>
      </c>
      <c r="G61" s="83" t="s">
        <v>34</v>
      </c>
      <c r="H61" s="83" t="s">
        <v>35</v>
      </c>
      <c r="I61" s="83" t="s">
        <v>36</v>
      </c>
      <c r="J61" s="96" t="s">
        <v>37</v>
      </c>
      <c r="K61" s="53">
        <v>95.14</v>
      </c>
      <c r="L61" s="53">
        <v>22.64</v>
      </c>
      <c r="M61" s="53">
        <f t="shared" si="0"/>
        <v>72.5</v>
      </c>
      <c r="N61" s="56"/>
      <c r="O61" s="53"/>
      <c r="P61" s="53"/>
      <c r="Q61" s="53" t="s">
        <v>38</v>
      </c>
      <c r="R61" s="53">
        <v>8</v>
      </c>
      <c r="S61" s="53">
        <v>0.5</v>
      </c>
      <c r="T61" s="53">
        <f t="shared" si="1"/>
        <v>72</v>
      </c>
      <c r="U61" s="53">
        <v>109</v>
      </c>
      <c r="V61" s="53">
        <f t="shared" si="2"/>
        <v>7848</v>
      </c>
      <c r="W61" s="53" t="s">
        <v>39</v>
      </c>
      <c r="X61" s="83" t="s">
        <v>40</v>
      </c>
      <c r="Y61" s="56"/>
    </row>
    <row r="62" spans="1:25">
      <c r="A62" s="53">
        <v>58</v>
      </c>
      <c r="B62" s="54">
        <v>0.234027777777778</v>
      </c>
      <c r="C62" s="83" t="s">
        <v>58</v>
      </c>
      <c r="D62" s="83" t="s">
        <v>56</v>
      </c>
      <c r="E62" s="83" t="s">
        <v>59</v>
      </c>
      <c r="F62" s="53">
        <v>15862121767</v>
      </c>
      <c r="G62" s="83" t="s">
        <v>34</v>
      </c>
      <c r="H62" s="83" t="s">
        <v>35</v>
      </c>
      <c r="I62" s="83" t="s">
        <v>36</v>
      </c>
      <c r="J62" s="96" t="s">
        <v>37</v>
      </c>
      <c r="K62" s="53">
        <v>67.38</v>
      </c>
      <c r="L62" s="53">
        <v>19.76</v>
      </c>
      <c r="M62" s="53">
        <f t="shared" si="0"/>
        <v>47.62</v>
      </c>
      <c r="N62" s="56"/>
      <c r="O62" s="53"/>
      <c r="P62" s="53"/>
      <c r="Q62" s="53" t="s">
        <v>38</v>
      </c>
      <c r="R62" s="53">
        <v>7</v>
      </c>
      <c r="S62" s="53">
        <v>0.52</v>
      </c>
      <c r="T62" s="53">
        <f t="shared" si="1"/>
        <v>47.1</v>
      </c>
      <c r="U62" s="53">
        <v>109</v>
      </c>
      <c r="V62" s="53">
        <f t="shared" si="2"/>
        <v>5133.9</v>
      </c>
      <c r="W62" s="53" t="s">
        <v>39</v>
      </c>
      <c r="X62" s="83" t="s">
        <v>40</v>
      </c>
      <c r="Y62" s="56"/>
    </row>
    <row r="63" spans="1:25">
      <c r="A63" s="53"/>
      <c r="B63" s="56"/>
      <c r="C63" s="56"/>
      <c r="D63" s="53"/>
      <c r="E63" s="53"/>
      <c r="F63" s="53"/>
      <c r="G63" s="56"/>
      <c r="H63" s="56"/>
      <c r="I63" s="56"/>
      <c r="J63" s="56"/>
      <c r="K63" s="53"/>
      <c r="L63" s="53"/>
      <c r="M63" s="53">
        <f t="shared" si="0"/>
        <v>0</v>
      </c>
      <c r="N63" s="56"/>
      <c r="O63" s="102"/>
      <c r="P63" s="56"/>
      <c r="Q63" s="56"/>
      <c r="R63" s="53"/>
      <c r="S63" s="53"/>
      <c r="T63" s="53">
        <f t="shared" si="1"/>
        <v>0</v>
      </c>
      <c r="U63" s="56"/>
      <c r="V63" s="53">
        <f t="shared" si="2"/>
        <v>0</v>
      </c>
      <c r="W63" s="53"/>
      <c r="X63" s="53"/>
      <c r="Y63" s="56"/>
    </row>
    <row r="64" spans="1:25">
      <c r="A64" s="53"/>
      <c r="B64" s="56"/>
      <c r="C64" s="56"/>
      <c r="D64" s="53"/>
      <c r="E64" s="53"/>
      <c r="F64" s="53"/>
      <c r="G64" s="56"/>
      <c r="H64" s="56"/>
      <c r="I64" s="56"/>
      <c r="J64" s="56"/>
      <c r="K64" s="53"/>
      <c r="L64" s="53"/>
      <c r="M64" s="53">
        <f t="shared" si="0"/>
        <v>0</v>
      </c>
      <c r="N64" s="56"/>
      <c r="O64" s="102"/>
      <c r="P64" s="56"/>
      <c r="Q64" s="56"/>
      <c r="R64" s="53"/>
      <c r="S64" s="53"/>
      <c r="T64" s="53">
        <f t="shared" si="1"/>
        <v>0</v>
      </c>
      <c r="U64" s="56"/>
      <c r="V64" s="53">
        <f t="shared" si="2"/>
        <v>0</v>
      </c>
      <c r="W64" s="53"/>
      <c r="X64" s="53"/>
      <c r="Y64" s="56"/>
    </row>
    <row r="65" spans="1:25">
      <c r="A65" s="53"/>
      <c r="B65" s="56"/>
      <c r="C65" s="56"/>
      <c r="D65" s="53"/>
      <c r="E65" s="53"/>
      <c r="F65" s="53"/>
      <c r="G65" s="56"/>
      <c r="H65" s="56"/>
      <c r="I65" s="56"/>
      <c r="J65" s="56"/>
      <c r="K65" s="53"/>
      <c r="L65" s="53"/>
      <c r="M65" s="53">
        <f t="shared" si="0"/>
        <v>0</v>
      </c>
      <c r="N65" s="56"/>
      <c r="O65" s="102"/>
      <c r="P65" s="56"/>
      <c r="Q65" s="56"/>
      <c r="R65" s="53"/>
      <c r="S65" s="53"/>
      <c r="T65" s="53">
        <f t="shared" si="1"/>
        <v>0</v>
      </c>
      <c r="U65" s="56"/>
      <c r="V65" s="53">
        <f t="shared" si="2"/>
        <v>0</v>
      </c>
      <c r="W65" s="53"/>
      <c r="X65" s="53"/>
      <c r="Y65" s="56"/>
    </row>
    <row r="66" spans="1:25">
      <c r="A66" s="53"/>
      <c r="B66" s="56"/>
      <c r="C66" s="56"/>
      <c r="D66" s="53"/>
      <c r="E66" s="53"/>
      <c r="F66" s="53"/>
      <c r="G66" s="56"/>
      <c r="H66" s="56"/>
      <c r="I66" s="56"/>
      <c r="J66" s="56"/>
      <c r="K66" s="53"/>
      <c r="L66" s="53"/>
      <c r="M66" s="53">
        <f t="shared" si="0"/>
        <v>0</v>
      </c>
      <c r="N66" s="56"/>
      <c r="O66" s="102"/>
      <c r="P66" s="56"/>
      <c r="Q66" s="56"/>
      <c r="R66" s="53"/>
      <c r="S66" s="53"/>
      <c r="T66" s="53">
        <f t="shared" si="1"/>
        <v>0</v>
      </c>
      <c r="U66" s="56"/>
      <c r="V66" s="53">
        <f t="shared" si="2"/>
        <v>0</v>
      </c>
      <c r="W66" s="53"/>
      <c r="X66" s="53"/>
      <c r="Y66" s="56"/>
    </row>
    <row r="67" spans="1:25">
      <c r="A67" s="53"/>
      <c r="B67" s="56"/>
      <c r="C67" s="56"/>
      <c r="D67" s="53"/>
      <c r="E67" s="53"/>
      <c r="F67" s="53"/>
      <c r="G67" s="56"/>
      <c r="H67" s="56"/>
      <c r="I67" s="56"/>
      <c r="J67" s="56"/>
      <c r="K67" s="53"/>
      <c r="L67" s="53"/>
      <c r="M67" s="53">
        <f t="shared" si="0"/>
        <v>0</v>
      </c>
      <c r="N67" s="56"/>
      <c r="O67" s="102"/>
      <c r="P67" s="56"/>
      <c r="Q67" s="56"/>
      <c r="R67" s="53"/>
      <c r="S67" s="53"/>
      <c r="T67" s="53">
        <f t="shared" si="1"/>
        <v>0</v>
      </c>
      <c r="U67" s="56"/>
      <c r="V67" s="53">
        <f t="shared" si="2"/>
        <v>0</v>
      </c>
      <c r="W67" s="53"/>
      <c r="X67" s="53"/>
      <c r="Y67" s="56"/>
    </row>
    <row r="68" spans="1:25">
      <c r="A68" s="53"/>
      <c r="B68" s="56"/>
      <c r="C68" s="56"/>
      <c r="D68" s="53"/>
      <c r="E68" s="53"/>
      <c r="F68" s="53"/>
      <c r="G68" s="56"/>
      <c r="H68" s="56"/>
      <c r="I68" s="56"/>
      <c r="J68" s="56"/>
      <c r="K68" s="53"/>
      <c r="L68" s="53"/>
      <c r="M68" s="53">
        <f t="shared" si="0"/>
        <v>0</v>
      </c>
      <c r="N68" s="56"/>
      <c r="O68" s="102"/>
      <c r="P68" s="56"/>
      <c r="Q68" s="56"/>
      <c r="R68" s="53"/>
      <c r="S68" s="53"/>
      <c r="T68" s="53">
        <f t="shared" si="1"/>
        <v>0</v>
      </c>
      <c r="U68" s="56"/>
      <c r="V68" s="53">
        <f t="shared" si="2"/>
        <v>0</v>
      </c>
      <c r="W68" s="53"/>
      <c r="X68" s="53"/>
      <c r="Y68" s="56"/>
    </row>
    <row r="69" spans="1:25">
      <c r="A69" s="53"/>
      <c r="B69" s="56"/>
      <c r="C69" s="56"/>
      <c r="D69" s="53"/>
      <c r="E69" s="53"/>
      <c r="F69" s="53"/>
      <c r="G69" s="56"/>
      <c r="H69" s="56"/>
      <c r="I69" s="56"/>
      <c r="J69" s="56"/>
      <c r="K69" s="53"/>
      <c r="L69" s="53"/>
      <c r="M69" s="53">
        <f>K69-L69</f>
        <v>0</v>
      </c>
      <c r="N69" s="56"/>
      <c r="O69" s="102"/>
      <c r="P69" s="56"/>
      <c r="Q69" s="56"/>
      <c r="R69" s="53"/>
      <c r="S69" s="53"/>
      <c r="T69" s="53">
        <f>M69-S69</f>
        <v>0</v>
      </c>
      <c r="U69" s="56"/>
      <c r="V69" s="53">
        <f>T69*U69</f>
        <v>0</v>
      </c>
      <c r="W69" s="53"/>
      <c r="X69" s="53"/>
      <c r="Y69" s="56"/>
    </row>
    <row r="70" spans="1:25">
      <c r="A70" s="53"/>
      <c r="B70" s="56"/>
      <c r="C70" s="56"/>
      <c r="D70" s="53"/>
      <c r="E70" s="53"/>
      <c r="F70" s="53"/>
      <c r="G70" s="56"/>
      <c r="H70" s="56"/>
      <c r="I70" s="56"/>
      <c r="J70" s="56"/>
      <c r="K70" s="53"/>
      <c r="L70" s="53"/>
      <c r="M70" s="103"/>
      <c r="N70" s="56"/>
      <c r="O70" s="102"/>
      <c r="P70" s="56"/>
      <c r="Q70" s="56"/>
      <c r="R70" s="53"/>
      <c r="S70" s="53"/>
      <c r="T70" s="102"/>
      <c r="U70" s="56"/>
      <c r="V70" s="102">
        <f>SUM(V5:V69)</f>
        <v>337905.5</v>
      </c>
      <c r="W70" s="53"/>
      <c r="X70" s="53"/>
      <c r="Y70" s="5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7"/>
  <sheetViews>
    <sheetView workbookViewId="0">
      <selection activeCell="D13" sqref="D13"/>
    </sheetView>
  </sheetViews>
  <sheetFormatPr defaultColWidth="9" defaultRowHeight="13.5"/>
  <cols>
    <col min="5" max="5" width="11.25" customWidth="1"/>
    <col min="6" max="6" width="13.875" customWidth="1"/>
    <col min="7" max="7" width="11.25" customWidth="1"/>
    <col min="9" max="9" width="6.375" customWidth="1"/>
  </cols>
  <sheetData>
    <row r="1" ht="43" customHeight="1" spans="1:24">
      <c r="A1" s="62" t="s">
        <v>134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79"/>
      <c r="X1" s="79"/>
    </row>
    <row r="2" ht="18" customHeight="1" spans="1:24">
      <c r="A2" s="63"/>
      <c r="B2" s="64" t="s">
        <v>135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80"/>
      <c r="W2" s="79"/>
      <c r="X2" s="79"/>
    </row>
    <row r="3" ht="18.75" spans="1:24">
      <c r="A3" s="66" t="s">
        <v>2</v>
      </c>
      <c r="B3" s="67" t="s">
        <v>3</v>
      </c>
      <c r="C3" s="67" t="s">
        <v>4</v>
      </c>
      <c r="D3" s="67"/>
      <c r="E3" s="67"/>
      <c r="F3" s="67"/>
      <c r="G3" s="67"/>
      <c r="H3" s="67" t="s">
        <v>5</v>
      </c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8" t="s">
        <v>6</v>
      </c>
      <c r="U3" s="8"/>
      <c r="V3" s="8"/>
      <c r="W3" s="8" t="s">
        <v>7</v>
      </c>
      <c r="X3" s="8" t="s">
        <v>8</v>
      </c>
    </row>
    <row r="4" ht="18.75" spans="1:24">
      <c r="A4" s="68"/>
      <c r="B4" s="67" t="s">
        <v>136</v>
      </c>
      <c r="C4" s="67" t="s">
        <v>11</v>
      </c>
      <c r="D4" s="67" t="s">
        <v>137</v>
      </c>
      <c r="E4" s="67" t="s">
        <v>13</v>
      </c>
      <c r="F4" s="67" t="s">
        <v>14</v>
      </c>
      <c r="G4" s="67" t="s">
        <v>15</v>
      </c>
      <c r="H4" s="67" t="s">
        <v>16</v>
      </c>
      <c r="I4" s="67" t="s">
        <v>17</v>
      </c>
      <c r="J4" s="67" t="s">
        <v>18</v>
      </c>
      <c r="K4" s="67" t="s">
        <v>138</v>
      </c>
      <c r="L4" s="67" t="s">
        <v>139</v>
      </c>
      <c r="M4" s="67" t="s">
        <v>140</v>
      </c>
      <c r="N4" s="75" t="s">
        <v>22</v>
      </c>
      <c r="O4" s="75" t="s">
        <v>23</v>
      </c>
      <c r="P4" s="75" t="s">
        <v>24</v>
      </c>
      <c r="Q4" s="75" t="s">
        <v>141</v>
      </c>
      <c r="R4" s="75" t="s">
        <v>142</v>
      </c>
      <c r="S4" s="75" t="s">
        <v>27</v>
      </c>
      <c r="T4" s="75" t="s">
        <v>28</v>
      </c>
      <c r="U4" s="75" t="s">
        <v>143</v>
      </c>
      <c r="V4" s="75" t="s">
        <v>144</v>
      </c>
      <c r="W4" s="75"/>
      <c r="X4" s="75"/>
    </row>
    <row r="5" ht="14.25" spans="1:24">
      <c r="A5" s="69">
        <v>1</v>
      </c>
      <c r="B5" s="70">
        <v>0.23</v>
      </c>
      <c r="C5" s="69" t="s">
        <v>145</v>
      </c>
      <c r="D5" s="69" t="s">
        <v>146</v>
      </c>
      <c r="E5" s="69" t="s">
        <v>146</v>
      </c>
      <c r="F5" s="71">
        <v>15064777797</v>
      </c>
      <c r="G5" s="69" t="s">
        <v>147</v>
      </c>
      <c r="H5" s="69">
        <v>8887</v>
      </c>
      <c r="I5" s="69" t="s">
        <v>36</v>
      </c>
      <c r="J5" s="76" t="s">
        <v>148</v>
      </c>
      <c r="K5" s="69">
        <v>55.83</v>
      </c>
      <c r="L5" s="69">
        <v>16.75</v>
      </c>
      <c r="M5" s="69">
        <f t="shared" ref="M5:M36" si="0">K5-L5</f>
        <v>39.08</v>
      </c>
      <c r="N5" s="69"/>
      <c r="O5" s="69"/>
      <c r="P5" s="69"/>
      <c r="Q5" s="69"/>
      <c r="R5" s="69"/>
      <c r="S5" s="69" t="s">
        <v>149</v>
      </c>
      <c r="T5" s="78">
        <v>38.9</v>
      </c>
      <c r="U5" s="69">
        <v>98</v>
      </c>
      <c r="V5" s="69">
        <f t="shared" ref="V5:V35" si="1">T5*U5</f>
        <v>3812.2</v>
      </c>
      <c r="W5" s="69" t="s">
        <v>150</v>
      </c>
      <c r="X5" s="69" t="s">
        <v>151</v>
      </c>
    </row>
    <row r="6" ht="14.25" spans="1:24">
      <c r="A6" s="69">
        <v>2</v>
      </c>
      <c r="B6" s="70">
        <v>0.56</v>
      </c>
      <c r="C6" s="69" t="s">
        <v>152</v>
      </c>
      <c r="D6" s="69" t="s">
        <v>153</v>
      </c>
      <c r="E6" s="69" t="s">
        <v>153</v>
      </c>
      <c r="F6" s="71">
        <v>18764788000</v>
      </c>
      <c r="G6" s="69" t="s">
        <v>147</v>
      </c>
      <c r="H6" s="69">
        <v>8888</v>
      </c>
      <c r="I6" s="69" t="s">
        <v>36</v>
      </c>
      <c r="J6" s="76" t="s">
        <v>154</v>
      </c>
      <c r="K6" s="69">
        <v>56.24</v>
      </c>
      <c r="L6" s="69">
        <v>15.98</v>
      </c>
      <c r="M6" s="69">
        <f t="shared" si="0"/>
        <v>40.26</v>
      </c>
      <c r="N6" s="69"/>
      <c r="O6" s="69"/>
      <c r="P6" s="69"/>
      <c r="Q6" s="69"/>
      <c r="R6" s="69"/>
      <c r="S6" s="69" t="s">
        <v>149</v>
      </c>
      <c r="T6" s="69">
        <v>40.1</v>
      </c>
      <c r="U6" s="69">
        <v>98</v>
      </c>
      <c r="V6" s="69">
        <f t="shared" si="1"/>
        <v>3929.8</v>
      </c>
      <c r="W6" s="69" t="s">
        <v>150</v>
      </c>
      <c r="X6" s="69" t="s">
        <v>151</v>
      </c>
    </row>
    <row r="7" ht="14.25" spans="1:24">
      <c r="A7" s="69">
        <v>3</v>
      </c>
      <c r="B7" s="70">
        <v>0.59</v>
      </c>
      <c r="C7" s="69" t="s">
        <v>155</v>
      </c>
      <c r="D7" s="69" t="s">
        <v>156</v>
      </c>
      <c r="E7" s="69" t="s">
        <v>156</v>
      </c>
      <c r="F7" s="71">
        <v>13365378599</v>
      </c>
      <c r="G7" s="69" t="s">
        <v>147</v>
      </c>
      <c r="H7" s="69">
        <v>8889</v>
      </c>
      <c r="I7" s="69" t="s">
        <v>36</v>
      </c>
      <c r="J7" s="76" t="s">
        <v>154</v>
      </c>
      <c r="K7" s="69">
        <v>50.64</v>
      </c>
      <c r="L7" s="69">
        <v>15.29</v>
      </c>
      <c r="M7" s="69">
        <f t="shared" si="0"/>
        <v>35.35</v>
      </c>
      <c r="N7" s="69"/>
      <c r="O7" s="69"/>
      <c r="P7" s="69"/>
      <c r="Q7" s="69"/>
      <c r="R7" s="69"/>
      <c r="S7" s="69" t="s">
        <v>149</v>
      </c>
      <c r="T7" s="69">
        <v>35.2</v>
      </c>
      <c r="U7" s="69">
        <v>98</v>
      </c>
      <c r="V7" s="69">
        <f t="shared" si="1"/>
        <v>3449.6</v>
      </c>
      <c r="W7" s="69" t="s">
        <v>150</v>
      </c>
      <c r="X7" s="69" t="s">
        <v>151</v>
      </c>
    </row>
    <row r="8" ht="14.25" spans="1:24">
      <c r="A8" s="69">
        <v>4</v>
      </c>
      <c r="B8" s="70">
        <v>1.01</v>
      </c>
      <c r="C8" s="69" t="s">
        <v>157</v>
      </c>
      <c r="D8" s="69" t="s">
        <v>158</v>
      </c>
      <c r="E8" s="69" t="s">
        <v>158</v>
      </c>
      <c r="F8" s="71">
        <v>15564748807</v>
      </c>
      <c r="G8" s="69" t="s">
        <v>147</v>
      </c>
      <c r="H8" s="69">
        <v>8890</v>
      </c>
      <c r="I8" s="69" t="s">
        <v>36</v>
      </c>
      <c r="J8" s="76" t="s">
        <v>154</v>
      </c>
      <c r="K8" s="69">
        <v>49.69</v>
      </c>
      <c r="L8" s="69">
        <v>14.82</v>
      </c>
      <c r="M8" s="69">
        <f t="shared" si="0"/>
        <v>34.87</v>
      </c>
      <c r="N8" s="69"/>
      <c r="O8" s="69"/>
      <c r="P8" s="69"/>
      <c r="Q8" s="69"/>
      <c r="R8" s="69"/>
      <c r="S8" s="69" t="s">
        <v>149</v>
      </c>
      <c r="T8" s="69">
        <v>34.7</v>
      </c>
      <c r="U8" s="69">
        <v>98</v>
      </c>
      <c r="V8" s="69">
        <f t="shared" si="1"/>
        <v>3400.6</v>
      </c>
      <c r="W8" s="69" t="s">
        <v>150</v>
      </c>
      <c r="X8" s="69" t="s">
        <v>151</v>
      </c>
    </row>
    <row r="9" ht="14.25" spans="1:24">
      <c r="A9" s="69">
        <v>5</v>
      </c>
      <c r="B9" s="70">
        <v>6.5</v>
      </c>
      <c r="C9" s="69" t="s">
        <v>159</v>
      </c>
      <c r="D9" s="69" t="s">
        <v>160</v>
      </c>
      <c r="E9" s="69" t="s">
        <v>160</v>
      </c>
      <c r="F9" s="71">
        <v>17564290789</v>
      </c>
      <c r="G9" s="69" t="s">
        <v>147</v>
      </c>
      <c r="H9" s="69">
        <v>8891</v>
      </c>
      <c r="I9" s="69" t="s">
        <v>36</v>
      </c>
      <c r="J9" s="76" t="s">
        <v>154</v>
      </c>
      <c r="K9" s="69">
        <v>55.65</v>
      </c>
      <c r="L9" s="69">
        <v>15.55</v>
      </c>
      <c r="M9" s="69">
        <f t="shared" si="0"/>
        <v>40.1</v>
      </c>
      <c r="N9" s="69"/>
      <c r="O9" s="69"/>
      <c r="P9" s="69"/>
      <c r="Q9" s="69"/>
      <c r="R9" s="69"/>
      <c r="S9" s="69" t="s">
        <v>149</v>
      </c>
      <c r="T9" s="69">
        <v>40</v>
      </c>
      <c r="U9" s="69">
        <v>98</v>
      </c>
      <c r="V9" s="69">
        <f t="shared" si="1"/>
        <v>3920</v>
      </c>
      <c r="W9" s="69" t="s">
        <v>150</v>
      </c>
      <c r="X9" s="69" t="s">
        <v>151</v>
      </c>
    </row>
    <row r="10" ht="14.25" spans="1:24">
      <c r="A10" s="69">
        <v>6</v>
      </c>
      <c r="B10" s="70">
        <v>6.52</v>
      </c>
      <c r="C10" s="69" t="s">
        <v>152</v>
      </c>
      <c r="D10" s="69" t="s">
        <v>153</v>
      </c>
      <c r="E10" s="69" t="s">
        <v>153</v>
      </c>
      <c r="F10" s="71">
        <v>18764788000</v>
      </c>
      <c r="G10" s="69" t="s">
        <v>147</v>
      </c>
      <c r="H10" s="69">
        <v>8892</v>
      </c>
      <c r="I10" s="69" t="s">
        <v>36</v>
      </c>
      <c r="J10" s="76" t="s">
        <v>154</v>
      </c>
      <c r="K10" s="69">
        <v>53.95</v>
      </c>
      <c r="L10" s="69">
        <v>16.2</v>
      </c>
      <c r="M10" s="69">
        <f t="shared" si="0"/>
        <v>37.75</v>
      </c>
      <c r="N10" s="69"/>
      <c r="O10" s="69"/>
      <c r="P10" s="69"/>
      <c r="Q10" s="69"/>
      <c r="R10" s="69"/>
      <c r="S10" s="69" t="s">
        <v>149</v>
      </c>
      <c r="T10" s="69">
        <v>37.6</v>
      </c>
      <c r="U10" s="69">
        <v>98</v>
      </c>
      <c r="V10" s="69">
        <f t="shared" si="1"/>
        <v>3684.8</v>
      </c>
      <c r="W10" s="69" t="s">
        <v>150</v>
      </c>
      <c r="X10" s="69" t="s">
        <v>151</v>
      </c>
    </row>
    <row r="11" ht="14.25" spans="1:24">
      <c r="A11" s="69">
        <v>7</v>
      </c>
      <c r="B11" s="70">
        <v>6.55</v>
      </c>
      <c r="C11" s="69" t="s">
        <v>145</v>
      </c>
      <c r="D11" s="69" t="s">
        <v>146</v>
      </c>
      <c r="E11" s="69" t="s">
        <v>146</v>
      </c>
      <c r="F11" s="71">
        <v>15064777797</v>
      </c>
      <c r="G11" s="69" t="s">
        <v>147</v>
      </c>
      <c r="H11" s="69">
        <v>8893</v>
      </c>
      <c r="I11" s="69" t="s">
        <v>36</v>
      </c>
      <c r="J11" s="76" t="s">
        <v>154</v>
      </c>
      <c r="K11" s="69">
        <v>54.64</v>
      </c>
      <c r="L11" s="69">
        <v>16.6</v>
      </c>
      <c r="M11" s="69">
        <f t="shared" si="0"/>
        <v>38.04</v>
      </c>
      <c r="N11" s="69"/>
      <c r="O11" s="69"/>
      <c r="P11" s="69"/>
      <c r="Q11" s="69"/>
      <c r="R11" s="69"/>
      <c r="S11" s="69" t="s">
        <v>149</v>
      </c>
      <c r="T11" s="69">
        <v>37.9</v>
      </c>
      <c r="U11" s="69">
        <v>98</v>
      </c>
      <c r="V11" s="69">
        <f t="shared" si="1"/>
        <v>3714.2</v>
      </c>
      <c r="W11" s="69" t="s">
        <v>150</v>
      </c>
      <c r="X11" s="69" t="s">
        <v>151</v>
      </c>
    </row>
    <row r="12" ht="14.25" spans="1:24">
      <c r="A12" s="69">
        <v>8</v>
      </c>
      <c r="B12" s="70">
        <v>7.42</v>
      </c>
      <c r="C12" s="69" t="s">
        <v>161</v>
      </c>
      <c r="D12" s="69" t="s">
        <v>162</v>
      </c>
      <c r="E12" s="69" t="s">
        <v>162</v>
      </c>
      <c r="F12" s="71">
        <v>13012622244</v>
      </c>
      <c r="G12" s="69" t="s">
        <v>163</v>
      </c>
      <c r="H12" s="69">
        <v>8894</v>
      </c>
      <c r="I12" s="69" t="s">
        <v>164</v>
      </c>
      <c r="J12" s="77" t="s">
        <v>165</v>
      </c>
      <c r="K12" s="69">
        <v>51.08</v>
      </c>
      <c r="L12" s="69">
        <v>15.22</v>
      </c>
      <c r="M12" s="69">
        <f t="shared" si="0"/>
        <v>35.86</v>
      </c>
      <c r="N12" s="69"/>
      <c r="O12" s="69"/>
      <c r="P12" s="69"/>
      <c r="Q12" s="69"/>
      <c r="R12" s="69"/>
      <c r="S12" s="69"/>
      <c r="T12" s="69">
        <v>35.86</v>
      </c>
      <c r="U12" s="69">
        <v>5350</v>
      </c>
      <c r="V12" s="69">
        <f t="shared" si="1"/>
        <v>191851</v>
      </c>
      <c r="W12" s="69" t="s">
        <v>150</v>
      </c>
      <c r="X12" s="69" t="s">
        <v>151</v>
      </c>
    </row>
    <row r="13" ht="14.25" spans="1:24">
      <c r="A13" s="69">
        <v>9</v>
      </c>
      <c r="B13" s="70">
        <v>10.15</v>
      </c>
      <c r="C13" s="69" t="s">
        <v>166</v>
      </c>
      <c r="D13" s="69" t="s">
        <v>167</v>
      </c>
      <c r="E13" s="69" t="s">
        <v>167</v>
      </c>
      <c r="F13" s="71">
        <v>13562773440</v>
      </c>
      <c r="G13" s="69" t="s">
        <v>147</v>
      </c>
      <c r="H13" s="69">
        <v>8895</v>
      </c>
      <c r="I13" s="69" t="s">
        <v>36</v>
      </c>
      <c r="J13" s="76" t="s">
        <v>154</v>
      </c>
      <c r="K13" s="69">
        <v>49.37</v>
      </c>
      <c r="L13" s="69">
        <v>15.79</v>
      </c>
      <c r="M13" s="69">
        <f t="shared" si="0"/>
        <v>33.58</v>
      </c>
      <c r="N13" s="69"/>
      <c r="O13" s="69"/>
      <c r="P13" s="69"/>
      <c r="Q13" s="69"/>
      <c r="R13" s="69"/>
      <c r="S13" s="69" t="s">
        <v>149</v>
      </c>
      <c r="T13" s="69">
        <v>33.4</v>
      </c>
      <c r="U13" s="69">
        <v>98</v>
      </c>
      <c r="V13" s="69">
        <f t="shared" si="1"/>
        <v>3273.2</v>
      </c>
      <c r="W13" s="69" t="s">
        <v>150</v>
      </c>
      <c r="X13" s="69" t="s">
        <v>151</v>
      </c>
    </row>
    <row r="14" ht="14.25" spans="1:24">
      <c r="A14" s="69">
        <v>10</v>
      </c>
      <c r="B14" s="70">
        <v>10.18</v>
      </c>
      <c r="C14" s="69" t="s">
        <v>168</v>
      </c>
      <c r="D14" s="69" t="s">
        <v>169</v>
      </c>
      <c r="E14" s="69" t="s">
        <v>169</v>
      </c>
      <c r="F14" s="71">
        <v>15263761813</v>
      </c>
      <c r="G14" s="69" t="s">
        <v>147</v>
      </c>
      <c r="H14" s="69">
        <v>8896</v>
      </c>
      <c r="I14" s="69" t="s">
        <v>36</v>
      </c>
      <c r="J14" s="76" t="s">
        <v>154</v>
      </c>
      <c r="K14" s="69">
        <v>49</v>
      </c>
      <c r="L14" s="69">
        <v>16.32</v>
      </c>
      <c r="M14" s="69">
        <f t="shared" si="0"/>
        <v>32.68</v>
      </c>
      <c r="N14" s="69"/>
      <c r="O14" s="69"/>
      <c r="P14" s="69"/>
      <c r="Q14" s="69"/>
      <c r="R14" s="69"/>
      <c r="S14" s="69" t="s">
        <v>149</v>
      </c>
      <c r="T14" s="69">
        <v>32.5</v>
      </c>
      <c r="U14" s="69">
        <v>98</v>
      </c>
      <c r="V14" s="69">
        <f t="shared" si="1"/>
        <v>3185</v>
      </c>
      <c r="W14" s="69" t="s">
        <v>150</v>
      </c>
      <c r="X14" s="69" t="s">
        <v>151</v>
      </c>
    </row>
    <row r="15" ht="14.25" spans="1:24">
      <c r="A15" s="69">
        <v>11</v>
      </c>
      <c r="B15" s="70">
        <v>13.35</v>
      </c>
      <c r="C15" s="69" t="s">
        <v>170</v>
      </c>
      <c r="D15" s="69" t="s">
        <v>171</v>
      </c>
      <c r="E15" s="69" t="s">
        <v>171</v>
      </c>
      <c r="F15" s="71">
        <v>17662204999</v>
      </c>
      <c r="G15" s="69" t="s">
        <v>172</v>
      </c>
      <c r="H15" s="69">
        <v>8897</v>
      </c>
      <c r="I15" s="69" t="s">
        <v>36</v>
      </c>
      <c r="J15" s="76" t="s">
        <v>154</v>
      </c>
      <c r="K15" s="69">
        <v>48.78</v>
      </c>
      <c r="L15" s="69">
        <v>16.47</v>
      </c>
      <c r="M15" s="69">
        <f t="shared" si="0"/>
        <v>32.31</v>
      </c>
      <c r="N15" s="69"/>
      <c r="O15" s="69"/>
      <c r="P15" s="69"/>
      <c r="Q15" s="69"/>
      <c r="R15" s="69"/>
      <c r="S15" s="69" t="s">
        <v>149</v>
      </c>
      <c r="T15" s="69">
        <v>32.2</v>
      </c>
      <c r="U15" s="69">
        <v>98</v>
      </c>
      <c r="V15" s="69">
        <f t="shared" si="1"/>
        <v>3155.6</v>
      </c>
      <c r="W15" s="69" t="s">
        <v>150</v>
      </c>
      <c r="X15" s="69" t="s">
        <v>151</v>
      </c>
    </row>
    <row r="16" ht="14.25" spans="1:24">
      <c r="A16" s="69">
        <v>12</v>
      </c>
      <c r="B16" s="70">
        <v>13.51</v>
      </c>
      <c r="C16" s="69" t="s">
        <v>173</v>
      </c>
      <c r="D16" s="69" t="s">
        <v>174</v>
      </c>
      <c r="E16" s="69" t="s">
        <v>174</v>
      </c>
      <c r="F16" s="71">
        <v>15063747588</v>
      </c>
      <c r="G16" s="69" t="s">
        <v>172</v>
      </c>
      <c r="H16" s="69">
        <v>8898</v>
      </c>
      <c r="I16" s="69" t="s">
        <v>36</v>
      </c>
      <c r="J16" s="76" t="s">
        <v>154</v>
      </c>
      <c r="K16" s="69">
        <v>48.97</v>
      </c>
      <c r="L16" s="69">
        <v>16.5</v>
      </c>
      <c r="M16" s="69">
        <f t="shared" si="0"/>
        <v>32.47</v>
      </c>
      <c r="N16" s="69"/>
      <c r="O16" s="69"/>
      <c r="P16" s="69"/>
      <c r="Q16" s="69"/>
      <c r="R16" s="69"/>
      <c r="S16" s="69" t="s">
        <v>149</v>
      </c>
      <c r="T16" s="69">
        <v>32.3</v>
      </c>
      <c r="U16" s="69">
        <v>98</v>
      </c>
      <c r="V16" s="69">
        <f t="shared" si="1"/>
        <v>3165.4</v>
      </c>
      <c r="W16" s="69" t="s">
        <v>150</v>
      </c>
      <c r="X16" s="69" t="s">
        <v>151</v>
      </c>
    </row>
    <row r="17" ht="14.25" spans="1:24">
      <c r="A17" s="69">
        <v>13</v>
      </c>
      <c r="B17" s="70">
        <v>13.51</v>
      </c>
      <c r="C17" s="69" t="s">
        <v>175</v>
      </c>
      <c r="D17" s="69" t="s">
        <v>174</v>
      </c>
      <c r="E17" s="69" t="s">
        <v>176</v>
      </c>
      <c r="F17" s="71">
        <v>15660449166</v>
      </c>
      <c r="G17" s="69" t="s">
        <v>172</v>
      </c>
      <c r="H17" s="69">
        <v>8899</v>
      </c>
      <c r="I17" s="69" t="s">
        <v>36</v>
      </c>
      <c r="J17" s="76" t="s">
        <v>154</v>
      </c>
      <c r="K17" s="69">
        <v>46.13</v>
      </c>
      <c r="L17" s="69">
        <v>15.59</v>
      </c>
      <c r="M17" s="69">
        <f t="shared" si="0"/>
        <v>30.54</v>
      </c>
      <c r="N17" s="69"/>
      <c r="O17" s="69"/>
      <c r="P17" s="69"/>
      <c r="Q17" s="69"/>
      <c r="R17" s="69"/>
      <c r="S17" s="69" t="s">
        <v>149</v>
      </c>
      <c r="T17" s="69">
        <v>30.4</v>
      </c>
      <c r="U17" s="69">
        <v>98</v>
      </c>
      <c r="V17" s="69">
        <f t="shared" si="1"/>
        <v>2979.2</v>
      </c>
      <c r="W17" s="69" t="s">
        <v>150</v>
      </c>
      <c r="X17" s="69" t="s">
        <v>151</v>
      </c>
    </row>
    <row r="18" ht="14.25" spans="1:24">
      <c r="A18" s="69">
        <v>14</v>
      </c>
      <c r="B18" s="70">
        <v>13.56</v>
      </c>
      <c r="C18" s="69" t="s">
        <v>177</v>
      </c>
      <c r="D18" s="69" t="s">
        <v>174</v>
      </c>
      <c r="E18" s="69" t="s">
        <v>178</v>
      </c>
      <c r="F18" s="69">
        <v>13375470009</v>
      </c>
      <c r="G18" s="69" t="s">
        <v>172</v>
      </c>
      <c r="H18" s="69">
        <v>8900</v>
      </c>
      <c r="I18" s="69" t="s">
        <v>36</v>
      </c>
      <c r="J18" s="76" t="s">
        <v>154</v>
      </c>
      <c r="K18" s="69">
        <v>49.38</v>
      </c>
      <c r="L18" s="69">
        <v>16.53</v>
      </c>
      <c r="M18" s="69">
        <f t="shared" si="0"/>
        <v>32.85</v>
      </c>
      <c r="N18" s="69"/>
      <c r="O18" s="69"/>
      <c r="P18" s="69"/>
      <c r="Q18" s="69"/>
      <c r="R18" s="69"/>
      <c r="S18" s="69" t="s">
        <v>179</v>
      </c>
      <c r="T18" s="69">
        <v>32.6</v>
      </c>
      <c r="U18" s="69">
        <v>98</v>
      </c>
      <c r="V18" s="69">
        <f t="shared" si="1"/>
        <v>3194.8</v>
      </c>
      <c r="W18" s="69" t="s">
        <v>150</v>
      </c>
      <c r="X18" s="69" t="s">
        <v>151</v>
      </c>
    </row>
    <row r="19" ht="14.25" spans="1:24">
      <c r="A19" s="69">
        <v>15</v>
      </c>
      <c r="B19" s="70">
        <v>14.32</v>
      </c>
      <c r="C19" s="69" t="s">
        <v>152</v>
      </c>
      <c r="D19" s="69" t="s">
        <v>153</v>
      </c>
      <c r="E19" s="69" t="s">
        <v>153</v>
      </c>
      <c r="F19" s="69">
        <v>18764788000</v>
      </c>
      <c r="G19" s="69" t="s">
        <v>147</v>
      </c>
      <c r="H19" s="69">
        <v>8901</v>
      </c>
      <c r="I19" s="69" t="s">
        <v>36</v>
      </c>
      <c r="J19" s="76" t="s">
        <v>154</v>
      </c>
      <c r="K19" s="78">
        <v>46.18</v>
      </c>
      <c r="L19" s="69">
        <v>16.13</v>
      </c>
      <c r="M19" s="69">
        <f t="shared" si="0"/>
        <v>30.05</v>
      </c>
      <c r="N19" s="69"/>
      <c r="O19" s="69"/>
      <c r="P19" s="69"/>
      <c r="Q19" s="69"/>
      <c r="R19" s="69"/>
      <c r="S19" s="69" t="s">
        <v>180</v>
      </c>
      <c r="T19" s="69">
        <v>29.7</v>
      </c>
      <c r="U19" s="69">
        <v>98</v>
      </c>
      <c r="V19" s="69">
        <f t="shared" si="1"/>
        <v>2910.6</v>
      </c>
      <c r="W19" s="69" t="s">
        <v>150</v>
      </c>
      <c r="X19" s="69" t="s">
        <v>151</v>
      </c>
    </row>
    <row r="20" ht="14.25" spans="1:24">
      <c r="A20" s="69">
        <v>16</v>
      </c>
      <c r="B20" s="70">
        <v>14.34</v>
      </c>
      <c r="C20" s="69" t="s">
        <v>145</v>
      </c>
      <c r="D20" s="69" t="s">
        <v>146</v>
      </c>
      <c r="E20" s="69" t="s">
        <v>146</v>
      </c>
      <c r="F20" s="69">
        <v>15064777797</v>
      </c>
      <c r="G20" s="69" t="s">
        <v>147</v>
      </c>
      <c r="H20" s="69">
        <v>8902</v>
      </c>
      <c r="I20" s="69" t="s">
        <v>36</v>
      </c>
      <c r="J20" s="76" t="s">
        <v>154</v>
      </c>
      <c r="K20" s="78">
        <v>49.62</v>
      </c>
      <c r="L20" s="69">
        <v>16.8</v>
      </c>
      <c r="M20" s="69">
        <f t="shared" si="0"/>
        <v>32.82</v>
      </c>
      <c r="N20" s="69"/>
      <c r="O20" s="69"/>
      <c r="P20" s="69"/>
      <c r="Q20" s="69"/>
      <c r="R20" s="69"/>
      <c r="S20" s="69" t="s">
        <v>179</v>
      </c>
      <c r="T20" s="69">
        <v>32.6</v>
      </c>
      <c r="U20" s="69">
        <v>98</v>
      </c>
      <c r="V20" s="69">
        <f t="shared" si="1"/>
        <v>3194.8</v>
      </c>
      <c r="W20" s="69" t="s">
        <v>150</v>
      </c>
      <c r="X20" s="69" t="s">
        <v>151</v>
      </c>
    </row>
    <row r="21" ht="14.25" spans="1:24">
      <c r="A21" s="69">
        <v>17</v>
      </c>
      <c r="B21" s="70">
        <v>14.36</v>
      </c>
      <c r="C21" s="69" t="s">
        <v>159</v>
      </c>
      <c r="D21" s="69" t="s">
        <v>160</v>
      </c>
      <c r="E21" s="69" t="s">
        <v>160</v>
      </c>
      <c r="F21" s="69">
        <v>17564290789</v>
      </c>
      <c r="G21" s="69" t="s">
        <v>147</v>
      </c>
      <c r="H21" s="69">
        <v>8903</v>
      </c>
      <c r="I21" s="69" t="s">
        <v>36</v>
      </c>
      <c r="J21" s="76" t="s">
        <v>154</v>
      </c>
      <c r="K21" s="69">
        <v>48.98</v>
      </c>
      <c r="L21" s="69">
        <v>15.65</v>
      </c>
      <c r="M21" s="69">
        <f t="shared" si="0"/>
        <v>33.33</v>
      </c>
      <c r="N21" s="69"/>
      <c r="O21" s="69"/>
      <c r="P21" s="69"/>
      <c r="Q21" s="69"/>
      <c r="R21" s="69"/>
      <c r="S21" s="69" t="s">
        <v>179</v>
      </c>
      <c r="T21" s="69">
        <v>33.1</v>
      </c>
      <c r="U21" s="69">
        <v>98</v>
      </c>
      <c r="V21" s="69">
        <f t="shared" si="1"/>
        <v>3243.8</v>
      </c>
      <c r="W21" s="69" t="s">
        <v>150</v>
      </c>
      <c r="X21" s="69" t="s">
        <v>151</v>
      </c>
    </row>
    <row r="22" ht="14.25" spans="1:24">
      <c r="A22" s="69">
        <v>18</v>
      </c>
      <c r="B22" s="70">
        <v>14.39</v>
      </c>
      <c r="C22" s="69" t="s">
        <v>181</v>
      </c>
      <c r="D22" s="69" t="s">
        <v>182</v>
      </c>
      <c r="E22" s="69" t="s">
        <v>182</v>
      </c>
      <c r="F22" s="69">
        <v>15106477718</v>
      </c>
      <c r="G22" s="69" t="s">
        <v>183</v>
      </c>
      <c r="H22" s="69">
        <v>8904</v>
      </c>
      <c r="I22" s="69" t="s">
        <v>36</v>
      </c>
      <c r="J22" s="76" t="s">
        <v>154</v>
      </c>
      <c r="K22" s="69">
        <v>48.87</v>
      </c>
      <c r="L22" s="69">
        <v>16.75</v>
      </c>
      <c r="M22" s="69">
        <f t="shared" si="0"/>
        <v>32.12</v>
      </c>
      <c r="N22" s="69"/>
      <c r="O22" s="69"/>
      <c r="P22" s="69"/>
      <c r="Q22" s="69"/>
      <c r="R22" s="69"/>
      <c r="S22" s="69" t="s">
        <v>149</v>
      </c>
      <c r="T22" s="69">
        <v>32</v>
      </c>
      <c r="U22" s="69">
        <v>98</v>
      </c>
      <c r="V22" s="69">
        <f t="shared" si="1"/>
        <v>3136</v>
      </c>
      <c r="W22" s="69" t="s">
        <v>150</v>
      </c>
      <c r="X22" s="69" t="s">
        <v>151</v>
      </c>
    </row>
    <row r="23" ht="14.25" spans="1:24">
      <c r="A23" s="69">
        <v>19</v>
      </c>
      <c r="B23" s="70">
        <v>14.41</v>
      </c>
      <c r="C23" s="69" t="s">
        <v>184</v>
      </c>
      <c r="D23" s="69" t="s">
        <v>185</v>
      </c>
      <c r="E23" s="69" t="s">
        <v>185</v>
      </c>
      <c r="F23" s="69">
        <v>13456845678</v>
      </c>
      <c r="G23" s="69" t="s">
        <v>183</v>
      </c>
      <c r="H23" s="69">
        <v>8905</v>
      </c>
      <c r="I23" s="69" t="s">
        <v>36</v>
      </c>
      <c r="J23" s="76" t="s">
        <v>154</v>
      </c>
      <c r="K23" s="69">
        <v>46.5</v>
      </c>
      <c r="L23" s="69">
        <v>15.61</v>
      </c>
      <c r="M23" s="69">
        <f t="shared" si="0"/>
        <v>30.89</v>
      </c>
      <c r="N23" s="69"/>
      <c r="O23" s="69"/>
      <c r="P23" s="69"/>
      <c r="Q23" s="69"/>
      <c r="R23" s="69"/>
      <c r="S23" s="69" t="s">
        <v>149</v>
      </c>
      <c r="T23" s="69">
        <v>30.7</v>
      </c>
      <c r="U23" s="69">
        <v>98</v>
      </c>
      <c r="V23" s="69">
        <f t="shared" si="1"/>
        <v>3008.6</v>
      </c>
      <c r="W23" s="69" t="s">
        <v>150</v>
      </c>
      <c r="X23" s="69" t="s">
        <v>151</v>
      </c>
    </row>
    <row r="24" ht="14.25" spans="1:24">
      <c r="A24" s="69">
        <v>20</v>
      </c>
      <c r="B24" s="70">
        <v>15.04</v>
      </c>
      <c r="C24" s="69" t="s">
        <v>186</v>
      </c>
      <c r="D24" s="69" t="s">
        <v>187</v>
      </c>
      <c r="E24" s="69" t="s">
        <v>187</v>
      </c>
      <c r="F24" s="69">
        <v>18754784567</v>
      </c>
      <c r="G24" s="69" t="s">
        <v>183</v>
      </c>
      <c r="H24" s="69">
        <v>8906</v>
      </c>
      <c r="I24" s="69" t="s">
        <v>36</v>
      </c>
      <c r="J24" s="76" t="s">
        <v>154</v>
      </c>
      <c r="K24" s="69">
        <v>48.97</v>
      </c>
      <c r="L24" s="69">
        <v>16.74</v>
      </c>
      <c r="M24" s="69">
        <f t="shared" si="0"/>
        <v>32.23</v>
      </c>
      <c r="N24" s="69"/>
      <c r="O24" s="69"/>
      <c r="P24" s="69"/>
      <c r="Q24" s="69"/>
      <c r="R24" s="69"/>
      <c r="S24" s="69" t="s">
        <v>179</v>
      </c>
      <c r="T24" s="69">
        <v>32</v>
      </c>
      <c r="U24" s="69">
        <v>98</v>
      </c>
      <c r="V24" s="69">
        <f t="shared" si="1"/>
        <v>3136</v>
      </c>
      <c r="W24" s="69" t="s">
        <v>150</v>
      </c>
      <c r="X24" s="69" t="s">
        <v>151</v>
      </c>
    </row>
    <row r="25" ht="14.25" spans="1:24">
      <c r="A25" s="69">
        <v>21</v>
      </c>
      <c r="B25" s="70">
        <v>15.07</v>
      </c>
      <c r="C25" s="69" t="s">
        <v>188</v>
      </c>
      <c r="D25" s="69" t="s">
        <v>189</v>
      </c>
      <c r="E25" s="69" t="s">
        <v>189</v>
      </c>
      <c r="F25" s="69">
        <v>13676376639</v>
      </c>
      <c r="G25" s="69" t="s">
        <v>183</v>
      </c>
      <c r="H25" s="69">
        <v>8907</v>
      </c>
      <c r="I25" s="69" t="s">
        <v>36</v>
      </c>
      <c r="J25" s="76" t="s">
        <v>154</v>
      </c>
      <c r="K25" s="69">
        <v>46.6</v>
      </c>
      <c r="L25" s="69">
        <v>14.78</v>
      </c>
      <c r="M25" s="69">
        <f t="shared" si="0"/>
        <v>31.82</v>
      </c>
      <c r="N25" s="69"/>
      <c r="O25" s="69"/>
      <c r="P25" s="69"/>
      <c r="Q25" s="69"/>
      <c r="R25" s="69"/>
      <c r="S25" s="69" t="s">
        <v>149</v>
      </c>
      <c r="T25" s="69">
        <v>31.7</v>
      </c>
      <c r="U25" s="69">
        <v>98</v>
      </c>
      <c r="V25" s="69">
        <f t="shared" si="1"/>
        <v>3106.6</v>
      </c>
      <c r="W25" s="69" t="s">
        <v>150</v>
      </c>
      <c r="X25" s="69" t="s">
        <v>151</v>
      </c>
    </row>
    <row r="26" ht="14.25" spans="1:24">
      <c r="A26" s="69">
        <v>22</v>
      </c>
      <c r="B26" s="70">
        <v>15.1</v>
      </c>
      <c r="C26" s="69" t="s">
        <v>190</v>
      </c>
      <c r="D26" s="69" t="s">
        <v>191</v>
      </c>
      <c r="E26" s="69" t="s">
        <v>191</v>
      </c>
      <c r="F26" s="69">
        <v>15153785444</v>
      </c>
      <c r="G26" s="69" t="s">
        <v>183</v>
      </c>
      <c r="H26" s="69">
        <v>8908</v>
      </c>
      <c r="I26" s="69" t="s">
        <v>36</v>
      </c>
      <c r="J26" s="76" t="s">
        <v>154</v>
      </c>
      <c r="K26" s="69">
        <v>32.42</v>
      </c>
      <c r="L26" s="69">
        <v>9.41</v>
      </c>
      <c r="M26" s="69">
        <f t="shared" si="0"/>
        <v>23.01</v>
      </c>
      <c r="N26" s="69"/>
      <c r="O26" s="69"/>
      <c r="P26" s="69"/>
      <c r="Q26" s="69"/>
      <c r="R26" s="69"/>
      <c r="S26" s="69" t="s">
        <v>149</v>
      </c>
      <c r="T26" s="69">
        <v>22.9</v>
      </c>
      <c r="U26" s="69">
        <v>98</v>
      </c>
      <c r="V26" s="69">
        <f t="shared" si="1"/>
        <v>2244.2</v>
      </c>
      <c r="W26" s="69" t="s">
        <v>192</v>
      </c>
      <c r="X26" s="69" t="s">
        <v>151</v>
      </c>
    </row>
    <row r="27" ht="14.25" spans="1:24">
      <c r="A27" s="69">
        <v>23</v>
      </c>
      <c r="B27" s="70">
        <v>16.27</v>
      </c>
      <c r="C27" s="69" t="s">
        <v>193</v>
      </c>
      <c r="D27" s="69" t="s">
        <v>194</v>
      </c>
      <c r="E27" s="69" t="s">
        <v>194</v>
      </c>
      <c r="F27" s="69">
        <v>17562132680</v>
      </c>
      <c r="G27" s="69" t="s">
        <v>183</v>
      </c>
      <c r="H27" s="69">
        <v>8909</v>
      </c>
      <c r="I27" s="69" t="s">
        <v>36</v>
      </c>
      <c r="J27" s="76" t="s">
        <v>154</v>
      </c>
      <c r="K27" s="69">
        <v>49.59</v>
      </c>
      <c r="L27" s="69">
        <v>16.53</v>
      </c>
      <c r="M27" s="69">
        <f t="shared" si="0"/>
        <v>33.06</v>
      </c>
      <c r="N27" s="69"/>
      <c r="O27" s="69"/>
      <c r="P27" s="69"/>
      <c r="Q27" s="69"/>
      <c r="R27" s="69"/>
      <c r="S27" s="69" t="s">
        <v>149</v>
      </c>
      <c r="T27" s="69">
        <v>32.9</v>
      </c>
      <c r="U27" s="69">
        <v>98</v>
      </c>
      <c r="V27" s="69">
        <f t="shared" si="1"/>
        <v>3224.2</v>
      </c>
      <c r="W27" s="69" t="s">
        <v>192</v>
      </c>
      <c r="X27" s="69" t="s">
        <v>151</v>
      </c>
    </row>
    <row r="28" ht="14.25" spans="1:24">
      <c r="A28" s="69">
        <v>24</v>
      </c>
      <c r="B28" s="70">
        <v>16.3</v>
      </c>
      <c r="C28" s="69" t="s">
        <v>195</v>
      </c>
      <c r="D28" s="69" t="s">
        <v>196</v>
      </c>
      <c r="E28" s="69" t="s">
        <v>196</v>
      </c>
      <c r="F28" s="69">
        <v>15998721911</v>
      </c>
      <c r="G28" s="69" t="s">
        <v>183</v>
      </c>
      <c r="H28" s="69">
        <v>8910</v>
      </c>
      <c r="I28" s="69" t="s">
        <v>36</v>
      </c>
      <c r="J28" s="76" t="s">
        <v>154</v>
      </c>
      <c r="K28" s="69">
        <v>49.74</v>
      </c>
      <c r="L28" s="69">
        <v>16.3</v>
      </c>
      <c r="M28" s="69">
        <f t="shared" si="0"/>
        <v>33.44</v>
      </c>
      <c r="N28" s="69"/>
      <c r="O28" s="69"/>
      <c r="P28" s="69"/>
      <c r="Q28" s="69"/>
      <c r="R28" s="69"/>
      <c r="S28" s="69" t="s">
        <v>149</v>
      </c>
      <c r="T28" s="69">
        <v>33.3</v>
      </c>
      <c r="U28" s="69">
        <v>98</v>
      </c>
      <c r="V28" s="69">
        <f t="shared" si="1"/>
        <v>3263.4</v>
      </c>
      <c r="W28" s="69" t="s">
        <v>192</v>
      </c>
      <c r="X28" s="69" t="s">
        <v>151</v>
      </c>
    </row>
    <row r="29" ht="14.25" spans="1:24">
      <c r="A29" s="69">
        <v>25</v>
      </c>
      <c r="B29" s="70">
        <v>16.45</v>
      </c>
      <c r="C29" s="69" t="s">
        <v>168</v>
      </c>
      <c r="D29" s="69" t="s">
        <v>169</v>
      </c>
      <c r="E29" s="69" t="s">
        <v>169</v>
      </c>
      <c r="F29" s="69">
        <v>15263761813</v>
      </c>
      <c r="G29" s="69" t="s">
        <v>147</v>
      </c>
      <c r="H29" s="69">
        <v>8911</v>
      </c>
      <c r="I29" s="69" t="s">
        <v>36</v>
      </c>
      <c r="J29" s="76" t="s">
        <v>154</v>
      </c>
      <c r="K29" s="69">
        <v>48.9</v>
      </c>
      <c r="L29" s="69">
        <v>16.49</v>
      </c>
      <c r="M29" s="69">
        <f t="shared" si="0"/>
        <v>32.41</v>
      </c>
      <c r="N29" s="69"/>
      <c r="O29" s="69"/>
      <c r="P29" s="69"/>
      <c r="Q29" s="69"/>
      <c r="R29" s="69"/>
      <c r="S29" s="69" t="s">
        <v>149</v>
      </c>
      <c r="T29" s="69">
        <v>32.3</v>
      </c>
      <c r="U29" s="69">
        <v>98</v>
      </c>
      <c r="V29" s="69">
        <f t="shared" si="1"/>
        <v>3165.4</v>
      </c>
      <c r="W29" s="69" t="s">
        <v>192</v>
      </c>
      <c r="X29" s="69" t="s">
        <v>151</v>
      </c>
    </row>
    <row r="30" ht="14.25" spans="1:24">
      <c r="A30" s="69">
        <v>26</v>
      </c>
      <c r="B30" s="70">
        <v>16.47</v>
      </c>
      <c r="C30" s="69" t="s">
        <v>166</v>
      </c>
      <c r="D30" s="69" t="s">
        <v>167</v>
      </c>
      <c r="E30" s="69" t="s">
        <v>167</v>
      </c>
      <c r="F30" s="69">
        <v>13562773440</v>
      </c>
      <c r="G30" s="69" t="s">
        <v>147</v>
      </c>
      <c r="H30" s="69">
        <v>8912</v>
      </c>
      <c r="I30" s="69" t="s">
        <v>36</v>
      </c>
      <c r="J30" s="76" t="s">
        <v>154</v>
      </c>
      <c r="K30" s="69">
        <v>49.59</v>
      </c>
      <c r="L30" s="69">
        <v>15.74</v>
      </c>
      <c r="M30" s="69">
        <f t="shared" si="0"/>
        <v>33.85</v>
      </c>
      <c r="N30" s="69"/>
      <c r="O30" s="69"/>
      <c r="P30" s="69"/>
      <c r="Q30" s="69"/>
      <c r="R30" s="69"/>
      <c r="S30" s="69" t="s">
        <v>149</v>
      </c>
      <c r="T30" s="69">
        <v>33.7</v>
      </c>
      <c r="U30" s="69">
        <v>98</v>
      </c>
      <c r="V30" s="69">
        <f t="shared" si="1"/>
        <v>3302.6</v>
      </c>
      <c r="W30" s="69" t="s">
        <v>192</v>
      </c>
      <c r="X30" s="69" t="s">
        <v>151</v>
      </c>
    </row>
    <row r="31" ht="14.25" spans="1:24">
      <c r="A31" s="69">
        <v>27</v>
      </c>
      <c r="B31" s="70">
        <v>21.43</v>
      </c>
      <c r="C31" s="69" t="s">
        <v>152</v>
      </c>
      <c r="D31" s="69" t="s">
        <v>153</v>
      </c>
      <c r="E31" s="69" t="s">
        <v>153</v>
      </c>
      <c r="F31" s="69">
        <v>18764788000</v>
      </c>
      <c r="G31" s="69" t="s">
        <v>147</v>
      </c>
      <c r="H31" s="69">
        <v>8913</v>
      </c>
      <c r="I31" s="69" t="s">
        <v>36</v>
      </c>
      <c r="J31" s="76" t="s">
        <v>154</v>
      </c>
      <c r="K31" s="69">
        <v>45.84</v>
      </c>
      <c r="L31" s="69">
        <v>16.17</v>
      </c>
      <c r="M31" s="69">
        <f t="shared" si="0"/>
        <v>29.67</v>
      </c>
      <c r="N31" s="69"/>
      <c r="O31" s="69"/>
      <c r="P31" s="69"/>
      <c r="Q31" s="69"/>
      <c r="R31" s="69"/>
      <c r="S31" s="69" t="s">
        <v>149</v>
      </c>
      <c r="T31" s="69">
        <v>29.5</v>
      </c>
      <c r="U31" s="69">
        <v>98</v>
      </c>
      <c r="V31" s="69">
        <f t="shared" si="1"/>
        <v>2891</v>
      </c>
      <c r="W31" s="69" t="s">
        <v>192</v>
      </c>
      <c r="X31" s="69" t="s">
        <v>151</v>
      </c>
    </row>
    <row r="32" ht="14.25" spans="1:24">
      <c r="A32" s="69">
        <v>28</v>
      </c>
      <c r="B32" s="70">
        <v>21.45</v>
      </c>
      <c r="C32" s="69" t="s">
        <v>159</v>
      </c>
      <c r="D32" s="69" t="s">
        <v>160</v>
      </c>
      <c r="E32" s="69" t="s">
        <v>160</v>
      </c>
      <c r="F32" s="69">
        <v>17564290789</v>
      </c>
      <c r="G32" s="69" t="s">
        <v>147</v>
      </c>
      <c r="H32" s="69">
        <v>8914</v>
      </c>
      <c r="I32" s="69" t="s">
        <v>36</v>
      </c>
      <c r="J32" s="76" t="s">
        <v>154</v>
      </c>
      <c r="K32" s="69">
        <v>49.16</v>
      </c>
      <c r="L32" s="69">
        <v>15.6</v>
      </c>
      <c r="M32" s="69">
        <f t="shared" si="0"/>
        <v>33.56</v>
      </c>
      <c r="N32" s="69"/>
      <c r="O32" s="69"/>
      <c r="P32" s="69"/>
      <c r="Q32" s="69"/>
      <c r="R32" s="69"/>
      <c r="S32" s="69" t="s">
        <v>149</v>
      </c>
      <c r="T32" s="69">
        <v>33.4</v>
      </c>
      <c r="U32" s="69">
        <v>98</v>
      </c>
      <c r="V32" s="69">
        <f t="shared" si="1"/>
        <v>3273.2</v>
      </c>
      <c r="W32" s="69" t="s">
        <v>192</v>
      </c>
      <c r="X32" s="69" t="s">
        <v>151</v>
      </c>
    </row>
    <row r="33" ht="14.25" spans="1:24">
      <c r="A33" s="69">
        <v>29</v>
      </c>
      <c r="B33" s="70">
        <v>21.47</v>
      </c>
      <c r="C33" s="69" t="s">
        <v>145</v>
      </c>
      <c r="D33" s="69" t="s">
        <v>146</v>
      </c>
      <c r="E33" s="69" t="s">
        <v>146</v>
      </c>
      <c r="F33" s="69">
        <v>15064777797</v>
      </c>
      <c r="G33" s="69" t="s">
        <v>147</v>
      </c>
      <c r="H33" s="69">
        <v>8915</v>
      </c>
      <c r="I33" s="69" t="s">
        <v>36</v>
      </c>
      <c r="J33" s="76" t="s">
        <v>154</v>
      </c>
      <c r="K33" s="69">
        <v>49.27</v>
      </c>
      <c r="L33" s="69">
        <v>16.76</v>
      </c>
      <c r="M33" s="69">
        <f t="shared" si="0"/>
        <v>32.51</v>
      </c>
      <c r="N33" s="69"/>
      <c r="O33" s="69"/>
      <c r="P33" s="69"/>
      <c r="Q33" s="69"/>
      <c r="R33" s="69"/>
      <c r="S33" s="69" t="s">
        <v>149</v>
      </c>
      <c r="T33" s="69">
        <v>32.4</v>
      </c>
      <c r="U33" s="69">
        <v>98</v>
      </c>
      <c r="V33" s="69">
        <f t="shared" si="1"/>
        <v>3175.2</v>
      </c>
      <c r="W33" s="69" t="s">
        <v>192</v>
      </c>
      <c r="X33" s="69" t="s">
        <v>151</v>
      </c>
    </row>
    <row r="34" ht="14.25" spans="1:24">
      <c r="A34" s="69">
        <v>30</v>
      </c>
      <c r="B34" s="70">
        <v>21.49</v>
      </c>
      <c r="C34" s="69" t="s">
        <v>157</v>
      </c>
      <c r="D34" s="69" t="s">
        <v>158</v>
      </c>
      <c r="E34" s="69" t="s">
        <v>158</v>
      </c>
      <c r="F34" s="69">
        <v>15564748507</v>
      </c>
      <c r="G34" s="69" t="s">
        <v>147</v>
      </c>
      <c r="H34" s="69">
        <v>8916</v>
      </c>
      <c r="I34" s="69" t="s">
        <v>36</v>
      </c>
      <c r="J34" s="76" t="s">
        <v>154</v>
      </c>
      <c r="K34" s="69">
        <v>48.28</v>
      </c>
      <c r="L34" s="69">
        <v>14.76</v>
      </c>
      <c r="M34" s="69">
        <f t="shared" si="0"/>
        <v>33.52</v>
      </c>
      <c r="N34" s="69"/>
      <c r="O34" s="69"/>
      <c r="P34" s="69"/>
      <c r="Q34" s="69"/>
      <c r="R34" s="69"/>
      <c r="S34" s="69" t="s">
        <v>149</v>
      </c>
      <c r="T34" s="69">
        <v>33.4</v>
      </c>
      <c r="U34" s="69">
        <v>98</v>
      </c>
      <c r="V34" s="69">
        <f t="shared" si="1"/>
        <v>3273.2</v>
      </c>
      <c r="W34" s="69" t="s">
        <v>192</v>
      </c>
      <c r="X34" s="69" t="s">
        <v>151</v>
      </c>
    </row>
    <row r="35" ht="14.25" spans="1:24">
      <c r="A35" s="69">
        <v>31</v>
      </c>
      <c r="B35" s="70">
        <v>21.51</v>
      </c>
      <c r="C35" s="69" t="s">
        <v>155</v>
      </c>
      <c r="D35" s="69" t="s">
        <v>156</v>
      </c>
      <c r="E35" s="69" t="s">
        <v>156</v>
      </c>
      <c r="F35" s="69">
        <v>13365378599</v>
      </c>
      <c r="G35" s="69" t="s">
        <v>147</v>
      </c>
      <c r="H35" s="69">
        <v>8917</v>
      </c>
      <c r="I35" s="69" t="s">
        <v>36</v>
      </c>
      <c r="J35" s="76" t="s">
        <v>154</v>
      </c>
      <c r="K35" s="69">
        <v>49.78</v>
      </c>
      <c r="L35" s="69">
        <v>15.24</v>
      </c>
      <c r="M35" s="69">
        <f t="shared" si="0"/>
        <v>34.54</v>
      </c>
      <c r="N35" s="69"/>
      <c r="O35" s="69"/>
      <c r="P35" s="69"/>
      <c r="Q35" s="69"/>
      <c r="R35" s="69"/>
      <c r="S35" s="69" t="s">
        <v>149</v>
      </c>
      <c r="T35" s="69">
        <v>34.4</v>
      </c>
      <c r="U35" s="69">
        <v>98</v>
      </c>
      <c r="V35" s="69">
        <f t="shared" si="1"/>
        <v>3371.2</v>
      </c>
      <c r="W35" s="69" t="s">
        <v>192</v>
      </c>
      <c r="X35" s="69" t="s">
        <v>151</v>
      </c>
    </row>
    <row r="36" ht="14.25" spans="1:24">
      <c r="A36" s="71"/>
      <c r="B36" s="8" t="s">
        <v>197</v>
      </c>
      <c r="C36" s="8"/>
      <c r="D36" s="72"/>
      <c r="E36" s="72"/>
      <c r="F36" s="72"/>
      <c r="G36" s="72"/>
      <c r="H36" s="72"/>
      <c r="I36" s="72"/>
      <c r="J36" s="72"/>
      <c r="K36" s="72"/>
      <c r="L36" s="72"/>
      <c r="M36" s="69">
        <f t="shared" si="0"/>
        <v>0</v>
      </c>
      <c r="N36" s="72"/>
      <c r="O36" s="72"/>
      <c r="P36" s="72"/>
      <c r="Q36" s="72"/>
      <c r="R36" s="72"/>
      <c r="S36" s="72"/>
      <c r="T36" s="72"/>
      <c r="U36" s="72"/>
      <c r="V36" s="71">
        <f>V5+V6+V7+V8+V9+V10+V11+V12+V13+V14+V15+V16+V17+V18+V19+V20+V21+V22+V23+V24+V25+V26+V27+V28+V29+V30+V31+V32+V33+V34+V35</f>
        <v>289635.4</v>
      </c>
      <c r="W36" s="72"/>
      <c r="X36" s="72"/>
    </row>
    <row r="37" spans="1:24">
      <c r="A37" s="73"/>
      <c r="B37" s="74" t="s">
        <v>198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81"/>
      <c r="W37" s="81"/>
      <c r="X37" s="81"/>
    </row>
  </sheetData>
  <mergeCells count="8">
    <mergeCell ref="A1:V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E28" sqref="E28"/>
    </sheetView>
  </sheetViews>
  <sheetFormatPr defaultColWidth="9" defaultRowHeight="13.5"/>
  <cols>
    <col min="6" max="6" width="12.625" customWidth="1"/>
  </cols>
  <sheetData>
    <row r="1" ht="38" customHeight="1" spans="1:25">
      <c r="A1" s="47" t="s">
        <v>199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ht="19" customHeight="1" spans="1:22">
      <c r="A2" s="48"/>
      <c r="B2" s="49" t="s">
        <v>200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</row>
    <row r="3" spans="1:25">
      <c r="A3" s="50" t="s">
        <v>2</v>
      </c>
      <c r="B3" s="50" t="s">
        <v>3</v>
      </c>
      <c r="C3" s="50" t="s">
        <v>4</v>
      </c>
      <c r="D3" s="50"/>
      <c r="E3" s="50"/>
      <c r="F3" s="50"/>
      <c r="G3" s="50"/>
      <c r="H3" s="51" t="s">
        <v>5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9"/>
      <c r="T3" s="50" t="s">
        <v>6</v>
      </c>
      <c r="U3" s="50"/>
      <c r="V3" s="50"/>
      <c r="W3" s="50" t="s">
        <v>7</v>
      </c>
      <c r="X3" s="60" t="s">
        <v>8</v>
      </c>
      <c r="Y3" s="50" t="s">
        <v>9</v>
      </c>
    </row>
    <row r="4" ht="27" spans="1:25">
      <c r="A4" s="50"/>
      <c r="B4" s="50" t="s">
        <v>10</v>
      </c>
      <c r="C4" s="50" t="s">
        <v>11</v>
      </c>
      <c r="D4" s="5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50" t="s">
        <v>21</v>
      </c>
      <c r="N4" s="50" t="s">
        <v>22</v>
      </c>
      <c r="O4" s="50" t="s">
        <v>23</v>
      </c>
      <c r="P4" s="50" t="s">
        <v>24</v>
      </c>
      <c r="Q4" s="50" t="s">
        <v>141</v>
      </c>
      <c r="R4" s="50" t="s">
        <v>142</v>
      </c>
      <c r="S4" s="50" t="s">
        <v>27</v>
      </c>
      <c r="T4" s="50" t="s">
        <v>28</v>
      </c>
      <c r="U4" s="50" t="s">
        <v>143</v>
      </c>
      <c r="V4" s="50" t="s">
        <v>144</v>
      </c>
      <c r="W4" s="50"/>
      <c r="X4" s="61"/>
      <c r="Y4" s="50"/>
    </row>
    <row r="5" spans="1:25">
      <c r="A5" s="53">
        <v>1</v>
      </c>
      <c r="B5" s="54">
        <v>0.292361111111111</v>
      </c>
      <c r="C5" s="55" t="s">
        <v>201</v>
      </c>
      <c r="D5" s="56" t="s">
        <v>202</v>
      </c>
      <c r="E5" s="56" t="s">
        <v>203</v>
      </c>
      <c r="F5" s="56">
        <v>15159740406</v>
      </c>
      <c r="G5" s="53" t="s">
        <v>202</v>
      </c>
      <c r="H5" s="53">
        <v>4500</v>
      </c>
      <c r="I5" s="53" t="s">
        <v>204</v>
      </c>
      <c r="J5" s="58" t="s">
        <v>205</v>
      </c>
      <c r="K5" s="53">
        <v>76.28</v>
      </c>
      <c r="L5" s="53">
        <v>18.7</v>
      </c>
      <c r="M5" s="53">
        <f t="shared" ref="M5:M18" si="0">K5-L5</f>
        <v>57.58</v>
      </c>
      <c r="N5" s="56"/>
      <c r="O5" s="53">
        <v>0.4</v>
      </c>
      <c r="P5" s="56"/>
      <c r="Q5" s="53" t="s">
        <v>206</v>
      </c>
      <c r="R5" s="53">
        <v>8.2</v>
      </c>
      <c r="S5" s="53">
        <v>0.58</v>
      </c>
      <c r="T5" s="53">
        <f t="shared" ref="T5:T18" si="1">M5-S5</f>
        <v>57</v>
      </c>
      <c r="U5" s="53">
        <v>90</v>
      </c>
      <c r="V5" s="56"/>
      <c r="W5" s="53" t="s">
        <v>207</v>
      </c>
      <c r="X5" s="53" t="s">
        <v>208</v>
      </c>
      <c r="Y5" s="56"/>
    </row>
    <row r="6" spans="1:25">
      <c r="A6" s="53">
        <v>2</v>
      </c>
      <c r="B6" s="54">
        <v>0.388194444444444</v>
      </c>
      <c r="C6" s="55" t="s">
        <v>209</v>
      </c>
      <c r="D6" s="56" t="s">
        <v>202</v>
      </c>
      <c r="E6" s="56" t="s">
        <v>210</v>
      </c>
      <c r="F6" s="56">
        <v>13775439287</v>
      </c>
      <c r="G6" s="53" t="s">
        <v>202</v>
      </c>
      <c r="H6" s="53">
        <v>4501</v>
      </c>
      <c r="I6" s="53" t="s">
        <v>204</v>
      </c>
      <c r="J6" s="58" t="s">
        <v>205</v>
      </c>
      <c r="K6" s="53">
        <v>67.98</v>
      </c>
      <c r="L6" s="53">
        <v>21.02</v>
      </c>
      <c r="M6" s="53">
        <f t="shared" si="0"/>
        <v>46.96</v>
      </c>
      <c r="N6" s="56"/>
      <c r="O6" s="53">
        <v>0.4</v>
      </c>
      <c r="P6" s="56"/>
      <c r="Q6" s="53" t="s">
        <v>206</v>
      </c>
      <c r="R6" s="53">
        <v>8.2</v>
      </c>
      <c r="S6" s="53">
        <v>0.96</v>
      </c>
      <c r="T6" s="53">
        <f t="shared" si="1"/>
        <v>46</v>
      </c>
      <c r="U6" s="53">
        <v>90</v>
      </c>
      <c r="V6" s="56"/>
      <c r="W6" s="53" t="s">
        <v>207</v>
      </c>
      <c r="X6" s="53" t="s">
        <v>208</v>
      </c>
      <c r="Y6" s="56"/>
    </row>
    <row r="7" spans="1:25">
      <c r="A7" s="53">
        <v>3</v>
      </c>
      <c r="B7" s="54">
        <v>0.4125</v>
      </c>
      <c r="C7" s="55" t="s">
        <v>201</v>
      </c>
      <c r="D7" s="56" t="s">
        <v>202</v>
      </c>
      <c r="E7" s="56" t="s">
        <v>203</v>
      </c>
      <c r="F7" s="56">
        <v>15159740406</v>
      </c>
      <c r="G7" s="53" t="s">
        <v>202</v>
      </c>
      <c r="H7" s="53">
        <v>4503</v>
      </c>
      <c r="I7" s="53" t="s">
        <v>204</v>
      </c>
      <c r="J7" s="58" t="s">
        <v>205</v>
      </c>
      <c r="K7" s="53">
        <v>75.38</v>
      </c>
      <c r="L7" s="53">
        <v>18.64</v>
      </c>
      <c r="M7" s="53">
        <f t="shared" si="0"/>
        <v>56.74</v>
      </c>
      <c r="N7" s="56"/>
      <c r="O7" s="53">
        <v>0.4</v>
      </c>
      <c r="P7" s="56"/>
      <c r="Q7" s="53" t="s">
        <v>206</v>
      </c>
      <c r="R7" s="53">
        <v>8.2</v>
      </c>
      <c r="S7" s="53">
        <v>0.74</v>
      </c>
      <c r="T7" s="53">
        <f t="shared" si="1"/>
        <v>56</v>
      </c>
      <c r="U7" s="53">
        <v>90</v>
      </c>
      <c r="V7" s="56"/>
      <c r="W7" s="53" t="s">
        <v>207</v>
      </c>
      <c r="X7" s="53" t="s">
        <v>208</v>
      </c>
      <c r="Y7" s="56"/>
    </row>
    <row r="8" spans="1:25">
      <c r="A8" s="53">
        <v>4</v>
      </c>
      <c r="B8" s="54">
        <v>0.469444444444444</v>
      </c>
      <c r="C8" s="55" t="s">
        <v>209</v>
      </c>
      <c r="D8" s="56" t="s">
        <v>202</v>
      </c>
      <c r="E8" s="56" t="s">
        <v>210</v>
      </c>
      <c r="F8" s="56">
        <v>13775439287</v>
      </c>
      <c r="G8" s="53" t="s">
        <v>202</v>
      </c>
      <c r="H8" s="53">
        <v>4504</v>
      </c>
      <c r="I8" s="53" t="s">
        <v>204</v>
      </c>
      <c r="J8" s="58" t="s">
        <v>205</v>
      </c>
      <c r="K8" s="53">
        <v>69.58</v>
      </c>
      <c r="L8" s="53">
        <v>20.96</v>
      </c>
      <c r="M8" s="53">
        <f t="shared" si="0"/>
        <v>48.62</v>
      </c>
      <c r="N8" s="56"/>
      <c r="O8" s="53">
        <v>0.4</v>
      </c>
      <c r="P8" s="56"/>
      <c r="Q8" s="53" t="s">
        <v>206</v>
      </c>
      <c r="R8" s="53">
        <v>8.3</v>
      </c>
      <c r="S8" s="53">
        <v>0.62</v>
      </c>
      <c r="T8" s="53">
        <f t="shared" si="1"/>
        <v>48</v>
      </c>
      <c r="U8" s="53">
        <v>90</v>
      </c>
      <c r="V8" s="56"/>
      <c r="W8" s="53" t="s">
        <v>207</v>
      </c>
      <c r="X8" s="53" t="s">
        <v>208</v>
      </c>
      <c r="Y8" s="56"/>
    </row>
    <row r="9" spans="1:25">
      <c r="A9" s="53">
        <v>5</v>
      </c>
      <c r="B9" s="54">
        <v>0.574305555555556</v>
      </c>
      <c r="C9" s="55" t="s">
        <v>201</v>
      </c>
      <c r="D9" s="56" t="s">
        <v>202</v>
      </c>
      <c r="E9" s="56" t="s">
        <v>203</v>
      </c>
      <c r="F9" s="56">
        <v>15159740406</v>
      </c>
      <c r="G9" s="53" t="s">
        <v>202</v>
      </c>
      <c r="H9" s="53">
        <v>4506</v>
      </c>
      <c r="I9" s="53" t="s">
        <v>204</v>
      </c>
      <c r="J9" s="58" t="s">
        <v>205</v>
      </c>
      <c r="K9" s="53">
        <v>75.62</v>
      </c>
      <c r="L9" s="53">
        <v>18.62</v>
      </c>
      <c r="M9" s="53">
        <f t="shared" si="0"/>
        <v>57</v>
      </c>
      <c r="N9" s="56"/>
      <c r="O9" s="53">
        <v>0.4</v>
      </c>
      <c r="P9" s="56"/>
      <c r="Q9" s="53" t="s">
        <v>206</v>
      </c>
      <c r="R9" s="53">
        <v>8.2</v>
      </c>
      <c r="S9" s="53">
        <v>1</v>
      </c>
      <c r="T9" s="53">
        <f t="shared" si="1"/>
        <v>56</v>
      </c>
      <c r="U9" s="53">
        <v>90</v>
      </c>
      <c r="V9" s="56"/>
      <c r="W9" s="53" t="s">
        <v>207</v>
      </c>
      <c r="X9" s="53" t="s">
        <v>208</v>
      </c>
      <c r="Y9" s="56"/>
    </row>
    <row r="10" spans="1:25">
      <c r="A10" s="53">
        <v>6</v>
      </c>
      <c r="B10" s="54">
        <v>0.597916666666667</v>
      </c>
      <c r="C10" s="55" t="s">
        <v>209</v>
      </c>
      <c r="D10" s="56" t="s">
        <v>202</v>
      </c>
      <c r="E10" s="56" t="s">
        <v>210</v>
      </c>
      <c r="F10" s="56">
        <v>13775439287</v>
      </c>
      <c r="G10" s="53" t="s">
        <v>202</v>
      </c>
      <c r="H10" s="53">
        <v>4507</v>
      </c>
      <c r="I10" s="53" t="s">
        <v>204</v>
      </c>
      <c r="J10" s="58" t="s">
        <v>205</v>
      </c>
      <c r="K10" s="53">
        <v>69.44</v>
      </c>
      <c r="L10" s="53">
        <v>20.94</v>
      </c>
      <c r="M10" s="53">
        <f t="shared" si="0"/>
        <v>48.5</v>
      </c>
      <c r="N10" s="56"/>
      <c r="O10" s="53">
        <v>0.4</v>
      </c>
      <c r="P10" s="56"/>
      <c r="Q10" s="53" t="s">
        <v>206</v>
      </c>
      <c r="R10" s="53">
        <v>8.2</v>
      </c>
      <c r="S10" s="53">
        <v>0.5</v>
      </c>
      <c r="T10" s="53">
        <f t="shared" si="1"/>
        <v>48</v>
      </c>
      <c r="U10" s="53">
        <v>90</v>
      </c>
      <c r="V10" s="56"/>
      <c r="W10" s="53" t="s">
        <v>207</v>
      </c>
      <c r="X10" s="53" t="s">
        <v>208</v>
      </c>
      <c r="Y10" s="56"/>
    </row>
    <row r="11" spans="1:25">
      <c r="A11" s="53">
        <v>7</v>
      </c>
      <c r="B11" s="54">
        <v>0.65625</v>
      </c>
      <c r="C11" s="55" t="s">
        <v>201</v>
      </c>
      <c r="D11" s="56" t="s">
        <v>202</v>
      </c>
      <c r="E11" s="56" t="s">
        <v>203</v>
      </c>
      <c r="F11" s="56">
        <v>15159740406</v>
      </c>
      <c r="G11" s="53" t="s">
        <v>202</v>
      </c>
      <c r="H11" s="53">
        <v>4508</v>
      </c>
      <c r="I11" s="53" t="s">
        <v>204</v>
      </c>
      <c r="J11" s="58" t="s">
        <v>205</v>
      </c>
      <c r="K11" s="53">
        <v>78.12</v>
      </c>
      <c r="L11" s="53">
        <v>18.58</v>
      </c>
      <c r="M11" s="53">
        <f t="shared" si="0"/>
        <v>59.54</v>
      </c>
      <c r="N11" s="56"/>
      <c r="O11" s="53">
        <v>0.4</v>
      </c>
      <c r="P11" s="56"/>
      <c r="Q11" s="53" t="s">
        <v>206</v>
      </c>
      <c r="R11" s="53">
        <v>8.2</v>
      </c>
      <c r="S11" s="53">
        <v>0.54</v>
      </c>
      <c r="T11" s="53">
        <f t="shared" si="1"/>
        <v>59</v>
      </c>
      <c r="U11" s="53">
        <v>90</v>
      </c>
      <c r="V11" s="56"/>
      <c r="W11" s="53" t="s">
        <v>207</v>
      </c>
      <c r="X11" s="53" t="s">
        <v>208</v>
      </c>
      <c r="Y11" s="56"/>
    </row>
    <row r="12" spans="1:25">
      <c r="A12" s="53">
        <v>8</v>
      </c>
      <c r="B12" s="54">
        <v>0.788194444444444</v>
      </c>
      <c r="C12" s="53">
        <v>553</v>
      </c>
      <c r="D12" s="56" t="s">
        <v>202</v>
      </c>
      <c r="E12" s="56" t="s">
        <v>210</v>
      </c>
      <c r="F12" s="56">
        <v>13775439287</v>
      </c>
      <c r="G12" s="53" t="s">
        <v>202</v>
      </c>
      <c r="H12" s="53">
        <v>4509</v>
      </c>
      <c r="I12" s="53" t="s">
        <v>204</v>
      </c>
      <c r="J12" s="58" t="s">
        <v>205</v>
      </c>
      <c r="K12" s="53">
        <v>69.86</v>
      </c>
      <c r="L12" s="53">
        <v>20.96</v>
      </c>
      <c r="M12" s="53">
        <f t="shared" si="0"/>
        <v>48.9</v>
      </c>
      <c r="N12" s="53"/>
      <c r="O12" s="53">
        <v>1.2</v>
      </c>
      <c r="P12" s="53"/>
      <c r="Q12" s="53" t="s">
        <v>206</v>
      </c>
      <c r="R12" s="53">
        <v>8.2</v>
      </c>
      <c r="S12" s="53">
        <v>0.9</v>
      </c>
      <c r="T12" s="53">
        <f t="shared" si="1"/>
        <v>48</v>
      </c>
      <c r="U12" s="53">
        <v>90</v>
      </c>
      <c r="V12" s="56"/>
      <c r="W12" s="53" t="s">
        <v>207</v>
      </c>
      <c r="X12" s="53" t="s">
        <v>208</v>
      </c>
      <c r="Y12" s="56"/>
    </row>
    <row r="13" spans="1:25">
      <c r="A13" s="53">
        <v>9</v>
      </c>
      <c r="B13" s="54">
        <v>0.790972222222222</v>
      </c>
      <c r="C13" s="53">
        <v>5855</v>
      </c>
      <c r="D13" s="56" t="s">
        <v>202</v>
      </c>
      <c r="E13" s="56" t="s">
        <v>203</v>
      </c>
      <c r="F13" s="56">
        <v>15159740406</v>
      </c>
      <c r="G13" s="53" t="s">
        <v>202</v>
      </c>
      <c r="H13" s="53">
        <v>4510</v>
      </c>
      <c r="I13" s="53" t="s">
        <v>204</v>
      </c>
      <c r="J13" s="58" t="s">
        <v>205</v>
      </c>
      <c r="K13" s="53">
        <v>77.62</v>
      </c>
      <c r="L13" s="53">
        <v>18.54</v>
      </c>
      <c r="M13" s="53">
        <f t="shared" si="0"/>
        <v>59.08</v>
      </c>
      <c r="N13" s="53"/>
      <c r="O13" s="53">
        <v>1.2</v>
      </c>
      <c r="P13" s="53"/>
      <c r="Q13" s="53" t="s">
        <v>206</v>
      </c>
      <c r="R13" s="53">
        <v>8.2</v>
      </c>
      <c r="S13" s="53">
        <v>1.08</v>
      </c>
      <c r="T13" s="53">
        <f t="shared" si="1"/>
        <v>58</v>
      </c>
      <c r="U13" s="53">
        <v>90</v>
      </c>
      <c r="V13" s="56"/>
      <c r="W13" s="53" t="s">
        <v>207</v>
      </c>
      <c r="X13" s="53" t="s">
        <v>208</v>
      </c>
      <c r="Y13" s="56"/>
    </row>
    <row r="14" spans="1:25">
      <c r="A14" s="53">
        <v>10</v>
      </c>
      <c r="B14" s="54">
        <v>0.81875</v>
      </c>
      <c r="C14" s="53">
        <v>52076</v>
      </c>
      <c r="D14" s="56" t="s">
        <v>211</v>
      </c>
      <c r="E14" s="56" t="s">
        <v>212</v>
      </c>
      <c r="F14" s="56">
        <v>15189015538</v>
      </c>
      <c r="G14" s="56" t="s">
        <v>213</v>
      </c>
      <c r="H14" s="53">
        <v>4511</v>
      </c>
      <c r="I14" s="53" t="s">
        <v>50</v>
      </c>
      <c r="J14" s="56"/>
      <c r="K14" s="53">
        <v>78.72</v>
      </c>
      <c r="L14" s="53">
        <v>16.84</v>
      </c>
      <c r="M14" s="53">
        <f t="shared" si="0"/>
        <v>61.88</v>
      </c>
      <c r="N14" s="53">
        <v>9</v>
      </c>
      <c r="O14" s="53">
        <v>1.2</v>
      </c>
      <c r="P14" s="53">
        <v>2.8</v>
      </c>
      <c r="Q14" s="53" t="s">
        <v>206</v>
      </c>
      <c r="R14" s="56"/>
      <c r="S14" s="53">
        <v>2.88</v>
      </c>
      <c r="T14" s="53">
        <f t="shared" si="1"/>
        <v>59</v>
      </c>
      <c r="U14" s="53">
        <v>70</v>
      </c>
      <c r="V14" s="56"/>
      <c r="W14" s="53" t="s">
        <v>207</v>
      </c>
      <c r="X14" s="53" t="s">
        <v>208</v>
      </c>
      <c r="Y14" s="56"/>
    </row>
    <row r="15" spans="1:25">
      <c r="A15" s="53">
        <v>11</v>
      </c>
      <c r="B15" s="54">
        <v>0.823611111111111</v>
      </c>
      <c r="C15" s="53">
        <v>8555</v>
      </c>
      <c r="D15" s="56" t="s">
        <v>211</v>
      </c>
      <c r="E15" s="56" t="s">
        <v>214</v>
      </c>
      <c r="F15" s="56">
        <v>13775412802</v>
      </c>
      <c r="G15" s="56" t="s">
        <v>213</v>
      </c>
      <c r="H15" s="53">
        <v>4512</v>
      </c>
      <c r="I15" s="53" t="s">
        <v>50</v>
      </c>
      <c r="J15" s="56"/>
      <c r="K15" s="53">
        <v>85.34</v>
      </c>
      <c r="L15" s="53">
        <v>21.22</v>
      </c>
      <c r="M15" s="53">
        <f t="shared" si="0"/>
        <v>64.12</v>
      </c>
      <c r="N15" s="53">
        <v>9</v>
      </c>
      <c r="O15" s="53">
        <v>1.2</v>
      </c>
      <c r="P15" s="53">
        <v>2.8</v>
      </c>
      <c r="Q15" s="53" t="s">
        <v>206</v>
      </c>
      <c r="R15" s="56"/>
      <c r="S15" s="53">
        <v>3.12</v>
      </c>
      <c r="T15" s="53">
        <f t="shared" si="1"/>
        <v>61</v>
      </c>
      <c r="U15" s="53">
        <v>70</v>
      </c>
      <c r="V15" s="56"/>
      <c r="W15" s="53" t="s">
        <v>207</v>
      </c>
      <c r="X15" s="53" t="s">
        <v>208</v>
      </c>
      <c r="Y15" s="56"/>
    </row>
    <row r="16" spans="1:25">
      <c r="A16" s="53">
        <v>12</v>
      </c>
      <c r="B16" s="54">
        <v>0.825</v>
      </c>
      <c r="C16" s="53">
        <v>3907</v>
      </c>
      <c r="D16" s="56" t="s">
        <v>211</v>
      </c>
      <c r="E16" s="56" t="s">
        <v>215</v>
      </c>
      <c r="F16" s="56">
        <v>15950796322</v>
      </c>
      <c r="G16" s="56" t="s">
        <v>213</v>
      </c>
      <c r="H16" s="53">
        <v>4513</v>
      </c>
      <c r="I16" s="53" t="s">
        <v>50</v>
      </c>
      <c r="J16" s="56"/>
      <c r="K16" s="53">
        <v>78</v>
      </c>
      <c r="L16" s="53">
        <v>18.1</v>
      </c>
      <c r="M16" s="53">
        <f t="shared" si="0"/>
        <v>59.9</v>
      </c>
      <c r="N16" s="53">
        <v>9</v>
      </c>
      <c r="O16" s="53">
        <v>1.2</v>
      </c>
      <c r="P16" s="53">
        <v>2.8</v>
      </c>
      <c r="Q16" s="53" t="s">
        <v>206</v>
      </c>
      <c r="R16" s="56"/>
      <c r="S16" s="53">
        <v>2.9</v>
      </c>
      <c r="T16" s="53">
        <f t="shared" si="1"/>
        <v>57</v>
      </c>
      <c r="U16" s="53">
        <v>70</v>
      </c>
      <c r="V16" s="56"/>
      <c r="W16" s="53" t="s">
        <v>207</v>
      </c>
      <c r="X16" s="53" t="s">
        <v>208</v>
      </c>
      <c r="Y16" s="56"/>
    </row>
    <row r="17" spans="1:25">
      <c r="A17" s="53">
        <v>13</v>
      </c>
      <c r="B17" s="54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>
        <f t="shared" si="0"/>
        <v>0</v>
      </c>
      <c r="N17" s="56"/>
      <c r="O17" s="56"/>
      <c r="P17" s="56"/>
      <c r="Q17" s="56"/>
      <c r="R17" s="56"/>
      <c r="S17" s="56"/>
      <c r="T17" s="56">
        <f t="shared" si="1"/>
        <v>0</v>
      </c>
      <c r="U17" s="56"/>
      <c r="V17" s="56"/>
      <c r="W17" s="56"/>
      <c r="X17" s="56"/>
      <c r="Y17" s="56"/>
    </row>
    <row r="18" spans="1:25">
      <c r="A18" s="53">
        <v>14</v>
      </c>
      <c r="B18" s="54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>
        <f t="shared" si="0"/>
        <v>0</v>
      </c>
      <c r="N18" s="56"/>
      <c r="O18" s="56"/>
      <c r="P18" s="56"/>
      <c r="Q18" s="56"/>
      <c r="R18" s="56"/>
      <c r="S18" s="56"/>
      <c r="T18" s="56">
        <f t="shared" si="1"/>
        <v>0</v>
      </c>
      <c r="U18" s="56"/>
      <c r="V18" s="56"/>
      <c r="W18" s="56"/>
      <c r="X18" s="56"/>
      <c r="Y18" s="56"/>
    </row>
    <row r="19" spans="1:25">
      <c r="A19" s="53">
        <v>15</v>
      </c>
      <c r="B19" s="50" t="s">
        <v>197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>
        <f>SUM(M5:M18)</f>
        <v>668.82</v>
      </c>
      <c r="N19" s="56"/>
      <c r="O19" s="56"/>
      <c r="P19" s="56"/>
      <c r="Q19" s="56"/>
      <c r="R19" s="56"/>
      <c r="S19" s="56"/>
      <c r="T19" s="56">
        <f>SUM(T5:T18)</f>
        <v>653</v>
      </c>
      <c r="U19" s="56"/>
      <c r="V19" s="56"/>
      <c r="W19" s="56"/>
      <c r="X19" s="56"/>
      <c r="Y19" s="5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0"/>
  <sheetViews>
    <sheetView topLeftCell="A40" workbookViewId="0">
      <selection activeCell="B3" sqref="A$1:X$1048576"/>
    </sheetView>
  </sheetViews>
  <sheetFormatPr defaultColWidth="9" defaultRowHeight="13.5"/>
  <cols>
    <col min="1" max="1" width="2.55" style="5" customWidth="1"/>
    <col min="2" max="2" width="9.375" style="1" customWidth="1"/>
    <col min="3" max="3" width="6" style="1" customWidth="1"/>
    <col min="4" max="5" width="8.125" style="1" customWidth="1"/>
    <col min="6" max="6" width="14.125" style="1" customWidth="1"/>
    <col min="7" max="7" width="8.125" style="1" customWidth="1"/>
    <col min="8" max="8" width="8.25" style="1" customWidth="1"/>
    <col min="9" max="9" width="5.23333333333333" style="1" customWidth="1"/>
    <col min="10" max="10" width="5.625" style="1" customWidth="1"/>
    <col min="11" max="11" width="6.675" style="1" customWidth="1"/>
    <col min="12" max="12" width="6.25833333333333" style="1" customWidth="1"/>
    <col min="13" max="13" width="6.125" style="1" customWidth="1"/>
    <col min="14" max="14" width="6.875" style="1" customWidth="1"/>
    <col min="15" max="15" width="6.375" style="1" customWidth="1"/>
    <col min="16" max="16" width="6.875" style="1" customWidth="1"/>
    <col min="17" max="17" width="6.25" style="1" customWidth="1"/>
    <col min="18" max="18" width="5.58333333333333" style="1" customWidth="1"/>
    <col min="19" max="19" width="6.125" style="1" customWidth="1"/>
    <col min="20" max="20" width="5.89166666666667" style="1" customWidth="1"/>
    <col min="21" max="21" width="4.98333333333333" style="1" customWidth="1"/>
    <col min="22" max="22" width="4.64166666666667" style="1" customWidth="1"/>
    <col min="23" max="23" width="6.21666666666667" style="1" customWidth="1"/>
    <col min="24" max="24" width="6.625" style="1" customWidth="1"/>
    <col min="25" max="16384" width="9" style="1"/>
  </cols>
  <sheetData>
    <row r="1" s="1" customFormat="1" ht="39.95" customHeight="1" spans="1:24">
      <c r="A1" s="6" t="s">
        <v>216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="1" customFormat="1" ht="18.95" customHeight="1" spans="1:22">
      <c r="A2" s="5"/>
      <c r="B2" s="7" t="s">
        <v>217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2" customFormat="1" ht="21" customHeight="1" spans="1:24">
      <c r="A3" s="8" t="s">
        <v>2</v>
      </c>
      <c r="B3" s="9" t="s">
        <v>3</v>
      </c>
      <c r="C3" s="8" t="s">
        <v>4</v>
      </c>
      <c r="D3" s="8"/>
      <c r="E3" s="8"/>
      <c r="F3" s="8"/>
      <c r="G3" s="8"/>
      <c r="H3" s="10" t="s">
        <v>5</v>
      </c>
      <c r="I3" s="29"/>
      <c r="J3" s="29"/>
      <c r="K3" s="29"/>
      <c r="L3" s="29"/>
      <c r="M3" s="29"/>
      <c r="N3" s="29"/>
      <c r="O3" s="29"/>
      <c r="P3" s="29"/>
      <c r="Q3" s="29"/>
      <c r="R3" s="29"/>
      <c r="S3" s="32"/>
      <c r="T3" s="8" t="s">
        <v>6</v>
      </c>
      <c r="U3" s="8"/>
      <c r="V3" s="8"/>
      <c r="W3" s="9" t="s">
        <v>7</v>
      </c>
      <c r="X3" s="33" t="s">
        <v>8</v>
      </c>
    </row>
    <row r="4" s="3" customFormat="1" ht="25" customHeight="1" spans="1:24">
      <c r="A4" s="8"/>
      <c r="B4" s="11" t="s">
        <v>10</v>
      </c>
      <c r="C4" s="9" t="s">
        <v>11</v>
      </c>
      <c r="D4" s="12" t="s">
        <v>12</v>
      </c>
      <c r="E4" s="13" t="s">
        <v>13</v>
      </c>
      <c r="F4" s="9" t="s">
        <v>14</v>
      </c>
      <c r="G4" s="9" t="s">
        <v>15</v>
      </c>
      <c r="H4" s="9" t="s">
        <v>16</v>
      </c>
      <c r="I4" s="9" t="s">
        <v>17</v>
      </c>
      <c r="J4" s="9" t="s">
        <v>18</v>
      </c>
      <c r="K4" s="9" t="s">
        <v>19</v>
      </c>
      <c r="L4" s="9" t="s">
        <v>20</v>
      </c>
      <c r="M4" s="9" t="s">
        <v>21</v>
      </c>
      <c r="N4" s="9" t="s">
        <v>22</v>
      </c>
      <c r="O4" s="13" t="s">
        <v>23</v>
      </c>
      <c r="P4" s="13" t="s">
        <v>24</v>
      </c>
      <c r="Q4" s="13" t="s">
        <v>141</v>
      </c>
      <c r="R4" s="13" t="s">
        <v>142</v>
      </c>
      <c r="S4" s="13" t="s">
        <v>27</v>
      </c>
      <c r="T4" s="13" t="s">
        <v>28</v>
      </c>
      <c r="U4" s="13" t="s">
        <v>143</v>
      </c>
      <c r="V4" s="13" t="s">
        <v>144</v>
      </c>
      <c r="W4" s="9"/>
      <c r="X4" s="34"/>
    </row>
    <row r="5" s="1" customFormat="1" ht="24.95" customHeight="1" spans="1:24">
      <c r="A5" s="14">
        <v>1</v>
      </c>
      <c r="B5" s="15">
        <v>0.338888888888889</v>
      </c>
      <c r="C5" s="14">
        <v>7761</v>
      </c>
      <c r="D5" s="14" t="s">
        <v>218</v>
      </c>
      <c r="E5" s="14" t="s">
        <v>218</v>
      </c>
      <c r="F5" s="14">
        <v>13852065878</v>
      </c>
      <c r="G5" s="14" t="s">
        <v>219</v>
      </c>
      <c r="H5" s="104" t="s">
        <v>220</v>
      </c>
      <c r="I5" s="14" t="s">
        <v>221</v>
      </c>
      <c r="J5" s="28"/>
      <c r="K5" s="14">
        <v>58.18</v>
      </c>
      <c r="L5" s="14">
        <v>17.98</v>
      </c>
      <c r="M5" s="4">
        <f t="shared" ref="M5:M68" si="0">K5-L5-S5</f>
        <v>39.4</v>
      </c>
      <c r="N5" s="16">
        <v>5.12</v>
      </c>
      <c r="O5" s="16">
        <v>2</v>
      </c>
      <c r="P5" s="16">
        <v>2.3</v>
      </c>
      <c r="Q5" s="4"/>
      <c r="R5" s="4"/>
      <c r="S5" s="16">
        <v>0.8</v>
      </c>
      <c r="T5" s="4"/>
      <c r="U5" s="4"/>
      <c r="V5" s="4"/>
      <c r="W5" s="16" t="s">
        <v>222</v>
      </c>
      <c r="X5" s="16" t="s">
        <v>223</v>
      </c>
    </row>
    <row r="6" s="1" customFormat="1" ht="24.95" customHeight="1" spans="1:24">
      <c r="A6" s="14">
        <v>2</v>
      </c>
      <c r="B6" s="15">
        <v>0.339583333333333</v>
      </c>
      <c r="C6" s="14">
        <v>333</v>
      </c>
      <c r="D6" s="14" t="s">
        <v>224</v>
      </c>
      <c r="E6" s="14" t="s">
        <v>224</v>
      </c>
      <c r="F6" s="14">
        <v>18260768111</v>
      </c>
      <c r="G6" s="14" t="s">
        <v>225</v>
      </c>
      <c r="H6" s="104" t="s">
        <v>226</v>
      </c>
      <c r="I6" s="14" t="s">
        <v>221</v>
      </c>
      <c r="J6" s="30"/>
      <c r="K6" s="14">
        <v>60.12</v>
      </c>
      <c r="L6" s="14">
        <v>18.02</v>
      </c>
      <c r="M6" s="4">
        <f t="shared" si="0"/>
        <v>40.3</v>
      </c>
      <c r="N6" s="16">
        <v>5.6</v>
      </c>
      <c r="O6" s="16">
        <v>2.25</v>
      </c>
      <c r="P6" s="16">
        <v>2.5</v>
      </c>
      <c r="Q6" s="4"/>
      <c r="R6" s="4"/>
      <c r="S6" s="16">
        <v>1.8</v>
      </c>
      <c r="T6" s="4"/>
      <c r="U6" s="4"/>
      <c r="V6" s="4"/>
      <c r="W6" s="16" t="s">
        <v>222</v>
      </c>
      <c r="X6" s="16" t="s">
        <v>223</v>
      </c>
    </row>
    <row r="7" s="1" customFormat="1" ht="24.95" customHeight="1" spans="1:24">
      <c r="A7" s="14">
        <v>3</v>
      </c>
      <c r="B7" s="15">
        <v>0.344444444444444</v>
      </c>
      <c r="C7" s="14">
        <v>212</v>
      </c>
      <c r="D7" s="16" t="s">
        <v>227</v>
      </c>
      <c r="E7" s="16" t="s">
        <v>227</v>
      </c>
      <c r="F7" s="17" t="s">
        <v>228</v>
      </c>
      <c r="G7" s="16" t="s">
        <v>229</v>
      </c>
      <c r="H7" s="104" t="s">
        <v>230</v>
      </c>
      <c r="I7" s="14" t="s">
        <v>221</v>
      </c>
      <c r="J7" s="30"/>
      <c r="K7" s="4">
        <v>57.62</v>
      </c>
      <c r="L7" s="4">
        <v>16.94</v>
      </c>
      <c r="M7" s="4">
        <f t="shared" si="0"/>
        <v>39.8</v>
      </c>
      <c r="N7" s="16">
        <v>5.8</v>
      </c>
      <c r="O7" s="16">
        <v>1.5</v>
      </c>
      <c r="P7" s="16">
        <v>2.3</v>
      </c>
      <c r="Q7" s="4"/>
      <c r="R7" s="4"/>
      <c r="S7" s="16">
        <v>0.88</v>
      </c>
      <c r="T7" s="4"/>
      <c r="U7" s="4"/>
      <c r="V7" s="4"/>
      <c r="W7" s="16" t="s">
        <v>222</v>
      </c>
      <c r="X7" s="16" t="s">
        <v>223</v>
      </c>
    </row>
    <row r="8" s="1" customFormat="1" ht="24.95" customHeight="1" spans="1:24">
      <c r="A8" s="14">
        <v>4</v>
      </c>
      <c r="B8" s="15">
        <v>0.347222222222222</v>
      </c>
      <c r="C8" s="14">
        <v>225</v>
      </c>
      <c r="D8" s="16" t="s">
        <v>231</v>
      </c>
      <c r="E8" s="16" t="s">
        <v>231</v>
      </c>
      <c r="F8" s="17" t="s">
        <v>232</v>
      </c>
      <c r="G8" s="16" t="s">
        <v>219</v>
      </c>
      <c r="H8" s="104" t="s">
        <v>233</v>
      </c>
      <c r="I8" s="14" t="s">
        <v>221</v>
      </c>
      <c r="J8" s="30"/>
      <c r="K8" s="4">
        <v>59.74</v>
      </c>
      <c r="L8" s="4">
        <v>17.7</v>
      </c>
      <c r="M8" s="4">
        <f t="shared" si="0"/>
        <v>41.2</v>
      </c>
      <c r="N8" s="16">
        <v>5.8</v>
      </c>
      <c r="O8" s="16">
        <v>2.3</v>
      </c>
      <c r="P8" s="16">
        <v>2.5</v>
      </c>
      <c r="Q8" s="4"/>
      <c r="R8" s="4"/>
      <c r="S8" s="4">
        <v>0.84</v>
      </c>
      <c r="T8" s="4"/>
      <c r="U8" s="4"/>
      <c r="V8" s="4"/>
      <c r="W8" s="16" t="s">
        <v>222</v>
      </c>
      <c r="X8" s="16" t="s">
        <v>223</v>
      </c>
    </row>
    <row r="9" s="1" customFormat="1" ht="24.95" customHeight="1" spans="1:24">
      <c r="A9" s="14">
        <v>5</v>
      </c>
      <c r="B9" s="15">
        <v>0.347916666666667</v>
      </c>
      <c r="C9" s="14">
        <v>111</v>
      </c>
      <c r="D9" s="16" t="s">
        <v>234</v>
      </c>
      <c r="E9" s="16" t="s">
        <v>234</v>
      </c>
      <c r="F9" s="17" t="s">
        <v>235</v>
      </c>
      <c r="G9" s="16" t="s">
        <v>219</v>
      </c>
      <c r="H9" s="104" t="s">
        <v>236</v>
      </c>
      <c r="I9" s="14" t="s">
        <v>221</v>
      </c>
      <c r="J9" s="30"/>
      <c r="K9" s="4">
        <v>58.02</v>
      </c>
      <c r="L9" s="4">
        <v>17.9</v>
      </c>
      <c r="M9" s="4">
        <f t="shared" si="0"/>
        <v>39.3</v>
      </c>
      <c r="N9" s="16">
        <v>5.7</v>
      </c>
      <c r="O9" s="16">
        <v>2.5</v>
      </c>
      <c r="P9" s="16">
        <v>2.6</v>
      </c>
      <c r="Q9" s="4"/>
      <c r="R9" s="4"/>
      <c r="S9" s="4">
        <v>0.82</v>
      </c>
      <c r="T9" s="4"/>
      <c r="U9" s="4"/>
      <c r="V9" s="4"/>
      <c r="W9" s="16" t="s">
        <v>222</v>
      </c>
      <c r="X9" s="16" t="s">
        <v>223</v>
      </c>
    </row>
    <row r="10" s="1" customFormat="1" ht="24.95" customHeight="1" spans="1:24">
      <c r="A10" s="14">
        <v>6</v>
      </c>
      <c r="B10" s="15">
        <v>0.368055555555556</v>
      </c>
      <c r="C10" s="14">
        <v>7894</v>
      </c>
      <c r="D10" s="14" t="s">
        <v>237</v>
      </c>
      <c r="E10" s="14" t="s">
        <v>237</v>
      </c>
      <c r="F10" s="14">
        <v>13375498234</v>
      </c>
      <c r="G10" s="14" t="s">
        <v>238</v>
      </c>
      <c r="H10" s="104" t="s">
        <v>239</v>
      </c>
      <c r="I10" s="14" t="s">
        <v>221</v>
      </c>
      <c r="J10" s="30"/>
      <c r="K10" s="4">
        <v>54.72</v>
      </c>
      <c r="L10" s="4">
        <v>17.16</v>
      </c>
      <c r="M10" s="4">
        <f t="shared" si="0"/>
        <v>36.8</v>
      </c>
      <c r="N10" s="16">
        <v>5.53</v>
      </c>
      <c r="O10" s="16">
        <v>1.75</v>
      </c>
      <c r="P10" s="16">
        <v>2.7</v>
      </c>
      <c r="Q10" s="4"/>
      <c r="R10" s="4"/>
      <c r="S10" s="4">
        <v>0.76</v>
      </c>
      <c r="T10" s="4"/>
      <c r="U10" s="4"/>
      <c r="V10" s="4"/>
      <c r="W10" s="16" t="s">
        <v>222</v>
      </c>
      <c r="X10" s="16" t="s">
        <v>223</v>
      </c>
    </row>
    <row r="11" s="1" customFormat="1" ht="24.95" customHeight="1" spans="1:24">
      <c r="A11" s="14">
        <v>7</v>
      </c>
      <c r="B11" s="15">
        <v>0.381944444444444</v>
      </c>
      <c r="C11" s="14">
        <v>6173</v>
      </c>
      <c r="D11" s="16" t="s">
        <v>240</v>
      </c>
      <c r="E11" s="16" t="s">
        <v>240</v>
      </c>
      <c r="F11" s="17" t="s">
        <v>241</v>
      </c>
      <c r="G11" s="16" t="s">
        <v>229</v>
      </c>
      <c r="H11" s="104" t="s">
        <v>242</v>
      </c>
      <c r="I11" s="14" t="s">
        <v>221</v>
      </c>
      <c r="J11" s="30"/>
      <c r="K11" s="4">
        <v>57.78</v>
      </c>
      <c r="L11" s="4">
        <v>17.82</v>
      </c>
      <c r="M11" s="4">
        <f t="shared" si="0"/>
        <v>39</v>
      </c>
      <c r="N11" s="16">
        <v>5.3</v>
      </c>
      <c r="O11" s="16">
        <v>2.6</v>
      </c>
      <c r="P11" s="16">
        <v>2.3</v>
      </c>
      <c r="Q11" s="4"/>
      <c r="R11" s="4"/>
      <c r="S11" s="4">
        <v>0.96</v>
      </c>
      <c r="T11" s="4"/>
      <c r="U11" s="4"/>
      <c r="V11" s="4"/>
      <c r="W11" s="16" t="s">
        <v>222</v>
      </c>
      <c r="X11" s="16" t="s">
        <v>223</v>
      </c>
    </row>
    <row r="12" s="1" customFormat="1" ht="24.95" customHeight="1" spans="1:24">
      <c r="A12" s="14">
        <v>8</v>
      </c>
      <c r="B12" s="15">
        <v>0.425694444444444</v>
      </c>
      <c r="C12" s="14">
        <v>123</v>
      </c>
      <c r="D12" s="14" t="s">
        <v>243</v>
      </c>
      <c r="E12" s="14" t="s">
        <v>243</v>
      </c>
      <c r="F12" s="14">
        <v>13813279980</v>
      </c>
      <c r="G12" s="16" t="s">
        <v>229</v>
      </c>
      <c r="H12" s="104" t="s">
        <v>244</v>
      </c>
      <c r="I12" s="14" t="s">
        <v>221</v>
      </c>
      <c r="J12" s="30"/>
      <c r="K12" s="4">
        <v>57.18</v>
      </c>
      <c r="L12" s="4">
        <v>17.5</v>
      </c>
      <c r="M12" s="4">
        <f t="shared" si="0"/>
        <v>38.7</v>
      </c>
      <c r="N12" s="16">
        <v>5.6</v>
      </c>
      <c r="O12" s="16">
        <v>2.5</v>
      </c>
      <c r="P12" s="16">
        <v>2.3</v>
      </c>
      <c r="Q12" s="4"/>
      <c r="R12" s="4"/>
      <c r="S12" s="4">
        <v>0.98</v>
      </c>
      <c r="T12" s="4"/>
      <c r="U12" s="4"/>
      <c r="V12" s="4"/>
      <c r="W12" s="16" t="s">
        <v>222</v>
      </c>
      <c r="X12" s="16" t="s">
        <v>223</v>
      </c>
    </row>
    <row r="13" s="1" customFormat="1" ht="24.95" customHeight="1" spans="1:24">
      <c r="A13" s="14">
        <v>9</v>
      </c>
      <c r="B13" s="15">
        <v>0.433333333333333</v>
      </c>
      <c r="C13" s="14">
        <v>839</v>
      </c>
      <c r="D13" s="14" t="s">
        <v>245</v>
      </c>
      <c r="E13" s="14" t="s">
        <v>246</v>
      </c>
      <c r="F13" s="14">
        <v>13952293221</v>
      </c>
      <c r="G13" s="16" t="s">
        <v>229</v>
      </c>
      <c r="H13" s="104" t="s">
        <v>247</v>
      </c>
      <c r="I13" s="14" t="s">
        <v>221</v>
      </c>
      <c r="J13" s="30"/>
      <c r="K13" s="4">
        <v>58.8</v>
      </c>
      <c r="L13" s="4">
        <v>17.86</v>
      </c>
      <c r="M13" s="4">
        <f t="shared" si="0"/>
        <v>40</v>
      </c>
      <c r="N13" s="16">
        <v>5.2</v>
      </c>
      <c r="O13" s="16">
        <v>2.7</v>
      </c>
      <c r="P13" s="16">
        <v>2.5</v>
      </c>
      <c r="Q13" s="4"/>
      <c r="R13" s="4"/>
      <c r="S13" s="4">
        <v>0.94</v>
      </c>
      <c r="T13" s="4"/>
      <c r="U13" s="4"/>
      <c r="V13" s="4"/>
      <c r="W13" s="16" t="s">
        <v>222</v>
      </c>
      <c r="X13" s="16" t="s">
        <v>223</v>
      </c>
    </row>
    <row r="14" s="1" customFormat="1" ht="24.95" customHeight="1" spans="1:24">
      <c r="A14" s="14">
        <v>10</v>
      </c>
      <c r="B14" s="15">
        <v>0.434027777777778</v>
      </c>
      <c r="C14" s="14">
        <v>927</v>
      </c>
      <c r="D14" s="14" t="s">
        <v>245</v>
      </c>
      <c r="E14" s="14" t="s">
        <v>248</v>
      </c>
      <c r="F14" s="14">
        <v>13805221198</v>
      </c>
      <c r="G14" s="16" t="s">
        <v>229</v>
      </c>
      <c r="H14" s="104" t="s">
        <v>249</v>
      </c>
      <c r="I14" s="14" t="s">
        <v>221</v>
      </c>
      <c r="J14" s="30"/>
      <c r="K14" s="4">
        <v>57.98</v>
      </c>
      <c r="L14" s="4">
        <v>18.12</v>
      </c>
      <c r="M14" s="4">
        <f t="shared" si="0"/>
        <v>39</v>
      </c>
      <c r="N14" s="16">
        <v>5.6</v>
      </c>
      <c r="O14" s="16">
        <v>2.8</v>
      </c>
      <c r="P14" s="16">
        <v>2.3</v>
      </c>
      <c r="Q14" s="4"/>
      <c r="R14" s="4"/>
      <c r="S14" s="4">
        <v>0.86</v>
      </c>
      <c r="T14" s="4"/>
      <c r="U14" s="4"/>
      <c r="V14" s="4"/>
      <c r="W14" s="16" t="s">
        <v>222</v>
      </c>
      <c r="X14" s="16" t="s">
        <v>223</v>
      </c>
    </row>
    <row r="15" s="1" customFormat="1" ht="24.95" customHeight="1" spans="1:24">
      <c r="A15" s="14">
        <v>11</v>
      </c>
      <c r="B15" s="15">
        <v>0.434722222222222</v>
      </c>
      <c r="C15" s="14">
        <v>582</v>
      </c>
      <c r="D15" s="14" t="s">
        <v>250</v>
      </c>
      <c r="E15" s="14" t="s">
        <v>250</v>
      </c>
      <c r="F15" s="14">
        <v>15312654439</v>
      </c>
      <c r="G15" s="16" t="s">
        <v>229</v>
      </c>
      <c r="H15" s="104" t="s">
        <v>251</v>
      </c>
      <c r="I15" s="14" t="s">
        <v>221</v>
      </c>
      <c r="J15" s="30"/>
      <c r="K15" s="4">
        <v>60.28</v>
      </c>
      <c r="L15" s="4">
        <v>18.45</v>
      </c>
      <c r="M15" s="4">
        <f t="shared" si="0"/>
        <v>41.01</v>
      </c>
      <c r="N15" s="16">
        <v>5.8</v>
      </c>
      <c r="O15" s="16">
        <v>2.5</v>
      </c>
      <c r="P15" s="16">
        <v>2.3</v>
      </c>
      <c r="Q15" s="4"/>
      <c r="R15" s="4"/>
      <c r="S15" s="4">
        <v>0.82</v>
      </c>
      <c r="T15" s="4"/>
      <c r="U15" s="4"/>
      <c r="V15" s="4"/>
      <c r="W15" s="16" t="s">
        <v>222</v>
      </c>
      <c r="X15" s="16" t="s">
        <v>223</v>
      </c>
    </row>
    <row r="16" s="1" customFormat="1" ht="24.95" customHeight="1" spans="1:24">
      <c r="A16" s="14">
        <v>12</v>
      </c>
      <c r="B16" s="15">
        <v>0.447916666666667</v>
      </c>
      <c r="C16" s="14">
        <v>865</v>
      </c>
      <c r="D16" s="14" t="s">
        <v>252</v>
      </c>
      <c r="E16" s="14" t="s">
        <v>253</v>
      </c>
      <c r="F16" s="14">
        <v>18251759261</v>
      </c>
      <c r="G16" s="16" t="s">
        <v>229</v>
      </c>
      <c r="H16" s="104" t="s">
        <v>254</v>
      </c>
      <c r="I16" s="14" t="s">
        <v>221</v>
      </c>
      <c r="J16" s="30"/>
      <c r="K16" s="4">
        <v>60.68</v>
      </c>
      <c r="L16" s="4">
        <v>17.42</v>
      </c>
      <c r="M16" s="4">
        <f t="shared" si="0"/>
        <v>42.36</v>
      </c>
      <c r="N16" s="16">
        <v>5.8</v>
      </c>
      <c r="O16" s="16">
        <v>2.3</v>
      </c>
      <c r="P16" s="16">
        <v>2.5</v>
      </c>
      <c r="Q16" s="4"/>
      <c r="R16" s="4"/>
      <c r="S16" s="4">
        <v>0.9</v>
      </c>
      <c r="T16" s="4"/>
      <c r="U16" s="4"/>
      <c r="V16" s="4"/>
      <c r="W16" s="16" t="s">
        <v>222</v>
      </c>
      <c r="X16" s="16" t="s">
        <v>223</v>
      </c>
    </row>
    <row r="17" s="1" customFormat="1" ht="24.95" customHeight="1" spans="1:24">
      <c r="A17" s="14">
        <v>13</v>
      </c>
      <c r="B17" s="15">
        <v>0.448611111111111</v>
      </c>
      <c r="C17" s="14">
        <v>659</v>
      </c>
      <c r="D17" s="14" t="s">
        <v>255</v>
      </c>
      <c r="E17" s="14" t="s">
        <v>256</v>
      </c>
      <c r="F17" s="14">
        <v>15152002008</v>
      </c>
      <c r="G17" s="16" t="s">
        <v>229</v>
      </c>
      <c r="H17" s="104" t="s">
        <v>242</v>
      </c>
      <c r="I17" s="14" t="s">
        <v>221</v>
      </c>
      <c r="J17" s="30"/>
      <c r="K17" s="4">
        <v>55.26</v>
      </c>
      <c r="L17" s="4">
        <v>18.44</v>
      </c>
      <c r="M17" s="4">
        <f t="shared" si="0"/>
        <v>36</v>
      </c>
      <c r="N17" s="16">
        <v>5.2</v>
      </c>
      <c r="O17" s="16">
        <v>2.1</v>
      </c>
      <c r="P17" s="16">
        <v>2.4</v>
      </c>
      <c r="Q17" s="4"/>
      <c r="R17" s="4"/>
      <c r="S17" s="4">
        <v>0.82</v>
      </c>
      <c r="T17" s="4"/>
      <c r="U17" s="4"/>
      <c r="V17" s="4"/>
      <c r="W17" s="16" t="s">
        <v>222</v>
      </c>
      <c r="X17" s="16" t="s">
        <v>223</v>
      </c>
    </row>
    <row r="18" s="1" customFormat="1" ht="24.95" customHeight="1" spans="1:24">
      <c r="A18" s="14">
        <v>14</v>
      </c>
      <c r="B18" s="15">
        <v>0.466666666666667</v>
      </c>
      <c r="C18" s="18">
        <v>797</v>
      </c>
      <c r="D18" s="18" t="s">
        <v>257</v>
      </c>
      <c r="E18" s="18" t="s">
        <v>257</v>
      </c>
      <c r="F18" s="18">
        <v>18352222220</v>
      </c>
      <c r="G18" s="18" t="s">
        <v>90</v>
      </c>
      <c r="H18" s="105" t="s">
        <v>258</v>
      </c>
      <c r="I18" s="14" t="s">
        <v>221</v>
      </c>
      <c r="J18" s="4"/>
      <c r="K18" s="4">
        <v>59.42</v>
      </c>
      <c r="L18" s="4">
        <v>18.12</v>
      </c>
      <c r="M18" s="4">
        <f t="shared" si="0"/>
        <v>40.5</v>
      </c>
      <c r="N18" s="16">
        <v>5.8</v>
      </c>
      <c r="O18" s="16">
        <v>2.5</v>
      </c>
      <c r="P18" s="16">
        <v>2.3</v>
      </c>
      <c r="Q18" s="4"/>
      <c r="R18" s="4"/>
      <c r="S18" s="4">
        <v>0.8</v>
      </c>
      <c r="T18" s="4"/>
      <c r="U18" s="4"/>
      <c r="V18" s="4"/>
      <c r="W18" s="16" t="s">
        <v>222</v>
      </c>
      <c r="X18" s="16" t="s">
        <v>223</v>
      </c>
    </row>
    <row r="19" s="1" customFormat="1" ht="24.95" customHeight="1" spans="1:24">
      <c r="A19" s="14">
        <v>15</v>
      </c>
      <c r="B19" s="19" t="s">
        <v>259</v>
      </c>
      <c r="C19" s="20">
        <v>8982</v>
      </c>
      <c r="D19" s="16" t="s">
        <v>260</v>
      </c>
      <c r="E19" s="16" t="s">
        <v>261</v>
      </c>
      <c r="F19" s="17" t="s">
        <v>262</v>
      </c>
      <c r="G19" s="16" t="s">
        <v>263</v>
      </c>
      <c r="H19" s="104" t="s">
        <v>264</v>
      </c>
      <c r="I19" s="14" t="s">
        <v>221</v>
      </c>
      <c r="J19" s="31"/>
      <c r="K19" s="31">
        <v>56.38</v>
      </c>
      <c r="L19" s="31">
        <v>17.38</v>
      </c>
      <c r="M19" s="4">
        <f t="shared" si="0"/>
        <v>38.2</v>
      </c>
      <c r="N19" s="16">
        <v>5.7</v>
      </c>
      <c r="O19" s="16">
        <v>1.25</v>
      </c>
      <c r="P19" s="16">
        <v>2.7</v>
      </c>
      <c r="Q19" s="31"/>
      <c r="R19" s="31"/>
      <c r="S19" s="4">
        <v>0.8</v>
      </c>
      <c r="T19" s="31"/>
      <c r="U19" s="31"/>
      <c r="V19" s="31"/>
      <c r="W19" s="16" t="s">
        <v>222</v>
      </c>
      <c r="X19" s="16" t="s">
        <v>223</v>
      </c>
    </row>
    <row r="20" s="1" customFormat="1" ht="24.5" customHeight="1" spans="1:24">
      <c r="A20" s="14">
        <v>16</v>
      </c>
      <c r="B20" s="15">
        <v>0.470833333333333</v>
      </c>
      <c r="C20" s="21" t="s">
        <v>265</v>
      </c>
      <c r="D20" s="4" t="s">
        <v>266</v>
      </c>
      <c r="E20" s="22" t="s">
        <v>267</v>
      </c>
      <c r="F20" s="23">
        <v>13913489206</v>
      </c>
      <c r="G20" s="14" t="s">
        <v>229</v>
      </c>
      <c r="H20" s="104" t="s">
        <v>268</v>
      </c>
      <c r="I20" s="14" t="s">
        <v>221</v>
      </c>
      <c r="J20" s="4"/>
      <c r="K20" s="14">
        <v>58.16</v>
      </c>
      <c r="L20" s="14">
        <v>17.66</v>
      </c>
      <c r="M20" s="4">
        <f t="shared" si="0"/>
        <v>39.7</v>
      </c>
      <c r="N20" s="16">
        <v>5.4</v>
      </c>
      <c r="O20" s="16">
        <v>2.5</v>
      </c>
      <c r="P20" s="16">
        <v>2.3</v>
      </c>
      <c r="Q20" s="4"/>
      <c r="R20" s="4"/>
      <c r="S20" s="4">
        <v>0.8</v>
      </c>
      <c r="T20" s="4"/>
      <c r="U20" s="4"/>
      <c r="V20" s="4"/>
      <c r="W20" s="16" t="s">
        <v>222</v>
      </c>
      <c r="X20" s="16" t="s">
        <v>223</v>
      </c>
    </row>
    <row r="21" s="1" customFormat="1" ht="24.5" customHeight="1" spans="1:24">
      <c r="A21" s="14">
        <v>17</v>
      </c>
      <c r="B21" s="15">
        <v>0.503472222222222</v>
      </c>
      <c r="C21" s="20">
        <v>637</v>
      </c>
      <c r="D21" s="4" t="s">
        <v>269</v>
      </c>
      <c r="E21" s="22" t="s">
        <v>270</v>
      </c>
      <c r="F21" s="23">
        <v>18860905168</v>
      </c>
      <c r="G21" s="14" t="s">
        <v>271</v>
      </c>
      <c r="H21" s="104" t="s">
        <v>272</v>
      </c>
      <c r="I21" s="14" t="s">
        <v>221</v>
      </c>
      <c r="J21" s="4"/>
      <c r="K21" s="4">
        <v>55.88</v>
      </c>
      <c r="L21" s="4">
        <v>17</v>
      </c>
      <c r="M21" s="4">
        <f t="shared" si="0"/>
        <v>37.8</v>
      </c>
      <c r="N21" s="16">
        <v>5.6</v>
      </c>
      <c r="O21" s="16">
        <v>2.3</v>
      </c>
      <c r="P21" s="16">
        <v>2.37</v>
      </c>
      <c r="Q21" s="4"/>
      <c r="R21" s="4"/>
      <c r="S21" s="4">
        <v>1.08</v>
      </c>
      <c r="T21" s="31"/>
      <c r="U21" s="4"/>
      <c r="V21" s="4"/>
      <c r="W21" s="16" t="s">
        <v>222</v>
      </c>
      <c r="X21" s="16" t="s">
        <v>223</v>
      </c>
    </row>
    <row r="22" s="1" customFormat="1" ht="24.5" customHeight="1" spans="1:24">
      <c r="A22" s="14">
        <v>18</v>
      </c>
      <c r="B22" s="15">
        <v>0.504166666666667</v>
      </c>
      <c r="C22" s="23">
        <v>299</v>
      </c>
      <c r="D22" s="16" t="s">
        <v>273</v>
      </c>
      <c r="E22" s="24" t="s">
        <v>274</v>
      </c>
      <c r="F22" s="25" t="s">
        <v>275</v>
      </c>
      <c r="G22" s="16" t="s">
        <v>271</v>
      </c>
      <c r="H22" s="104" t="s">
        <v>276</v>
      </c>
      <c r="I22" s="14" t="s">
        <v>221</v>
      </c>
      <c r="J22" s="4"/>
      <c r="K22" s="4">
        <v>62.18</v>
      </c>
      <c r="L22" s="4">
        <v>18.26</v>
      </c>
      <c r="M22" s="4">
        <f t="shared" si="0"/>
        <v>43</v>
      </c>
      <c r="N22" s="16">
        <v>5.2</v>
      </c>
      <c r="O22" s="16">
        <v>2.2</v>
      </c>
      <c r="P22" s="16">
        <v>2.4</v>
      </c>
      <c r="Q22" s="4"/>
      <c r="R22" s="4"/>
      <c r="S22" s="4">
        <v>0.92</v>
      </c>
      <c r="T22" s="4"/>
      <c r="U22" s="4"/>
      <c r="V22" s="4"/>
      <c r="W22" s="16" t="s">
        <v>222</v>
      </c>
      <c r="X22" s="16" t="s">
        <v>223</v>
      </c>
    </row>
    <row r="23" s="1" customFormat="1" ht="24.5" customHeight="1" spans="1:24">
      <c r="A23" s="14">
        <v>19</v>
      </c>
      <c r="B23" s="15">
        <v>0.505555555555556</v>
      </c>
      <c r="C23" s="23">
        <v>39525</v>
      </c>
      <c r="D23" s="16" t="s">
        <v>277</v>
      </c>
      <c r="E23" s="24" t="s">
        <v>277</v>
      </c>
      <c r="F23" s="25" t="s">
        <v>278</v>
      </c>
      <c r="G23" s="16" t="s">
        <v>229</v>
      </c>
      <c r="H23" s="104" t="s">
        <v>279</v>
      </c>
      <c r="I23" s="14" t="s">
        <v>221</v>
      </c>
      <c r="J23" s="4"/>
      <c r="K23" s="4">
        <v>59.66</v>
      </c>
      <c r="L23" s="4">
        <v>17.78</v>
      </c>
      <c r="M23" s="4">
        <f t="shared" si="0"/>
        <v>41</v>
      </c>
      <c r="N23" s="16">
        <v>5.8</v>
      </c>
      <c r="O23" s="16">
        <v>2.6</v>
      </c>
      <c r="P23" s="16">
        <v>2.3</v>
      </c>
      <c r="Q23" s="4"/>
      <c r="R23" s="4"/>
      <c r="S23" s="4">
        <v>0.88</v>
      </c>
      <c r="T23" s="31"/>
      <c r="U23" s="4"/>
      <c r="V23" s="4"/>
      <c r="W23" s="16" t="s">
        <v>222</v>
      </c>
      <c r="X23" s="16" t="s">
        <v>223</v>
      </c>
    </row>
    <row r="24" s="1" customFormat="1" ht="24.5" customHeight="1" spans="1:24">
      <c r="A24" s="14">
        <v>20</v>
      </c>
      <c r="B24" s="15">
        <v>0.510416666666667</v>
      </c>
      <c r="C24" s="23">
        <v>591</v>
      </c>
      <c r="D24" s="4" t="s">
        <v>280</v>
      </c>
      <c r="E24" s="26" t="s">
        <v>280</v>
      </c>
      <c r="F24" s="23">
        <v>15152452966</v>
      </c>
      <c r="G24" s="14" t="s">
        <v>281</v>
      </c>
      <c r="H24" s="104" t="s">
        <v>282</v>
      </c>
      <c r="I24" s="14" t="s">
        <v>221</v>
      </c>
      <c r="J24" s="4"/>
      <c r="K24" s="4">
        <v>62.82</v>
      </c>
      <c r="L24" s="4">
        <v>17.78</v>
      </c>
      <c r="M24" s="4">
        <f t="shared" si="0"/>
        <v>44.2</v>
      </c>
      <c r="N24" s="16">
        <v>5.8</v>
      </c>
      <c r="O24" s="16">
        <v>2.3</v>
      </c>
      <c r="P24" s="16">
        <v>2.7</v>
      </c>
      <c r="Q24" s="4"/>
      <c r="R24" s="4"/>
      <c r="S24" s="4">
        <v>0.84</v>
      </c>
      <c r="T24" s="4"/>
      <c r="U24" s="4"/>
      <c r="V24" s="4"/>
      <c r="W24" s="16" t="s">
        <v>222</v>
      </c>
      <c r="X24" s="16" t="s">
        <v>223</v>
      </c>
    </row>
    <row r="25" s="1" customFormat="1" ht="24.5" customHeight="1" spans="1:24">
      <c r="A25" s="14">
        <v>21</v>
      </c>
      <c r="B25" s="15">
        <v>0.510416666666667</v>
      </c>
      <c r="C25" s="23">
        <v>585</v>
      </c>
      <c r="D25" s="4" t="s">
        <v>283</v>
      </c>
      <c r="E25" s="26" t="s">
        <v>283</v>
      </c>
      <c r="F25" s="23">
        <v>18361563368</v>
      </c>
      <c r="G25" s="14" t="s">
        <v>281</v>
      </c>
      <c r="H25" s="104" t="s">
        <v>284</v>
      </c>
      <c r="I25" s="14" t="s">
        <v>221</v>
      </c>
      <c r="J25" s="4"/>
      <c r="K25" s="4">
        <v>62.14</v>
      </c>
      <c r="L25" s="4">
        <v>17.7</v>
      </c>
      <c r="M25" s="4">
        <f t="shared" si="0"/>
        <v>43.6</v>
      </c>
      <c r="N25" s="16">
        <v>5.2</v>
      </c>
      <c r="O25" s="16">
        <v>2.1</v>
      </c>
      <c r="P25" s="16">
        <v>2.4</v>
      </c>
      <c r="Q25" s="4"/>
      <c r="R25" s="4"/>
      <c r="S25" s="4">
        <v>0.84</v>
      </c>
      <c r="T25" s="31"/>
      <c r="U25" s="4"/>
      <c r="V25" s="4"/>
      <c r="W25" s="16" t="s">
        <v>222</v>
      </c>
      <c r="X25" s="16" t="s">
        <v>223</v>
      </c>
    </row>
    <row r="26" s="1" customFormat="1" ht="24.5" customHeight="1" spans="1:24">
      <c r="A26" s="14">
        <v>22</v>
      </c>
      <c r="B26" s="15">
        <v>0.513888888888889</v>
      </c>
      <c r="C26" s="23">
        <v>8199</v>
      </c>
      <c r="D26" s="4" t="s">
        <v>285</v>
      </c>
      <c r="E26" s="26" t="s">
        <v>285</v>
      </c>
      <c r="F26" s="23">
        <v>13913460080</v>
      </c>
      <c r="G26" s="14" t="s">
        <v>281</v>
      </c>
      <c r="H26" s="104" t="s">
        <v>286</v>
      </c>
      <c r="I26" s="14" t="s">
        <v>221</v>
      </c>
      <c r="J26" s="4"/>
      <c r="K26" s="4">
        <v>59.1</v>
      </c>
      <c r="L26" s="4">
        <v>16.78</v>
      </c>
      <c r="M26" s="4">
        <f t="shared" si="0"/>
        <v>41.5</v>
      </c>
      <c r="N26" s="16">
        <v>5.6</v>
      </c>
      <c r="O26" s="16">
        <v>2.7</v>
      </c>
      <c r="P26" s="16">
        <v>2.3</v>
      </c>
      <c r="Q26" s="4"/>
      <c r="R26" s="4"/>
      <c r="S26" s="4">
        <v>0.82</v>
      </c>
      <c r="T26" s="4"/>
      <c r="U26" s="4"/>
      <c r="V26" s="4"/>
      <c r="W26" s="16" t="s">
        <v>222</v>
      </c>
      <c r="X26" s="16" t="s">
        <v>223</v>
      </c>
    </row>
    <row r="27" s="1" customFormat="1" ht="24.5" customHeight="1" spans="1:24">
      <c r="A27" s="14">
        <v>23</v>
      </c>
      <c r="B27" s="15">
        <v>0.522916666666667</v>
      </c>
      <c r="C27" s="23">
        <v>530</v>
      </c>
      <c r="D27" s="14" t="s">
        <v>287</v>
      </c>
      <c r="E27" s="26" t="s">
        <v>288</v>
      </c>
      <c r="F27" s="23">
        <v>15866916396</v>
      </c>
      <c r="G27" s="14" t="s">
        <v>238</v>
      </c>
      <c r="H27" s="104" t="s">
        <v>289</v>
      </c>
      <c r="I27" s="14" t="s">
        <v>221</v>
      </c>
      <c r="J27" s="4"/>
      <c r="K27" s="4">
        <v>61.68</v>
      </c>
      <c r="L27" s="4">
        <v>17.12</v>
      </c>
      <c r="M27" s="4">
        <f t="shared" si="0"/>
        <v>43.62</v>
      </c>
      <c r="N27" s="16">
        <v>5.7</v>
      </c>
      <c r="O27" s="16">
        <v>2.5</v>
      </c>
      <c r="P27" s="16">
        <v>2.7</v>
      </c>
      <c r="Q27" s="4"/>
      <c r="R27" s="4"/>
      <c r="S27" s="4">
        <v>0.94</v>
      </c>
      <c r="T27" s="31"/>
      <c r="U27" s="4"/>
      <c r="V27" s="4"/>
      <c r="W27" s="16" t="s">
        <v>222</v>
      </c>
      <c r="X27" s="16" t="s">
        <v>223</v>
      </c>
    </row>
    <row r="28" s="1" customFormat="1" ht="24.5" customHeight="1" spans="1:24">
      <c r="A28" s="14">
        <v>24</v>
      </c>
      <c r="B28" s="15">
        <v>0.523611111111111</v>
      </c>
      <c r="C28" s="23">
        <v>8133</v>
      </c>
      <c r="D28" s="16" t="s">
        <v>290</v>
      </c>
      <c r="E28" s="24" t="s">
        <v>291</v>
      </c>
      <c r="F28" s="25" t="s">
        <v>292</v>
      </c>
      <c r="G28" s="16" t="s">
        <v>229</v>
      </c>
      <c r="H28" s="104" t="s">
        <v>293</v>
      </c>
      <c r="I28" s="14" t="s">
        <v>221</v>
      </c>
      <c r="J28" s="4"/>
      <c r="K28" s="4">
        <v>56.04</v>
      </c>
      <c r="L28" s="4">
        <v>17.04</v>
      </c>
      <c r="M28" s="4">
        <f t="shared" si="0"/>
        <v>38.2</v>
      </c>
      <c r="N28" s="16">
        <v>5.8</v>
      </c>
      <c r="O28" s="16">
        <v>2.5</v>
      </c>
      <c r="P28" s="16">
        <v>2.3</v>
      </c>
      <c r="Q28" s="4"/>
      <c r="R28" s="4"/>
      <c r="S28" s="4">
        <v>0.8</v>
      </c>
      <c r="T28" s="4"/>
      <c r="U28" s="4"/>
      <c r="V28" s="4"/>
      <c r="W28" s="16" t="s">
        <v>222</v>
      </c>
      <c r="X28" s="16" t="s">
        <v>223</v>
      </c>
    </row>
    <row r="29" s="1" customFormat="1" ht="24.5" customHeight="1" spans="1:24">
      <c r="A29" s="14">
        <v>25</v>
      </c>
      <c r="B29" s="15">
        <v>0.525</v>
      </c>
      <c r="C29" s="27" t="s">
        <v>294</v>
      </c>
      <c r="D29" s="16" t="s">
        <v>295</v>
      </c>
      <c r="E29" s="24" t="s">
        <v>295</v>
      </c>
      <c r="F29" s="25" t="s">
        <v>296</v>
      </c>
      <c r="G29" s="16" t="s">
        <v>229</v>
      </c>
      <c r="H29" s="104" t="s">
        <v>297</v>
      </c>
      <c r="I29" s="14" t="s">
        <v>221</v>
      </c>
      <c r="J29" s="4"/>
      <c r="K29" s="4">
        <v>62.32</v>
      </c>
      <c r="L29" s="4">
        <v>18.34</v>
      </c>
      <c r="M29" s="4">
        <f t="shared" si="0"/>
        <v>43</v>
      </c>
      <c r="N29" s="16">
        <v>5.8</v>
      </c>
      <c r="O29" s="16">
        <v>2.5</v>
      </c>
      <c r="P29" s="16">
        <v>2.3</v>
      </c>
      <c r="Q29" s="4"/>
      <c r="R29" s="4"/>
      <c r="S29" s="4">
        <v>0.98</v>
      </c>
      <c r="T29" s="31"/>
      <c r="U29" s="4"/>
      <c r="V29" s="4"/>
      <c r="W29" s="16" t="s">
        <v>222</v>
      </c>
      <c r="X29" s="16" t="s">
        <v>223</v>
      </c>
    </row>
    <row r="30" s="1" customFormat="1" ht="24.5" customHeight="1" spans="1:24">
      <c r="A30" s="14">
        <v>26</v>
      </c>
      <c r="B30" s="15">
        <v>0.532638888888889</v>
      </c>
      <c r="C30" s="27" t="s">
        <v>298</v>
      </c>
      <c r="D30" s="16" t="s">
        <v>80</v>
      </c>
      <c r="E30" s="24" t="s">
        <v>80</v>
      </c>
      <c r="F30" s="25" t="s">
        <v>299</v>
      </c>
      <c r="G30" s="16" t="s">
        <v>229</v>
      </c>
      <c r="H30" s="104" t="s">
        <v>300</v>
      </c>
      <c r="I30" s="14" t="s">
        <v>221</v>
      </c>
      <c r="J30" s="4"/>
      <c r="K30" s="4">
        <v>59.28</v>
      </c>
      <c r="L30" s="4">
        <v>17.58</v>
      </c>
      <c r="M30" s="4">
        <f t="shared" si="0"/>
        <v>40.9</v>
      </c>
      <c r="N30" s="16">
        <v>5.9</v>
      </c>
      <c r="O30" s="16">
        <v>2.3</v>
      </c>
      <c r="P30" s="16">
        <v>2.5</v>
      </c>
      <c r="Q30" s="4"/>
      <c r="R30" s="4"/>
      <c r="S30" s="4">
        <v>0.8</v>
      </c>
      <c r="T30" s="4"/>
      <c r="U30" s="4"/>
      <c r="V30" s="4"/>
      <c r="W30" s="16" t="s">
        <v>222</v>
      </c>
      <c r="X30" s="16" t="s">
        <v>223</v>
      </c>
    </row>
    <row r="31" s="1" customFormat="1" ht="24.5" customHeight="1" spans="1:24">
      <c r="A31" s="14">
        <v>27</v>
      </c>
      <c r="B31" s="15">
        <v>0.533333333333333</v>
      </c>
      <c r="C31" s="23">
        <v>9187</v>
      </c>
      <c r="D31" s="16" t="s">
        <v>301</v>
      </c>
      <c r="E31" s="24" t="s">
        <v>301</v>
      </c>
      <c r="F31" s="25" t="s">
        <v>302</v>
      </c>
      <c r="G31" s="16" t="s">
        <v>229</v>
      </c>
      <c r="H31" s="104" t="s">
        <v>303</v>
      </c>
      <c r="I31" s="14" t="s">
        <v>221</v>
      </c>
      <c r="J31" s="4"/>
      <c r="K31" s="4">
        <v>55.9</v>
      </c>
      <c r="L31" s="4">
        <v>17.42</v>
      </c>
      <c r="M31" s="4">
        <f t="shared" si="0"/>
        <v>37.7</v>
      </c>
      <c r="N31" s="16">
        <v>5.8</v>
      </c>
      <c r="O31" s="16">
        <v>2.6</v>
      </c>
      <c r="P31" s="16">
        <v>2.3</v>
      </c>
      <c r="Q31" s="4"/>
      <c r="R31" s="4"/>
      <c r="S31" s="4">
        <v>0.78</v>
      </c>
      <c r="T31" s="31"/>
      <c r="U31" s="4"/>
      <c r="V31" s="4"/>
      <c r="W31" s="16" t="s">
        <v>222</v>
      </c>
      <c r="X31" s="16" t="s">
        <v>223</v>
      </c>
    </row>
    <row r="32" s="1" customFormat="1" ht="24.5" customHeight="1" spans="1:24">
      <c r="A32" s="14">
        <v>28</v>
      </c>
      <c r="B32" s="15">
        <v>0.564583333333333</v>
      </c>
      <c r="C32" s="4">
        <v>409</v>
      </c>
      <c r="D32" s="14" t="s">
        <v>245</v>
      </c>
      <c r="E32" s="26" t="s">
        <v>304</v>
      </c>
      <c r="F32" s="23">
        <v>13952293221</v>
      </c>
      <c r="G32" s="16" t="s">
        <v>229</v>
      </c>
      <c r="H32" s="104" t="s">
        <v>305</v>
      </c>
      <c r="I32" s="14" t="s">
        <v>221</v>
      </c>
      <c r="J32" s="4"/>
      <c r="K32" s="4">
        <v>61.96</v>
      </c>
      <c r="L32" s="4">
        <v>17.78</v>
      </c>
      <c r="M32" s="4">
        <f t="shared" si="0"/>
        <v>43.3</v>
      </c>
      <c r="N32" s="16">
        <v>5.08</v>
      </c>
      <c r="O32" s="16">
        <v>2.3</v>
      </c>
      <c r="P32" s="16">
        <v>2.5</v>
      </c>
      <c r="Q32" s="4"/>
      <c r="R32" s="4"/>
      <c r="S32" s="4">
        <v>0.88</v>
      </c>
      <c r="T32" s="4"/>
      <c r="U32" s="4"/>
      <c r="V32" s="4"/>
      <c r="W32" s="16" t="s">
        <v>222</v>
      </c>
      <c r="X32" s="16" t="s">
        <v>223</v>
      </c>
    </row>
    <row r="33" s="1" customFormat="1" ht="24.5" customHeight="1" spans="1:24">
      <c r="A33" s="14">
        <v>29</v>
      </c>
      <c r="B33" s="15">
        <v>0.565277777777778</v>
      </c>
      <c r="C33" s="4">
        <v>901</v>
      </c>
      <c r="D33" s="4" t="s">
        <v>257</v>
      </c>
      <c r="E33" s="4" t="s">
        <v>306</v>
      </c>
      <c r="F33" s="4">
        <v>18352222688</v>
      </c>
      <c r="G33" s="4" t="s">
        <v>90</v>
      </c>
      <c r="H33" s="106" t="s">
        <v>307</v>
      </c>
      <c r="I33" s="14" t="s">
        <v>221</v>
      </c>
      <c r="J33" s="4"/>
      <c r="K33" s="4">
        <v>57.82</v>
      </c>
      <c r="L33" s="4">
        <v>17.9</v>
      </c>
      <c r="M33" s="4">
        <f t="shared" si="0"/>
        <v>39</v>
      </c>
      <c r="N33" s="16">
        <v>5.7</v>
      </c>
      <c r="O33" s="16">
        <v>2.7</v>
      </c>
      <c r="P33" s="16">
        <v>2.6</v>
      </c>
      <c r="Q33" s="4"/>
      <c r="R33" s="4"/>
      <c r="S33" s="4">
        <v>0.92</v>
      </c>
      <c r="T33" s="31"/>
      <c r="U33" s="4"/>
      <c r="V33" s="4"/>
      <c r="W33" s="16" t="s">
        <v>222</v>
      </c>
      <c r="X33" s="16" t="s">
        <v>223</v>
      </c>
    </row>
    <row r="34" s="1" customFormat="1" ht="24.5" customHeight="1" spans="1:24">
      <c r="A34" s="14">
        <v>30</v>
      </c>
      <c r="B34" s="15">
        <v>0.570833333333333</v>
      </c>
      <c r="C34" s="28" t="s">
        <v>308</v>
      </c>
      <c r="D34" s="4" t="s">
        <v>309</v>
      </c>
      <c r="E34" s="4" t="s">
        <v>310</v>
      </c>
      <c r="F34" s="4">
        <v>15062043488</v>
      </c>
      <c r="G34" s="4" t="s">
        <v>229</v>
      </c>
      <c r="H34" s="106" t="s">
        <v>311</v>
      </c>
      <c r="I34" s="14" t="s">
        <v>221</v>
      </c>
      <c r="J34" s="4"/>
      <c r="K34" s="4">
        <v>58.02</v>
      </c>
      <c r="L34" s="4">
        <v>17.26</v>
      </c>
      <c r="M34" s="4">
        <f t="shared" si="0"/>
        <v>39.9</v>
      </c>
      <c r="N34" s="16">
        <v>5.7</v>
      </c>
      <c r="O34" s="16">
        <v>2.5</v>
      </c>
      <c r="P34" s="16">
        <v>2.4</v>
      </c>
      <c r="Q34" s="4"/>
      <c r="R34" s="4"/>
      <c r="S34" s="4">
        <v>0.86</v>
      </c>
      <c r="T34" s="4"/>
      <c r="U34" s="4"/>
      <c r="V34" s="4"/>
      <c r="W34" s="16" t="s">
        <v>222</v>
      </c>
      <c r="X34" s="16" t="s">
        <v>223</v>
      </c>
    </row>
    <row r="35" s="1" customFormat="1" ht="24.5" customHeight="1" spans="1:24">
      <c r="A35" s="14">
        <v>31</v>
      </c>
      <c r="B35" s="15">
        <v>0.571527777777778</v>
      </c>
      <c r="C35" s="14">
        <v>221</v>
      </c>
      <c r="D35" s="14" t="s">
        <v>312</v>
      </c>
      <c r="E35" s="14" t="s">
        <v>312</v>
      </c>
      <c r="F35" s="14">
        <v>15852068070</v>
      </c>
      <c r="G35" s="4" t="s">
        <v>263</v>
      </c>
      <c r="H35" s="106" t="s">
        <v>313</v>
      </c>
      <c r="I35" s="14" t="s">
        <v>221</v>
      </c>
      <c r="J35" s="4"/>
      <c r="K35" s="4">
        <v>57.2</v>
      </c>
      <c r="L35" s="4">
        <v>17.76</v>
      </c>
      <c r="M35" s="4">
        <f t="shared" si="0"/>
        <v>38.6</v>
      </c>
      <c r="N35" s="16">
        <v>5.5</v>
      </c>
      <c r="O35" s="16">
        <v>2.2</v>
      </c>
      <c r="P35" s="16">
        <v>2.3</v>
      </c>
      <c r="Q35" s="4"/>
      <c r="R35" s="4"/>
      <c r="S35" s="4">
        <v>0.84</v>
      </c>
      <c r="T35" s="31"/>
      <c r="U35" s="4"/>
      <c r="V35" s="4"/>
      <c r="W35" s="16" t="s">
        <v>222</v>
      </c>
      <c r="X35" s="16" t="s">
        <v>223</v>
      </c>
    </row>
    <row r="36" s="1" customFormat="1" ht="24.5" customHeight="1" spans="1:24">
      <c r="A36" s="14">
        <v>32</v>
      </c>
      <c r="B36" s="15">
        <v>0.572916666666667</v>
      </c>
      <c r="C36" s="14">
        <v>663</v>
      </c>
      <c r="D36" s="16" t="s">
        <v>314</v>
      </c>
      <c r="E36" s="16" t="s">
        <v>314</v>
      </c>
      <c r="F36" s="17" t="s">
        <v>315</v>
      </c>
      <c r="G36" s="16" t="s">
        <v>229</v>
      </c>
      <c r="H36" s="106" t="s">
        <v>316</v>
      </c>
      <c r="I36" s="14" t="s">
        <v>221</v>
      </c>
      <c r="J36" s="4"/>
      <c r="K36" s="4">
        <v>59.56</v>
      </c>
      <c r="L36" s="4">
        <v>17.68</v>
      </c>
      <c r="M36" s="4">
        <f t="shared" si="0"/>
        <v>41.2</v>
      </c>
      <c r="N36" s="16">
        <v>5.4</v>
      </c>
      <c r="O36" s="16">
        <v>2.8</v>
      </c>
      <c r="P36" s="16">
        <v>2.5</v>
      </c>
      <c r="Q36" s="4"/>
      <c r="R36" s="4"/>
      <c r="S36" s="4">
        <v>0.68</v>
      </c>
      <c r="T36" s="4"/>
      <c r="U36" s="4"/>
      <c r="V36" s="4"/>
      <c r="W36" s="16" t="s">
        <v>222</v>
      </c>
      <c r="X36" s="16" t="s">
        <v>223</v>
      </c>
    </row>
    <row r="37" s="1" customFormat="1" ht="24.5" customHeight="1" spans="1:24">
      <c r="A37" s="14">
        <v>33</v>
      </c>
      <c r="B37" s="15">
        <v>0.579861111111111</v>
      </c>
      <c r="C37" s="14">
        <v>3937</v>
      </c>
      <c r="D37" s="14" t="s">
        <v>317</v>
      </c>
      <c r="E37" s="4" t="s">
        <v>317</v>
      </c>
      <c r="F37" s="4">
        <v>13815334019</v>
      </c>
      <c r="G37" s="14" t="s">
        <v>229</v>
      </c>
      <c r="H37" s="106" t="s">
        <v>318</v>
      </c>
      <c r="I37" s="14" t="s">
        <v>221</v>
      </c>
      <c r="J37" s="4"/>
      <c r="K37" s="4">
        <v>59.26</v>
      </c>
      <c r="L37" s="4">
        <v>18.04</v>
      </c>
      <c r="M37" s="4">
        <f t="shared" si="0"/>
        <v>40.4</v>
      </c>
      <c r="N37" s="16">
        <v>5.7</v>
      </c>
      <c r="O37" s="16">
        <v>3.1</v>
      </c>
      <c r="P37" s="16">
        <v>2.6</v>
      </c>
      <c r="Q37" s="4"/>
      <c r="R37" s="4"/>
      <c r="S37" s="4">
        <v>0.82</v>
      </c>
      <c r="T37" s="31"/>
      <c r="U37" s="4"/>
      <c r="V37" s="4"/>
      <c r="W37" s="16" t="s">
        <v>222</v>
      </c>
      <c r="X37" s="16" t="s">
        <v>223</v>
      </c>
    </row>
    <row r="38" s="1" customFormat="1" ht="24.5" customHeight="1" spans="1:24">
      <c r="A38" s="14">
        <v>34</v>
      </c>
      <c r="B38" s="15">
        <v>0.598611111111111</v>
      </c>
      <c r="C38" s="14">
        <v>345</v>
      </c>
      <c r="D38" s="16" t="s">
        <v>319</v>
      </c>
      <c r="E38" s="16" t="s">
        <v>320</v>
      </c>
      <c r="F38" s="17" t="s">
        <v>321</v>
      </c>
      <c r="G38" s="16" t="s">
        <v>71</v>
      </c>
      <c r="H38" s="106" t="s">
        <v>322</v>
      </c>
      <c r="I38" s="14" t="s">
        <v>221</v>
      </c>
      <c r="J38" s="4"/>
      <c r="K38" s="4">
        <v>62.8</v>
      </c>
      <c r="L38" s="4">
        <v>19</v>
      </c>
      <c r="M38" s="4">
        <f t="shared" si="0"/>
        <v>43</v>
      </c>
      <c r="N38" s="16">
        <v>5.8</v>
      </c>
      <c r="O38" s="16">
        <v>3</v>
      </c>
      <c r="P38" s="16">
        <v>2.5</v>
      </c>
      <c r="Q38" s="4"/>
      <c r="R38" s="4"/>
      <c r="S38" s="4">
        <v>0.8</v>
      </c>
      <c r="T38" s="4"/>
      <c r="U38" s="4"/>
      <c r="V38" s="4"/>
      <c r="W38" s="16" t="s">
        <v>222</v>
      </c>
      <c r="X38" s="16" t="s">
        <v>223</v>
      </c>
    </row>
    <row r="39" s="1" customFormat="1" ht="24.5" customHeight="1" spans="1:24">
      <c r="A39" s="14">
        <v>35</v>
      </c>
      <c r="B39" s="15">
        <v>0.623611111111111</v>
      </c>
      <c r="C39" s="14">
        <v>319</v>
      </c>
      <c r="D39" s="14" t="s">
        <v>245</v>
      </c>
      <c r="E39" s="4" t="s">
        <v>323</v>
      </c>
      <c r="F39" s="4">
        <v>15252204580</v>
      </c>
      <c r="G39" s="14" t="s">
        <v>229</v>
      </c>
      <c r="H39" s="106" t="s">
        <v>324</v>
      </c>
      <c r="I39" s="14" t="s">
        <v>221</v>
      </c>
      <c r="J39" s="4"/>
      <c r="K39" s="4">
        <v>57.2</v>
      </c>
      <c r="L39" s="4">
        <v>16.9</v>
      </c>
      <c r="M39" s="4">
        <f t="shared" si="0"/>
        <v>39.5</v>
      </c>
      <c r="N39" s="16">
        <v>5.9</v>
      </c>
      <c r="O39" s="16">
        <v>3.2</v>
      </c>
      <c r="P39" s="16">
        <v>2.2</v>
      </c>
      <c r="Q39" s="4"/>
      <c r="R39" s="4"/>
      <c r="S39" s="4">
        <v>0.8</v>
      </c>
      <c r="T39" s="31"/>
      <c r="U39" s="4"/>
      <c r="V39" s="4"/>
      <c r="W39" s="16" t="s">
        <v>222</v>
      </c>
      <c r="X39" s="16" t="s">
        <v>223</v>
      </c>
    </row>
    <row r="40" s="1" customFormat="1" ht="24.5" customHeight="1" spans="1:24">
      <c r="A40" s="14">
        <v>36</v>
      </c>
      <c r="B40" s="15">
        <v>0.63125</v>
      </c>
      <c r="C40" s="14">
        <v>337</v>
      </c>
      <c r="D40" s="14" t="s">
        <v>325</v>
      </c>
      <c r="E40" s="4" t="s">
        <v>325</v>
      </c>
      <c r="F40" s="4">
        <v>15952109898</v>
      </c>
      <c r="G40" s="14" t="s">
        <v>229</v>
      </c>
      <c r="H40" s="106" t="s">
        <v>326</v>
      </c>
      <c r="I40" s="14" t="s">
        <v>221</v>
      </c>
      <c r="J40" s="4"/>
      <c r="K40" s="4">
        <v>57.1</v>
      </c>
      <c r="L40" s="4">
        <v>18.34</v>
      </c>
      <c r="M40" s="4">
        <f t="shared" si="0"/>
        <v>38</v>
      </c>
      <c r="N40" s="16">
        <v>6</v>
      </c>
      <c r="O40" s="16">
        <v>2.8</v>
      </c>
      <c r="P40" s="16">
        <v>2.6</v>
      </c>
      <c r="Q40" s="4"/>
      <c r="R40" s="4"/>
      <c r="S40" s="4">
        <v>0.76</v>
      </c>
      <c r="T40" s="4"/>
      <c r="U40" s="4"/>
      <c r="V40" s="4"/>
      <c r="W40" s="16" t="s">
        <v>222</v>
      </c>
      <c r="X40" s="16" t="s">
        <v>223</v>
      </c>
    </row>
    <row r="41" s="1" customFormat="1" ht="24.5" customHeight="1" spans="1:24">
      <c r="A41" s="14">
        <v>37</v>
      </c>
      <c r="B41" s="15">
        <v>0.642361111111111</v>
      </c>
      <c r="C41" s="14">
        <v>969</v>
      </c>
      <c r="D41" s="14" t="s">
        <v>327</v>
      </c>
      <c r="E41" s="4" t="s">
        <v>327</v>
      </c>
      <c r="F41" s="4">
        <v>15150097222</v>
      </c>
      <c r="G41" s="14" t="s">
        <v>263</v>
      </c>
      <c r="H41" s="106" t="s">
        <v>328</v>
      </c>
      <c r="I41" s="14" t="s">
        <v>221</v>
      </c>
      <c r="J41" s="4"/>
      <c r="K41" s="4">
        <v>59.1</v>
      </c>
      <c r="L41" s="4">
        <v>18.7</v>
      </c>
      <c r="M41" s="4">
        <f t="shared" si="0"/>
        <v>39.6</v>
      </c>
      <c r="N41" s="16">
        <v>5.9</v>
      </c>
      <c r="O41" s="16">
        <v>2.7</v>
      </c>
      <c r="P41" s="16">
        <v>2.5</v>
      </c>
      <c r="Q41" s="4"/>
      <c r="R41" s="4"/>
      <c r="S41" s="4">
        <v>0.8</v>
      </c>
      <c r="T41" s="31"/>
      <c r="U41" s="4"/>
      <c r="V41" s="4"/>
      <c r="W41" s="16" t="s">
        <v>222</v>
      </c>
      <c r="X41" s="16" t="s">
        <v>223</v>
      </c>
    </row>
    <row r="42" s="1" customFormat="1" ht="24.5" customHeight="1" spans="1:24">
      <c r="A42" s="14">
        <v>38</v>
      </c>
      <c r="B42" s="15">
        <v>0.643055555555556</v>
      </c>
      <c r="C42" s="14">
        <v>581</v>
      </c>
      <c r="D42" s="14" t="s">
        <v>329</v>
      </c>
      <c r="E42" s="4" t="s">
        <v>329</v>
      </c>
      <c r="F42" s="4">
        <v>15298727655</v>
      </c>
      <c r="G42" s="14" t="s">
        <v>263</v>
      </c>
      <c r="H42" s="106" t="s">
        <v>330</v>
      </c>
      <c r="I42" s="14" t="s">
        <v>221</v>
      </c>
      <c r="J42" s="4"/>
      <c r="K42" s="4">
        <v>58.32</v>
      </c>
      <c r="L42" s="4">
        <v>17.82</v>
      </c>
      <c r="M42" s="4">
        <f t="shared" si="0"/>
        <v>39.7</v>
      </c>
      <c r="N42" s="16">
        <v>5.8</v>
      </c>
      <c r="O42" s="16">
        <v>2.8</v>
      </c>
      <c r="P42" s="16">
        <v>2.3</v>
      </c>
      <c r="Q42" s="4"/>
      <c r="R42" s="4"/>
      <c r="S42" s="4">
        <v>0.8</v>
      </c>
      <c r="T42" s="4"/>
      <c r="U42" s="4"/>
      <c r="V42" s="4"/>
      <c r="W42" s="16" t="s">
        <v>222</v>
      </c>
      <c r="X42" s="16" t="s">
        <v>223</v>
      </c>
    </row>
    <row r="43" s="1" customFormat="1" ht="24.5" customHeight="1" spans="1:24">
      <c r="A43" s="14">
        <v>39</v>
      </c>
      <c r="B43" s="15">
        <v>0.645833333333333</v>
      </c>
      <c r="C43" s="14">
        <v>335</v>
      </c>
      <c r="D43" s="14" t="s">
        <v>331</v>
      </c>
      <c r="E43" s="4" t="s">
        <v>332</v>
      </c>
      <c r="F43" s="4">
        <v>15252222618</v>
      </c>
      <c r="G43" s="14" t="s">
        <v>229</v>
      </c>
      <c r="H43" s="106" t="s">
        <v>333</v>
      </c>
      <c r="I43" s="14" t="s">
        <v>221</v>
      </c>
      <c r="J43" s="4"/>
      <c r="K43" s="4">
        <v>57.7</v>
      </c>
      <c r="L43" s="4">
        <v>17.8</v>
      </c>
      <c r="M43" s="4">
        <f t="shared" si="0"/>
        <v>39</v>
      </c>
      <c r="N43" s="16">
        <v>6.1</v>
      </c>
      <c r="O43" s="16">
        <v>3</v>
      </c>
      <c r="P43" s="16">
        <v>2.5</v>
      </c>
      <c r="Q43" s="4"/>
      <c r="R43" s="4"/>
      <c r="S43" s="4">
        <v>0.9</v>
      </c>
      <c r="T43" s="31"/>
      <c r="U43" s="4"/>
      <c r="V43" s="4"/>
      <c r="W43" s="16" t="s">
        <v>222</v>
      </c>
      <c r="X43" s="16" t="s">
        <v>223</v>
      </c>
    </row>
    <row r="44" s="1" customFormat="1" ht="24.5" customHeight="1" spans="1:24">
      <c r="A44" s="14">
        <v>40</v>
      </c>
      <c r="B44" s="15">
        <v>0.659722222222222</v>
      </c>
      <c r="C44" s="4">
        <v>9869</v>
      </c>
      <c r="D44" s="4" t="s">
        <v>331</v>
      </c>
      <c r="E44" s="4" t="s">
        <v>334</v>
      </c>
      <c r="F44" s="4">
        <v>18751667588</v>
      </c>
      <c r="G44" s="14" t="s">
        <v>229</v>
      </c>
      <c r="H44" s="106" t="s">
        <v>335</v>
      </c>
      <c r="I44" s="14" t="s">
        <v>221</v>
      </c>
      <c r="J44" s="4"/>
      <c r="K44" s="4">
        <v>56.92</v>
      </c>
      <c r="L44" s="4">
        <v>17.18</v>
      </c>
      <c r="M44" s="4">
        <f t="shared" si="0"/>
        <v>39</v>
      </c>
      <c r="N44" s="16">
        <v>6.2</v>
      </c>
      <c r="O44" s="16">
        <v>2.9</v>
      </c>
      <c r="P44" s="16">
        <v>2.4</v>
      </c>
      <c r="Q44" s="4"/>
      <c r="R44" s="4"/>
      <c r="S44" s="4">
        <v>0.74</v>
      </c>
      <c r="T44" s="4"/>
      <c r="U44" s="4"/>
      <c r="V44" s="4"/>
      <c r="W44" s="16" t="s">
        <v>222</v>
      </c>
      <c r="X44" s="16" t="s">
        <v>223</v>
      </c>
    </row>
    <row r="45" s="1" customFormat="1" ht="24.5" customHeight="1" spans="1:24">
      <c r="A45" s="14">
        <v>41</v>
      </c>
      <c r="B45" s="15">
        <v>0.663194444444444</v>
      </c>
      <c r="C45" s="4">
        <v>919</v>
      </c>
      <c r="D45" s="4" t="s">
        <v>336</v>
      </c>
      <c r="E45" s="4" t="s">
        <v>337</v>
      </c>
      <c r="F45" s="4">
        <v>15852352556</v>
      </c>
      <c r="G45" s="14" t="s">
        <v>229</v>
      </c>
      <c r="H45" s="106" t="s">
        <v>338</v>
      </c>
      <c r="I45" s="14" t="s">
        <v>221</v>
      </c>
      <c r="J45" s="4"/>
      <c r="K45" s="4">
        <v>57.74</v>
      </c>
      <c r="L45" s="4">
        <v>18.24</v>
      </c>
      <c r="M45" s="4">
        <f t="shared" si="0"/>
        <v>38.7</v>
      </c>
      <c r="N45" s="16">
        <v>5.2</v>
      </c>
      <c r="O45" s="16">
        <v>2.8</v>
      </c>
      <c r="P45" s="16">
        <v>2.4</v>
      </c>
      <c r="Q45" s="4"/>
      <c r="R45" s="4"/>
      <c r="S45" s="4">
        <v>0.8</v>
      </c>
      <c r="T45" s="4"/>
      <c r="U45" s="4"/>
      <c r="V45" s="4"/>
      <c r="W45" s="16" t="s">
        <v>222</v>
      </c>
      <c r="X45" s="16" t="s">
        <v>223</v>
      </c>
    </row>
    <row r="46" s="1" customFormat="1" ht="24.5" customHeight="1" spans="1:24">
      <c r="A46" s="14">
        <v>42</v>
      </c>
      <c r="B46" s="15">
        <v>0.666666666666667</v>
      </c>
      <c r="C46" s="4">
        <v>3573</v>
      </c>
      <c r="D46" s="4" t="s">
        <v>245</v>
      </c>
      <c r="E46" s="4" t="s">
        <v>339</v>
      </c>
      <c r="F46" s="4">
        <v>15705228073</v>
      </c>
      <c r="G46" s="14" t="s">
        <v>229</v>
      </c>
      <c r="H46" s="106" t="s">
        <v>340</v>
      </c>
      <c r="I46" s="14" t="s">
        <v>221</v>
      </c>
      <c r="J46" s="4"/>
      <c r="K46" s="4">
        <v>60.4</v>
      </c>
      <c r="L46" s="4">
        <v>17.76</v>
      </c>
      <c r="M46" s="4">
        <f t="shared" si="0"/>
        <v>41.8</v>
      </c>
      <c r="N46" s="16">
        <v>5.5</v>
      </c>
      <c r="O46" s="16">
        <v>2.6</v>
      </c>
      <c r="P46" s="16">
        <v>2.3</v>
      </c>
      <c r="Q46" s="4"/>
      <c r="R46" s="4"/>
      <c r="S46" s="4">
        <v>0.84</v>
      </c>
      <c r="T46" s="31"/>
      <c r="U46" s="4"/>
      <c r="V46" s="4"/>
      <c r="W46" s="16" t="s">
        <v>222</v>
      </c>
      <c r="X46" s="16" t="s">
        <v>223</v>
      </c>
    </row>
    <row r="47" s="1" customFormat="1" ht="24.5" customHeight="1" spans="1:24">
      <c r="A47" s="14">
        <v>43</v>
      </c>
      <c r="B47" s="15">
        <v>0.71875</v>
      </c>
      <c r="C47" s="4">
        <v>2903</v>
      </c>
      <c r="D47" s="4" t="s">
        <v>341</v>
      </c>
      <c r="E47" s="4" t="s">
        <v>341</v>
      </c>
      <c r="F47" s="4">
        <v>13852237727</v>
      </c>
      <c r="G47" s="14" t="s">
        <v>229</v>
      </c>
      <c r="H47" s="106" t="s">
        <v>342</v>
      </c>
      <c r="I47" s="14" t="s">
        <v>221</v>
      </c>
      <c r="J47" s="4"/>
      <c r="K47" s="4">
        <v>53.92</v>
      </c>
      <c r="L47" s="4">
        <v>16.18</v>
      </c>
      <c r="M47" s="4">
        <f t="shared" si="0"/>
        <v>37</v>
      </c>
      <c r="N47" s="16">
        <v>5.7</v>
      </c>
      <c r="O47" s="16">
        <v>2.9</v>
      </c>
      <c r="P47" s="16">
        <v>2.3</v>
      </c>
      <c r="Q47" s="4"/>
      <c r="R47" s="4"/>
      <c r="S47" s="4">
        <v>0.74</v>
      </c>
      <c r="T47" s="4"/>
      <c r="U47" s="4"/>
      <c r="V47" s="4"/>
      <c r="W47" s="16" t="s">
        <v>222</v>
      </c>
      <c r="X47" s="16" t="s">
        <v>223</v>
      </c>
    </row>
    <row r="48" s="1" customFormat="1" ht="24.5" customHeight="1" spans="1:24">
      <c r="A48" s="14">
        <v>44</v>
      </c>
      <c r="B48" s="15">
        <v>0.722222222222222</v>
      </c>
      <c r="C48" s="4">
        <v>839</v>
      </c>
      <c r="D48" s="4" t="s">
        <v>343</v>
      </c>
      <c r="E48" s="4" t="s">
        <v>343</v>
      </c>
      <c r="F48" s="4">
        <v>13914832221</v>
      </c>
      <c r="G48" s="14" t="s">
        <v>229</v>
      </c>
      <c r="H48" s="106" t="s">
        <v>344</v>
      </c>
      <c r="I48" s="14" t="s">
        <v>221</v>
      </c>
      <c r="J48" s="4"/>
      <c r="K48" s="4">
        <v>56.48</v>
      </c>
      <c r="L48" s="4">
        <v>18.1</v>
      </c>
      <c r="M48" s="4">
        <f t="shared" si="0"/>
        <v>37.6</v>
      </c>
      <c r="N48" s="16">
        <v>5.6</v>
      </c>
      <c r="O48" s="16">
        <v>2.5</v>
      </c>
      <c r="P48" s="16">
        <v>2.3</v>
      </c>
      <c r="Q48" s="4"/>
      <c r="R48" s="4"/>
      <c r="S48" s="4">
        <v>0.78</v>
      </c>
      <c r="T48" s="31"/>
      <c r="U48" s="4"/>
      <c r="V48" s="4"/>
      <c r="W48" s="16" t="s">
        <v>222</v>
      </c>
      <c r="X48" s="16" t="s">
        <v>223</v>
      </c>
    </row>
    <row r="49" s="1" customFormat="1" ht="24.5" customHeight="1" spans="1:24">
      <c r="A49" s="14">
        <v>45</v>
      </c>
      <c r="B49" s="15">
        <v>0.748611111111111</v>
      </c>
      <c r="C49" s="4">
        <v>797</v>
      </c>
      <c r="D49" s="4" t="s">
        <v>345</v>
      </c>
      <c r="E49" s="4" t="s">
        <v>345</v>
      </c>
      <c r="F49" s="4">
        <v>18115744449</v>
      </c>
      <c r="G49" s="14" t="s">
        <v>229</v>
      </c>
      <c r="H49" s="106" t="s">
        <v>346</v>
      </c>
      <c r="I49" s="14" t="s">
        <v>221</v>
      </c>
      <c r="J49" s="4"/>
      <c r="K49" s="4">
        <v>59.8</v>
      </c>
      <c r="L49" s="4">
        <v>17.14</v>
      </c>
      <c r="M49" s="4">
        <f t="shared" si="0"/>
        <v>41.8</v>
      </c>
      <c r="N49" s="16">
        <v>5.3</v>
      </c>
      <c r="O49" s="16">
        <v>2.8</v>
      </c>
      <c r="P49" s="16">
        <v>2.3</v>
      </c>
      <c r="Q49" s="4"/>
      <c r="R49" s="4"/>
      <c r="S49" s="4">
        <v>0.86</v>
      </c>
      <c r="T49" s="4"/>
      <c r="U49" s="4"/>
      <c r="V49" s="4"/>
      <c r="W49" s="16" t="s">
        <v>222</v>
      </c>
      <c r="X49" s="16" t="s">
        <v>223</v>
      </c>
    </row>
    <row r="50" s="1" customFormat="1" ht="24.5" customHeight="1" spans="1:24">
      <c r="A50" s="14">
        <v>46</v>
      </c>
      <c r="B50" s="15">
        <v>0.752083333333333</v>
      </c>
      <c r="C50" s="4">
        <v>667</v>
      </c>
      <c r="D50" s="4" t="s">
        <v>347</v>
      </c>
      <c r="E50" s="4" t="s">
        <v>348</v>
      </c>
      <c r="F50" s="4">
        <v>15252201665</v>
      </c>
      <c r="G50" s="14" t="s">
        <v>229</v>
      </c>
      <c r="H50" s="106" t="s">
        <v>349</v>
      </c>
      <c r="I50" s="14" t="s">
        <v>221</v>
      </c>
      <c r="J50" s="4"/>
      <c r="K50" s="4">
        <v>63</v>
      </c>
      <c r="L50" s="4">
        <v>18.48</v>
      </c>
      <c r="M50" s="4">
        <f t="shared" si="0"/>
        <v>43.7</v>
      </c>
      <c r="N50" s="16">
        <v>5.8</v>
      </c>
      <c r="O50" s="16">
        <v>2.5</v>
      </c>
      <c r="P50" s="16">
        <v>2.7</v>
      </c>
      <c r="Q50" s="4"/>
      <c r="R50" s="4"/>
      <c r="S50" s="4">
        <v>0.82</v>
      </c>
      <c r="T50" s="31"/>
      <c r="U50" s="4"/>
      <c r="V50" s="4"/>
      <c r="W50" s="16" t="s">
        <v>222</v>
      </c>
      <c r="X50" s="16" t="s">
        <v>223</v>
      </c>
    </row>
    <row r="51" s="1" customFormat="1" ht="24.5" customHeight="1" spans="1:24">
      <c r="A51" s="14">
        <v>47</v>
      </c>
      <c r="B51" s="15">
        <v>0.76875</v>
      </c>
      <c r="C51" s="28" t="s">
        <v>350</v>
      </c>
      <c r="D51" s="4" t="s">
        <v>257</v>
      </c>
      <c r="E51" s="4" t="s">
        <v>257</v>
      </c>
      <c r="F51" s="4">
        <v>18352222220</v>
      </c>
      <c r="G51" s="14" t="s">
        <v>90</v>
      </c>
      <c r="H51" s="106" t="s">
        <v>351</v>
      </c>
      <c r="I51" s="14" t="s">
        <v>221</v>
      </c>
      <c r="J51" s="4"/>
      <c r="K51" s="4">
        <v>58.7</v>
      </c>
      <c r="L51" s="4">
        <v>18.08</v>
      </c>
      <c r="M51" s="4">
        <f t="shared" si="0"/>
        <v>39.9</v>
      </c>
      <c r="N51" s="16">
        <v>5.2</v>
      </c>
      <c r="O51" s="16">
        <v>2.6</v>
      </c>
      <c r="P51" s="16">
        <v>2.4</v>
      </c>
      <c r="Q51" s="4"/>
      <c r="R51" s="4"/>
      <c r="S51" s="4">
        <v>0.72</v>
      </c>
      <c r="T51" s="4"/>
      <c r="U51" s="4"/>
      <c r="V51" s="4"/>
      <c r="W51" s="16" t="s">
        <v>222</v>
      </c>
      <c r="X51" s="16" t="s">
        <v>223</v>
      </c>
    </row>
    <row r="52" s="1" customFormat="1" ht="24.5" customHeight="1" spans="1:24">
      <c r="A52" s="14">
        <v>48</v>
      </c>
      <c r="B52" s="15">
        <v>0.806944444444444</v>
      </c>
      <c r="C52" s="14">
        <v>123</v>
      </c>
      <c r="D52" s="16" t="s">
        <v>352</v>
      </c>
      <c r="E52" s="16" t="s">
        <v>352</v>
      </c>
      <c r="F52" s="17" t="s">
        <v>353</v>
      </c>
      <c r="G52" s="16" t="s">
        <v>229</v>
      </c>
      <c r="H52" s="106" t="s">
        <v>354</v>
      </c>
      <c r="I52" s="14" t="s">
        <v>221</v>
      </c>
      <c r="J52" s="4"/>
      <c r="K52" s="4">
        <v>55.56</v>
      </c>
      <c r="L52" s="4">
        <v>17.4</v>
      </c>
      <c r="M52" s="4">
        <f t="shared" si="0"/>
        <v>37.3</v>
      </c>
      <c r="N52" s="16">
        <v>5.6</v>
      </c>
      <c r="O52" s="16">
        <v>2.8</v>
      </c>
      <c r="P52" s="16">
        <v>2.4</v>
      </c>
      <c r="Q52" s="4"/>
      <c r="R52" s="4"/>
      <c r="S52" s="4">
        <v>0.86</v>
      </c>
      <c r="T52" s="31"/>
      <c r="U52" s="4"/>
      <c r="V52" s="4"/>
      <c r="W52" s="16" t="s">
        <v>222</v>
      </c>
      <c r="X52" s="16" t="s">
        <v>223</v>
      </c>
    </row>
    <row r="53" s="1" customFormat="1" ht="24.5" customHeight="1" spans="1:24">
      <c r="A53" s="14">
        <v>49</v>
      </c>
      <c r="B53" s="15">
        <v>0.808333333333333</v>
      </c>
      <c r="C53" s="14">
        <v>581</v>
      </c>
      <c r="D53" s="4" t="s">
        <v>355</v>
      </c>
      <c r="E53" s="4" t="s">
        <v>355</v>
      </c>
      <c r="F53" s="4">
        <v>15190688628</v>
      </c>
      <c r="G53" s="14" t="s">
        <v>229</v>
      </c>
      <c r="H53" s="106" t="s">
        <v>356</v>
      </c>
      <c r="I53" s="14" t="s">
        <v>221</v>
      </c>
      <c r="J53" s="4"/>
      <c r="K53" s="4">
        <v>56.14</v>
      </c>
      <c r="L53" s="4">
        <v>16.68</v>
      </c>
      <c r="M53" s="4">
        <f t="shared" si="0"/>
        <v>38.7</v>
      </c>
      <c r="N53" s="16">
        <v>5.6</v>
      </c>
      <c r="O53" s="16">
        <v>2.7</v>
      </c>
      <c r="P53" s="16">
        <v>2.35</v>
      </c>
      <c r="Q53" s="4"/>
      <c r="R53" s="4"/>
      <c r="S53" s="4">
        <v>0.76</v>
      </c>
      <c r="T53" s="4"/>
      <c r="U53" s="4"/>
      <c r="V53" s="4"/>
      <c r="W53" s="16" t="s">
        <v>222</v>
      </c>
      <c r="X53" s="16" t="s">
        <v>223</v>
      </c>
    </row>
    <row r="54" s="1" customFormat="1" ht="24.5" customHeight="1" spans="1:24">
      <c r="A54" s="14">
        <v>50</v>
      </c>
      <c r="B54" s="15">
        <v>0.8125</v>
      </c>
      <c r="C54" s="14">
        <v>56039</v>
      </c>
      <c r="D54" s="4" t="s">
        <v>357</v>
      </c>
      <c r="E54" s="4" t="s">
        <v>357</v>
      </c>
      <c r="F54" s="4">
        <v>18344889808</v>
      </c>
      <c r="G54" s="14" t="s">
        <v>229</v>
      </c>
      <c r="H54" s="106" t="s">
        <v>358</v>
      </c>
      <c r="I54" s="14" t="s">
        <v>221</v>
      </c>
      <c r="J54" s="4"/>
      <c r="K54" s="4">
        <v>58.6</v>
      </c>
      <c r="L54" s="4">
        <v>17.64</v>
      </c>
      <c r="M54" s="4">
        <f t="shared" si="0"/>
        <v>40.2</v>
      </c>
      <c r="N54" s="16">
        <v>5.9</v>
      </c>
      <c r="O54" s="16">
        <v>2.8</v>
      </c>
      <c r="P54" s="16">
        <v>2.5</v>
      </c>
      <c r="Q54" s="4"/>
      <c r="R54" s="4"/>
      <c r="S54" s="4">
        <v>0.76</v>
      </c>
      <c r="T54" s="31"/>
      <c r="U54" s="4"/>
      <c r="V54" s="4"/>
      <c r="W54" s="16" t="s">
        <v>222</v>
      </c>
      <c r="X54" s="16" t="s">
        <v>223</v>
      </c>
    </row>
    <row r="55" s="1" customFormat="1" ht="24.5" customHeight="1" spans="1:24">
      <c r="A55" s="14">
        <v>51</v>
      </c>
      <c r="B55" s="15">
        <v>0.813888888888889</v>
      </c>
      <c r="C55" s="14">
        <v>6173</v>
      </c>
      <c r="D55" s="4" t="s">
        <v>273</v>
      </c>
      <c r="E55" s="4" t="s">
        <v>274</v>
      </c>
      <c r="F55" s="4">
        <v>13914866567</v>
      </c>
      <c r="G55" s="14" t="s">
        <v>271</v>
      </c>
      <c r="H55" s="106" t="s">
        <v>359</v>
      </c>
      <c r="I55" s="14" t="s">
        <v>221</v>
      </c>
      <c r="J55" s="4"/>
      <c r="K55" s="4">
        <v>62.28</v>
      </c>
      <c r="L55" s="4">
        <v>17.82</v>
      </c>
      <c r="M55" s="4">
        <f t="shared" si="0"/>
        <v>43.6</v>
      </c>
      <c r="N55" s="16">
        <v>5.8</v>
      </c>
      <c r="O55" s="16">
        <v>2.4</v>
      </c>
      <c r="P55" s="16">
        <v>2.2</v>
      </c>
      <c r="Q55" s="4"/>
      <c r="R55" s="4"/>
      <c r="S55" s="4">
        <v>0.86</v>
      </c>
      <c r="T55" s="4"/>
      <c r="U55" s="4"/>
      <c r="V55" s="4"/>
      <c r="W55" s="16" t="s">
        <v>222</v>
      </c>
      <c r="X55" s="16" t="s">
        <v>223</v>
      </c>
    </row>
    <row r="56" s="1" customFormat="1" ht="24.5" customHeight="1" spans="1:24">
      <c r="A56" s="14">
        <v>52</v>
      </c>
      <c r="B56" s="15">
        <v>0.822222222222222</v>
      </c>
      <c r="C56" s="28">
        <v>299</v>
      </c>
      <c r="D56" s="4" t="s">
        <v>360</v>
      </c>
      <c r="E56" s="4" t="s">
        <v>360</v>
      </c>
      <c r="F56" s="4">
        <v>13395290088</v>
      </c>
      <c r="G56" s="14" t="s">
        <v>229</v>
      </c>
      <c r="H56" s="106" t="s">
        <v>361</v>
      </c>
      <c r="I56" s="14" t="s">
        <v>221</v>
      </c>
      <c r="J56" s="4"/>
      <c r="K56" s="4">
        <v>65.06</v>
      </c>
      <c r="L56" s="4">
        <v>18.14</v>
      </c>
      <c r="M56" s="4">
        <f t="shared" si="0"/>
        <v>46</v>
      </c>
      <c r="N56" s="16">
        <v>6.1</v>
      </c>
      <c r="O56" s="16">
        <v>2.2</v>
      </c>
      <c r="P56" s="16">
        <v>2.1</v>
      </c>
      <c r="Q56" s="4"/>
      <c r="R56" s="4"/>
      <c r="S56" s="4">
        <v>0.92</v>
      </c>
      <c r="T56" s="31"/>
      <c r="U56" s="4"/>
      <c r="V56" s="4"/>
      <c r="W56" s="16" t="s">
        <v>222</v>
      </c>
      <c r="X56" s="16" t="s">
        <v>223</v>
      </c>
    </row>
    <row r="57" s="1" customFormat="1" ht="24.5" customHeight="1" spans="1:24">
      <c r="A57" s="14">
        <v>53</v>
      </c>
      <c r="B57" s="15">
        <v>0.822916666666667</v>
      </c>
      <c r="C57" s="28" t="s">
        <v>265</v>
      </c>
      <c r="D57" s="4" t="s">
        <v>266</v>
      </c>
      <c r="E57" s="4" t="s">
        <v>267</v>
      </c>
      <c r="F57" s="4">
        <v>13913489026</v>
      </c>
      <c r="G57" s="14" t="s">
        <v>229</v>
      </c>
      <c r="H57" s="106" t="s">
        <v>362</v>
      </c>
      <c r="I57" s="14" t="s">
        <v>221</v>
      </c>
      <c r="J57" s="4"/>
      <c r="K57" s="4">
        <v>61.68</v>
      </c>
      <c r="L57" s="4">
        <v>17.32</v>
      </c>
      <c r="M57" s="4">
        <f t="shared" si="0"/>
        <v>43.5</v>
      </c>
      <c r="N57" s="16">
        <v>5.7</v>
      </c>
      <c r="O57" s="16">
        <v>2.5</v>
      </c>
      <c r="P57" s="16">
        <v>2.7</v>
      </c>
      <c r="Q57" s="4"/>
      <c r="R57" s="4"/>
      <c r="S57" s="4">
        <v>0.86</v>
      </c>
      <c r="T57" s="4"/>
      <c r="U57" s="4"/>
      <c r="V57" s="4"/>
      <c r="W57" s="16" t="s">
        <v>222</v>
      </c>
      <c r="X57" s="16" t="s">
        <v>223</v>
      </c>
    </row>
    <row r="58" s="1" customFormat="1" ht="24.5" customHeight="1" spans="1:24">
      <c r="A58" s="14">
        <v>54</v>
      </c>
      <c r="B58" s="15">
        <v>0.836111111111111</v>
      </c>
      <c r="C58" s="28">
        <v>591</v>
      </c>
      <c r="D58" s="4" t="s">
        <v>280</v>
      </c>
      <c r="E58" s="4" t="s">
        <v>280</v>
      </c>
      <c r="F58" s="4">
        <v>15152452966</v>
      </c>
      <c r="G58" s="14" t="s">
        <v>281</v>
      </c>
      <c r="H58" s="106" t="s">
        <v>363</v>
      </c>
      <c r="I58" s="14" t="s">
        <v>221</v>
      </c>
      <c r="J58" s="4"/>
      <c r="K58" s="4">
        <v>62.42</v>
      </c>
      <c r="L58" s="4">
        <v>17.56</v>
      </c>
      <c r="M58" s="4">
        <f t="shared" si="0"/>
        <v>44</v>
      </c>
      <c r="N58" s="16">
        <v>5.8</v>
      </c>
      <c r="O58" s="16">
        <v>2.8</v>
      </c>
      <c r="P58" s="16">
        <v>2.3</v>
      </c>
      <c r="Q58" s="4"/>
      <c r="R58" s="4"/>
      <c r="S58" s="4">
        <v>0.86</v>
      </c>
      <c r="T58" s="31"/>
      <c r="U58" s="4"/>
      <c r="V58" s="4"/>
      <c r="W58" s="16" t="s">
        <v>222</v>
      </c>
      <c r="X58" s="16" t="s">
        <v>223</v>
      </c>
    </row>
    <row r="59" s="1" customFormat="1" ht="24.5" customHeight="1" spans="1:24">
      <c r="A59" s="14">
        <v>55</v>
      </c>
      <c r="B59" s="15">
        <v>0.836805555555556</v>
      </c>
      <c r="C59" s="28" t="s">
        <v>364</v>
      </c>
      <c r="D59" s="4" t="s">
        <v>365</v>
      </c>
      <c r="E59" s="4" t="s">
        <v>365</v>
      </c>
      <c r="F59" s="4">
        <v>13952247588</v>
      </c>
      <c r="G59" s="14" t="s">
        <v>71</v>
      </c>
      <c r="H59" s="106" t="s">
        <v>366</v>
      </c>
      <c r="I59" s="14" t="s">
        <v>221</v>
      </c>
      <c r="J59" s="4"/>
      <c r="K59" s="4">
        <v>53.9</v>
      </c>
      <c r="L59" s="4">
        <v>17.64</v>
      </c>
      <c r="M59" s="4">
        <f t="shared" si="0"/>
        <v>35.5</v>
      </c>
      <c r="N59" s="16">
        <v>5.6</v>
      </c>
      <c r="O59" s="16">
        <v>2.5</v>
      </c>
      <c r="P59" s="16">
        <v>2.3</v>
      </c>
      <c r="Q59" s="4"/>
      <c r="R59" s="4"/>
      <c r="S59" s="4">
        <v>0.76</v>
      </c>
      <c r="T59" s="4"/>
      <c r="U59" s="4"/>
      <c r="V59" s="4"/>
      <c r="W59" s="16" t="s">
        <v>222</v>
      </c>
      <c r="X59" s="16" t="s">
        <v>223</v>
      </c>
    </row>
    <row r="60" s="1" customFormat="1" ht="24.5" customHeight="1" spans="1:24">
      <c r="A60" s="14">
        <v>56</v>
      </c>
      <c r="B60" s="15">
        <v>0.846527777777778</v>
      </c>
      <c r="C60" s="14">
        <v>39525</v>
      </c>
      <c r="D60" s="4" t="s">
        <v>367</v>
      </c>
      <c r="E60" s="4" t="s">
        <v>367</v>
      </c>
      <c r="F60" s="4">
        <v>15252232999</v>
      </c>
      <c r="G60" s="14" t="s">
        <v>229</v>
      </c>
      <c r="H60" s="106" t="s">
        <v>368</v>
      </c>
      <c r="I60" s="14" t="s">
        <v>221</v>
      </c>
      <c r="J60" s="4"/>
      <c r="K60" s="4">
        <v>61.58</v>
      </c>
      <c r="L60" s="4">
        <v>17.78</v>
      </c>
      <c r="M60" s="4">
        <f t="shared" si="0"/>
        <v>43</v>
      </c>
      <c r="N60" s="16">
        <v>5.2</v>
      </c>
      <c r="O60" s="16">
        <v>2</v>
      </c>
      <c r="P60" s="16">
        <v>2.4</v>
      </c>
      <c r="Q60" s="4"/>
      <c r="R60" s="4"/>
      <c r="S60" s="4">
        <v>0.8</v>
      </c>
      <c r="T60" s="31"/>
      <c r="U60" s="4"/>
      <c r="V60" s="4"/>
      <c r="W60" s="16" t="s">
        <v>222</v>
      </c>
      <c r="X60" s="16" t="s">
        <v>223</v>
      </c>
    </row>
    <row r="61" s="1" customFormat="1" ht="24.5" customHeight="1" spans="1:24">
      <c r="A61" s="14">
        <v>57</v>
      </c>
      <c r="B61" s="15">
        <v>0.847222222222222</v>
      </c>
      <c r="C61" s="28" t="s">
        <v>369</v>
      </c>
      <c r="D61" s="4" t="s">
        <v>370</v>
      </c>
      <c r="E61" s="4" t="s">
        <v>370</v>
      </c>
      <c r="F61" s="4">
        <v>13815386464</v>
      </c>
      <c r="G61" s="14" t="s">
        <v>371</v>
      </c>
      <c r="H61" s="106" t="s">
        <v>372</v>
      </c>
      <c r="I61" s="14" t="s">
        <v>221</v>
      </c>
      <c r="J61" s="4"/>
      <c r="K61" s="4">
        <v>58.48</v>
      </c>
      <c r="L61" s="4">
        <v>18.1</v>
      </c>
      <c r="M61" s="4">
        <f t="shared" si="0"/>
        <v>39.6</v>
      </c>
      <c r="N61" s="16">
        <v>5.5</v>
      </c>
      <c r="O61" s="16">
        <v>2.6</v>
      </c>
      <c r="P61" s="16">
        <v>2.3</v>
      </c>
      <c r="Q61" s="4"/>
      <c r="R61" s="4"/>
      <c r="S61" s="4">
        <v>0.78</v>
      </c>
      <c r="T61" s="4"/>
      <c r="U61" s="4"/>
      <c r="V61" s="4"/>
      <c r="W61" s="16" t="s">
        <v>222</v>
      </c>
      <c r="X61" s="16" t="s">
        <v>223</v>
      </c>
    </row>
    <row r="62" s="1" customFormat="1" ht="24.5" customHeight="1" spans="1:24">
      <c r="A62" s="14">
        <v>58</v>
      </c>
      <c r="B62" s="15">
        <v>0.873611111111111</v>
      </c>
      <c r="C62" s="14">
        <v>865</v>
      </c>
      <c r="D62" s="4" t="s">
        <v>373</v>
      </c>
      <c r="E62" s="4" t="s">
        <v>373</v>
      </c>
      <c r="F62" s="4">
        <v>15251759151</v>
      </c>
      <c r="G62" s="14" t="s">
        <v>229</v>
      </c>
      <c r="H62" s="106" t="s">
        <v>374</v>
      </c>
      <c r="I62" s="14" t="s">
        <v>221</v>
      </c>
      <c r="J62" s="4"/>
      <c r="K62" s="4">
        <v>61.62</v>
      </c>
      <c r="L62" s="4">
        <v>17.56</v>
      </c>
      <c r="M62" s="4">
        <f t="shared" si="0"/>
        <v>43.2</v>
      </c>
      <c r="N62" s="16">
        <v>5.8</v>
      </c>
      <c r="O62" s="16">
        <v>2.3</v>
      </c>
      <c r="P62" s="16">
        <v>2.8</v>
      </c>
      <c r="Q62" s="4"/>
      <c r="R62" s="4"/>
      <c r="S62" s="4">
        <v>0.86</v>
      </c>
      <c r="T62" s="31"/>
      <c r="U62" s="4"/>
      <c r="V62" s="4"/>
      <c r="W62" s="16" t="s">
        <v>222</v>
      </c>
      <c r="X62" s="16" t="s">
        <v>223</v>
      </c>
    </row>
    <row r="63" s="1" customFormat="1" ht="24.5" customHeight="1" spans="1:24">
      <c r="A63" s="14">
        <v>59</v>
      </c>
      <c r="B63" s="15">
        <v>0.881944444444444</v>
      </c>
      <c r="C63" s="14">
        <v>6291</v>
      </c>
      <c r="D63" s="4" t="s">
        <v>375</v>
      </c>
      <c r="E63" s="4" t="s">
        <v>375</v>
      </c>
      <c r="F63" s="4">
        <v>15952102832</v>
      </c>
      <c r="G63" s="14" t="s">
        <v>229</v>
      </c>
      <c r="H63" s="106" t="s">
        <v>376</v>
      </c>
      <c r="I63" s="14" t="s">
        <v>221</v>
      </c>
      <c r="J63" s="4"/>
      <c r="K63" s="4">
        <v>53.6</v>
      </c>
      <c r="L63" s="4">
        <v>16.8</v>
      </c>
      <c r="M63" s="4">
        <f t="shared" si="0"/>
        <v>36</v>
      </c>
      <c r="N63" s="16">
        <v>5.8</v>
      </c>
      <c r="O63" s="16">
        <v>2.5</v>
      </c>
      <c r="P63" s="16">
        <v>2.6</v>
      </c>
      <c r="Q63" s="4"/>
      <c r="R63" s="4"/>
      <c r="S63" s="4">
        <v>0.8</v>
      </c>
      <c r="T63" s="4"/>
      <c r="U63" s="4"/>
      <c r="V63" s="4"/>
      <c r="W63" s="16" t="s">
        <v>222</v>
      </c>
      <c r="X63" s="16" t="s">
        <v>223</v>
      </c>
    </row>
    <row r="64" s="1" customFormat="1" ht="24.5" customHeight="1" spans="1:24">
      <c r="A64" s="14">
        <v>60</v>
      </c>
      <c r="B64" s="15">
        <v>0.884027777777778</v>
      </c>
      <c r="C64" s="14">
        <v>659</v>
      </c>
      <c r="D64" s="4" t="s">
        <v>255</v>
      </c>
      <c r="E64" s="4" t="s">
        <v>256</v>
      </c>
      <c r="F64" s="4">
        <v>15152002008</v>
      </c>
      <c r="G64" s="14" t="s">
        <v>229</v>
      </c>
      <c r="H64" s="106" t="s">
        <v>377</v>
      </c>
      <c r="I64" s="14" t="s">
        <v>221</v>
      </c>
      <c r="J64" s="4"/>
      <c r="K64" s="4">
        <v>56.26</v>
      </c>
      <c r="L64" s="4">
        <v>18.3</v>
      </c>
      <c r="M64" s="4">
        <f t="shared" si="0"/>
        <v>37.2</v>
      </c>
      <c r="N64" s="16">
        <v>5.2</v>
      </c>
      <c r="O64" s="16">
        <v>2.6</v>
      </c>
      <c r="P64" s="16">
        <v>2.4</v>
      </c>
      <c r="Q64" s="4"/>
      <c r="R64" s="4"/>
      <c r="S64" s="4">
        <v>0.76</v>
      </c>
      <c r="T64" s="31"/>
      <c r="U64" s="4"/>
      <c r="V64" s="4"/>
      <c r="W64" s="16" t="s">
        <v>222</v>
      </c>
      <c r="X64" s="16" t="s">
        <v>223</v>
      </c>
    </row>
    <row r="65" s="1" customFormat="1" ht="24.5" customHeight="1" spans="1:24">
      <c r="A65" s="14">
        <v>61</v>
      </c>
      <c r="B65" s="15">
        <v>0.93125</v>
      </c>
      <c r="C65" s="14">
        <v>789</v>
      </c>
      <c r="D65" s="4" t="s">
        <v>314</v>
      </c>
      <c r="E65" s="4" t="s">
        <v>314</v>
      </c>
      <c r="F65" s="4">
        <v>15862122061</v>
      </c>
      <c r="G65" s="14" t="s">
        <v>371</v>
      </c>
      <c r="H65" s="106" t="s">
        <v>378</v>
      </c>
      <c r="I65" s="14" t="s">
        <v>221</v>
      </c>
      <c r="J65" s="4"/>
      <c r="K65" s="4">
        <v>63.7</v>
      </c>
      <c r="L65" s="4">
        <v>18.58</v>
      </c>
      <c r="M65" s="4">
        <f t="shared" si="0"/>
        <v>44.3</v>
      </c>
      <c r="N65" s="16">
        <v>5.9</v>
      </c>
      <c r="O65" s="16">
        <v>2.6</v>
      </c>
      <c r="P65" s="16">
        <v>2.3</v>
      </c>
      <c r="Q65" s="4"/>
      <c r="R65" s="4"/>
      <c r="S65" s="4">
        <v>0.82</v>
      </c>
      <c r="T65" s="4"/>
      <c r="U65" s="4"/>
      <c r="V65" s="4"/>
      <c r="W65" s="16" t="s">
        <v>222</v>
      </c>
      <c r="X65" s="16" t="s">
        <v>223</v>
      </c>
    </row>
    <row r="66" s="1" customFormat="1" ht="24.5" customHeight="1" spans="1:24">
      <c r="A66" s="14">
        <v>62</v>
      </c>
      <c r="B66" s="15">
        <v>0.932638888888889</v>
      </c>
      <c r="C66" s="14">
        <v>221</v>
      </c>
      <c r="D66" s="4" t="s">
        <v>379</v>
      </c>
      <c r="E66" s="4" t="s">
        <v>379</v>
      </c>
      <c r="F66" s="4">
        <v>18762207002</v>
      </c>
      <c r="G66" s="14" t="s">
        <v>263</v>
      </c>
      <c r="H66" s="106" t="s">
        <v>380</v>
      </c>
      <c r="I66" s="14" t="s">
        <v>221</v>
      </c>
      <c r="J66" s="4"/>
      <c r="K66" s="4">
        <v>60.46</v>
      </c>
      <c r="L66" s="4">
        <v>17.68</v>
      </c>
      <c r="M66" s="4">
        <f t="shared" si="0"/>
        <v>41.9</v>
      </c>
      <c r="N66" s="16">
        <v>5.2</v>
      </c>
      <c r="O66" s="16">
        <v>2.6</v>
      </c>
      <c r="P66" s="16">
        <v>2.4</v>
      </c>
      <c r="Q66" s="4"/>
      <c r="R66" s="4"/>
      <c r="S66" s="4">
        <v>0.88</v>
      </c>
      <c r="T66" s="31"/>
      <c r="U66" s="4"/>
      <c r="V66" s="4"/>
      <c r="W66" s="16" t="s">
        <v>222</v>
      </c>
      <c r="X66" s="16" t="s">
        <v>223</v>
      </c>
    </row>
    <row r="67" s="1" customFormat="1" ht="24.5" customHeight="1" spans="1:24">
      <c r="A67" s="14">
        <v>63</v>
      </c>
      <c r="B67" s="15">
        <v>0.934027777777778</v>
      </c>
      <c r="C67" s="14">
        <v>238</v>
      </c>
      <c r="D67" s="4" t="s">
        <v>381</v>
      </c>
      <c r="E67" s="4" t="s">
        <v>382</v>
      </c>
      <c r="F67" s="4">
        <v>13913481234</v>
      </c>
      <c r="G67" s="14" t="s">
        <v>229</v>
      </c>
      <c r="H67" s="106" t="s">
        <v>383</v>
      </c>
      <c r="I67" s="14" t="s">
        <v>221</v>
      </c>
      <c r="J67" s="4"/>
      <c r="K67" s="4">
        <v>55.42</v>
      </c>
      <c r="L67" s="4">
        <v>17.5</v>
      </c>
      <c r="M67" s="4">
        <f t="shared" si="0"/>
        <v>37</v>
      </c>
      <c r="N67" s="14">
        <v>5.1</v>
      </c>
      <c r="O67" s="14">
        <v>2.2</v>
      </c>
      <c r="P67" s="14">
        <v>2.5</v>
      </c>
      <c r="Q67" s="4"/>
      <c r="R67" s="4"/>
      <c r="S67" s="4">
        <v>0.92</v>
      </c>
      <c r="T67" s="4"/>
      <c r="U67" s="4"/>
      <c r="V67" s="4"/>
      <c r="W67" s="16" t="s">
        <v>222</v>
      </c>
      <c r="X67" s="16" t="s">
        <v>223</v>
      </c>
    </row>
    <row r="68" s="1" customFormat="1" ht="24.5" customHeight="1" spans="1:24">
      <c r="A68" s="14">
        <v>64</v>
      </c>
      <c r="B68" s="15">
        <v>0.938194444444444</v>
      </c>
      <c r="C68" s="14">
        <v>8999</v>
      </c>
      <c r="D68" s="4" t="s">
        <v>384</v>
      </c>
      <c r="E68" s="4" t="s">
        <v>384</v>
      </c>
      <c r="F68" s="4">
        <v>15252225688</v>
      </c>
      <c r="G68" s="14" t="s">
        <v>219</v>
      </c>
      <c r="H68" s="106" t="s">
        <v>385</v>
      </c>
      <c r="I68" s="14" t="s">
        <v>221</v>
      </c>
      <c r="J68" s="4"/>
      <c r="K68" s="4">
        <v>59.58</v>
      </c>
      <c r="L68" s="4">
        <v>18</v>
      </c>
      <c r="M68" s="4">
        <f t="shared" si="0"/>
        <v>40.8</v>
      </c>
      <c r="N68" s="16">
        <v>5.7</v>
      </c>
      <c r="O68" s="16">
        <v>2.5</v>
      </c>
      <c r="P68" s="16">
        <v>2.7</v>
      </c>
      <c r="Q68" s="4"/>
      <c r="R68" s="4"/>
      <c r="S68" s="4">
        <v>0.78</v>
      </c>
      <c r="T68" s="31"/>
      <c r="U68" s="4"/>
      <c r="V68" s="4"/>
      <c r="W68" s="16" t="s">
        <v>222</v>
      </c>
      <c r="X68" s="16" t="s">
        <v>223</v>
      </c>
    </row>
    <row r="69" s="1" customFormat="1" ht="24.5" customHeight="1" spans="1:24">
      <c r="A69" s="14">
        <v>65</v>
      </c>
      <c r="B69" s="15">
        <v>0.940277777777778</v>
      </c>
      <c r="C69" s="14">
        <v>689</v>
      </c>
      <c r="D69" s="4" t="s">
        <v>386</v>
      </c>
      <c r="E69" s="4" t="s">
        <v>386</v>
      </c>
      <c r="F69" s="4">
        <v>18264969222</v>
      </c>
      <c r="G69" s="14" t="s">
        <v>263</v>
      </c>
      <c r="H69" s="106" t="s">
        <v>387</v>
      </c>
      <c r="I69" s="14" t="s">
        <v>221</v>
      </c>
      <c r="J69" s="4"/>
      <c r="K69" s="4">
        <v>63.12</v>
      </c>
      <c r="L69" s="4">
        <v>20.46</v>
      </c>
      <c r="M69" s="4">
        <f t="shared" ref="M69:M119" si="1">K69-L69-S69</f>
        <v>41.98</v>
      </c>
      <c r="N69" s="16">
        <v>5.7</v>
      </c>
      <c r="O69" s="16">
        <v>2.3</v>
      </c>
      <c r="P69" s="16">
        <v>2.3</v>
      </c>
      <c r="Q69" s="4"/>
      <c r="R69" s="4"/>
      <c r="S69" s="4">
        <v>0.68</v>
      </c>
      <c r="T69" s="4"/>
      <c r="U69" s="4"/>
      <c r="V69" s="4"/>
      <c r="W69" s="16" t="s">
        <v>222</v>
      </c>
      <c r="X69" s="16" t="s">
        <v>223</v>
      </c>
    </row>
    <row r="70" s="1" customFormat="1" ht="24.5" customHeight="1" spans="1:24">
      <c r="A70" s="14">
        <v>66</v>
      </c>
      <c r="B70" s="15">
        <v>0.956944444444444</v>
      </c>
      <c r="C70" s="14">
        <v>8133</v>
      </c>
      <c r="D70" s="4" t="s">
        <v>388</v>
      </c>
      <c r="E70" s="4" t="s">
        <v>388</v>
      </c>
      <c r="F70" s="4">
        <v>13952250234</v>
      </c>
      <c r="G70" s="14" t="s">
        <v>229</v>
      </c>
      <c r="H70" s="106" t="s">
        <v>389</v>
      </c>
      <c r="I70" s="14" t="s">
        <v>221</v>
      </c>
      <c r="J70" s="4"/>
      <c r="K70" s="4">
        <v>54.94</v>
      </c>
      <c r="L70" s="4">
        <v>16.94</v>
      </c>
      <c r="M70" s="4">
        <f t="shared" si="1"/>
        <v>37</v>
      </c>
      <c r="N70" s="16">
        <v>6.8</v>
      </c>
      <c r="O70" s="16">
        <v>2.5</v>
      </c>
      <c r="P70" s="16">
        <v>2.3</v>
      </c>
      <c r="Q70" s="4"/>
      <c r="R70" s="4"/>
      <c r="S70" s="4">
        <v>1</v>
      </c>
      <c r="T70" s="31"/>
      <c r="U70" s="4"/>
      <c r="V70" s="4"/>
      <c r="W70" s="16" t="s">
        <v>222</v>
      </c>
      <c r="X70" s="16" t="s">
        <v>223</v>
      </c>
    </row>
    <row r="71" s="1" customFormat="1" ht="24.5" customHeight="1" spans="1:24">
      <c r="A71" s="14">
        <v>67</v>
      </c>
      <c r="B71" s="15">
        <v>0.963888888888889</v>
      </c>
      <c r="C71" s="14">
        <v>728</v>
      </c>
      <c r="D71" s="4" t="s">
        <v>390</v>
      </c>
      <c r="E71" s="4" t="s">
        <v>391</v>
      </c>
      <c r="F71" s="4">
        <v>15050083936</v>
      </c>
      <c r="G71" s="14" t="s">
        <v>238</v>
      </c>
      <c r="H71" s="106" t="s">
        <v>392</v>
      </c>
      <c r="I71" s="14" t="s">
        <v>221</v>
      </c>
      <c r="J71" s="4"/>
      <c r="K71" s="4">
        <v>62.38</v>
      </c>
      <c r="L71" s="4">
        <v>17.38</v>
      </c>
      <c r="M71" s="4">
        <f t="shared" si="1"/>
        <v>44.2</v>
      </c>
      <c r="N71" s="16">
        <v>5.3</v>
      </c>
      <c r="O71" s="16">
        <v>2.4</v>
      </c>
      <c r="P71" s="16">
        <v>2.3</v>
      </c>
      <c r="Q71" s="4"/>
      <c r="R71" s="4"/>
      <c r="S71" s="4">
        <v>0.8</v>
      </c>
      <c r="T71" s="4"/>
      <c r="U71" s="4"/>
      <c r="V71" s="4"/>
      <c r="W71" s="16" t="s">
        <v>222</v>
      </c>
      <c r="X71" s="16" t="s">
        <v>223</v>
      </c>
    </row>
    <row r="72" s="1" customFormat="1" ht="24.5" customHeight="1" spans="1:24">
      <c r="A72" s="14">
        <v>68</v>
      </c>
      <c r="B72" s="15">
        <v>0.965277777777778</v>
      </c>
      <c r="C72" s="14">
        <v>9187</v>
      </c>
      <c r="D72" s="4" t="s">
        <v>393</v>
      </c>
      <c r="E72" s="4" t="s">
        <v>393</v>
      </c>
      <c r="F72" s="4">
        <v>13775834999</v>
      </c>
      <c r="G72" s="14" t="s">
        <v>229</v>
      </c>
      <c r="H72" s="106" t="s">
        <v>394</v>
      </c>
      <c r="I72" s="14" t="s">
        <v>221</v>
      </c>
      <c r="J72" s="4"/>
      <c r="K72" s="4">
        <v>55.26</v>
      </c>
      <c r="L72" s="4">
        <v>17.02</v>
      </c>
      <c r="M72" s="4">
        <f t="shared" si="1"/>
        <v>37.5</v>
      </c>
      <c r="N72" s="16">
        <v>5.8</v>
      </c>
      <c r="O72" s="16">
        <v>2.5</v>
      </c>
      <c r="P72" s="16">
        <v>2.7</v>
      </c>
      <c r="Q72" s="4"/>
      <c r="R72" s="4"/>
      <c r="S72" s="4">
        <v>0.74</v>
      </c>
      <c r="T72" s="31"/>
      <c r="U72" s="4"/>
      <c r="V72" s="4"/>
      <c r="W72" s="16" t="s">
        <v>222</v>
      </c>
      <c r="X72" s="16" t="s">
        <v>223</v>
      </c>
    </row>
    <row r="73" s="1" customFormat="1" ht="24.5" customHeight="1" spans="1:24">
      <c r="A73" s="14">
        <v>69</v>
      </c>
      <c r="B73" s="15">
        <v>0.966666666666667</v>
      </c>
      <c r="C73" s="14">
        <v>345</v>
      </c>
      <c r="D73" s="4" t="s">
        <v>319</v>
      </c>
      <c r="E73" s="4" t="s">
        <v>320</v>
      </c>
      <c r="F73" s="4">
        <v>15996905295</v>
      </c>
      <c r="G73" s="14" t="s">
        <v>71</v>
      </c>
      <c r="H73" s="106" t="s">
        <v>395</v>
      </c>
      <c r="I73" s="14" t="s">
        <v>221</v>
      </c>
      <c r="J73" s="4"/>
      <c r="K73" s="4">
        <v>61</v>
      </c>
      <c r="L73" s="4">
        <v>18.98</v>
      </c>
      <c r="M73" s="4">
        <f t="shared" si="1"/>
        <v>41.2</v>
      </c>
      <c r="N73" s="16">
        <v>5.2</v>
      </c>
      <c r="O73" s="16">
        <v>2.6</v>
      </c>
      <c r="P73" s="16">
        <v>2.4</v>
      </c>
      <c r="Q73" s="4"/>
      <c r="R73" s="4"/>
      <c r="S73" s="4">
        <v>0.82</v>
      </c>
      <c r="T73" s="4"/>
      <c r="U73" s="4"/>
      <c r="V73" s="4"/>
      <c r="W73" s="16" t="s">
        <v>222</v>
      </c>
      <c r="X73" s="16" t="s">
        <v>223</v>
      </c>
    </row>
    <row r="74" s="1" customFormat="1" ht="24.5" customHeight="1" spans="1:24">
      <c r="A74" s="14">
        <v>70</v>
      </c>
      <c r="B74" s="15">
        <v>0.0902777777777778</v>
      </c>
      <c r="C74" s="14">
        <v>601</v>
      </c>
      <c r="D74" s="16" t="s">
        <v>396</v>
      </c>
      <c r="E74" s="16" t="s">
        <v>397</v>
      </c>
      <c r="F74" s="17" t="s">
        <v>398</v>
      </c>
      <c r="G74" s="16" t="s">
        <v>219</v>
      </c>
      <c r="H74" s="106" t="s">
        <v>399</v>
      </c>
      <c r="I74" s="14" t="s">
        <v>221</v>
      </c>
      <c r="J74" s="4"/>
      <c r="K74" s="4">
        <v>58.74</v>
      </c>
      <c r="L74" s="4">
        <v>18.18</v>
      </c>
      <c r="M74" s="4">
        <f t="shared" si="1"/>
        <v>39.7</v>
      </c>
      <c r="N74" s="16">
        <v>5.6</v>
      </c>
      <c r="O74" s="16">
        <v>2.25</v>
      </c>
      <c r="P74" s="16">
        <v>2.4</v>
      </c>
      <c r="Q74" s="4"/>
      <c r="R74" s="4"/>
      <c r="S74" s="4">
        <v>0.86</v>
      </c>
      <c r="T74" s="31"/>
      <c r="U74" s="4"/>
      <c r="V74" s="4"/>
      <c r="W74" s="16" t="s">
        <v>222</v>
      </c>
      <c r="X74" s="16" t="s">
        <v>223</v>
      </c>
    </row>
    <row r="75" s="1" customFormat="1" ht="24.5" customHeight="1" spans="1:24">
      <c r="A75" s="14">
        <v>71</v>
      </c>
      <c r="B75" s="15">
        <v>0.0916666666666667</v>
      </c>
      <c r="C75" s="4">
        <v>839</v>
      </c>
      <c r="D75" s="14" t="s">
        <v>343</v>
      </c>
      <c r="E75" s="14" t="s">
        <v>343</v>
      </c>
      <c r="F75" s="14">
        <v>13914832221</v>
      </c>
      <c r="G75" s="16" t="s">
        <v>229</v>
      </c>
      <c r="H75" s="106" t="s">
        <v>400</v>
      </c>
      <c r="I75" s="14" t="s">
        <v>221</v>
      </c>
      <c r="J75" s="4"/>
      <c r="K75" s="4">
        <v>66.36</v>
      </c>
      <c r="L75" s="4">
        <v>18.04</v>
      </c>
      <c r="M75" s="4">
        <f t="shared" si="1"/>
        <v>47.4</v>
      </c>
      <c r="N75" s="16">
        <v>5.6</v>
      </c>
      <c r="O75" s="16">
        <v>2</v>
      </c>
      <c r="P75" s="16">
        <v>2.35</v>
      </c>
      <c r="Q75" s="4"/>
      <c r="R75" s="4"/>
      <c r="S75" s="4">
        <v>0.92</v>
      </c>
      <c r="T75" s="4"/>
      <c r="U75" s="4"/>
      <c r="V75" s="4"/>
      <c r="W75" s="16" t="s">
        <v>222</v>
      </c>
      <c r="X75" s="16" t="s">
        <v>223</v>
      </c>
    </row>
    <row r="76" s="1" customFormat="1" ht="24.5" customHeight="1" spans="1:24">
      <c r="A76" s="14">
        <v>72</v>
      </c>
      <c r="B76" s="15">
        <v>0.0923611111111111</v>
      </c>
      <c r="C76" s="4">
        <v>929</v>
      </c>
      <c r="D76" s="16" t="s">
        <v>231</v>
      </c>
      <c r="E76" s="16" t="s">
        <v>231</v>
      </c>
      <c r="F76" s="17" t="s">
        <v>232</v>
      </c>
      <c r="G76" s="16" t="s">
        <v>219</v>
      </c>
      <c r="H76" s="106" t="s">
        <v>401</v>
      </c>
      <c r="I76" s="14" t="s">
        <v>221</v>
      </c>
      <c r="J76" s="4"/>
      <c r="K76" s="4">
        <v>60.64</v>
      </c>
      <c r="L76" s="4">
        <v>18.08</v>
      </c>
      <c r="M76" s="4">
        <f t="shared" si="1"/>
        <v>41.7</v>
      </c>
      <c r="N76" s="16">
        <v>5.9</v>
      </c>
      <c r="O76" s="16">
        <v>1.8</v>
      </c>
      <c r="P76" s="16">
        <v>2.5</v>
      </c>
      <c r="Q76" s="4"/>
      <c r="R76" s="4"/>
      <c r="S76" s="4">
        <v>0.86</v>
      </c>
      <c r="T76" s="31"/>
      <c r="U76" s="4"/>
      <c r="V76" s="4"/>
      <c r="W76" s="16" t="s">
        <v>222</v>
      </c>
      <c r="X76" s="16" t="s">
        <v>223</v>
      </c>
    </row>
    <row r="77" s="1" customFormat="1" ht="24.5" customHeight="1" spans="1:24">
      <c r="A77" s="14">
        <v>73</v>
      </c>
      <c r="B77" s="15">
        <v>0.0986111111111111</v>
      </c>
      <c r="C77" s="4">
        <v>111</v>
      </c>
      <c r="D77" s="16" t="s">
        <v>234</v>
      </c>
      <c r="E77" s="16" t="s">
        <v>234</v>
      </c>
      <c r="F77" s="17" t="s">
        <v>235</v>
      </c>
      <c r="G77" s="16" t="s">
        <v>219</v>
      </c>
      <c r="H77" s="106" t="s">
        <v>402</v>
      </c>
      <c r="I77" s="14" t="s">
        <v>221</v>
      </c>
      <c r="J77" s="4"/>
      <c r="K77" s="4">
        <v>59.44</v>
      </c>
      <c r="L77" s="4">
        <v>17.72</v>
      </c>
      <c r="M77" s="4">
        <f t="shared" si="1"/>
        <v>40.9</v>
      </c>
      <c r="N77" s="16">
        <v>5.3</v>
      </c>
      <c r="O77" s="16">
        <v>2.5</v>
      </c>
      <c r="P77" s="16">
        <v>2.3</v>
      </c>
      <c r="Q77" s="4"/>
      <c r="R77" s="4"/>
      <c r="S77" s="4">
        <v>0.82</v>
      </c>
      <c r="T77" s="4"/>
      <c r="U77" s="4"/>
      <c r="V77" s="4"/>
      <c r="W77" s="16" t="s">
        <v>222</v>
      </c>
      <c r="X77" s="16" t="s">
        <v>223</v>
      </c>
    </row>
    <row r="78" s="1" customFormat="1" ht="24.5" customHeight="1" spans="1:24">
      <c r="A78" s="14">
        <v>74</v>
      </c>
      <c r="B78" s="15">
        <v>0.1</v>
      </c>
      <c r="C78" s="4">
        <v>225</v>
      </c>
      <c r="D78" s="16" t="s">
        <v>403</v>
      </c>
      <c r="E78" s="16" t="s">
        <v>403</v>
      </c>
      <c r="F78" s="35" t="s">
        <v>404</v>
      </c>
      <c r="G78" s="16" t="s">
        <v>219</v>
      </c>
      <c r="H78" s="106" t="s">
        <v>405</v>
      </c>
      <c r="I78" s="14" t="s">
        <v>221</v>
      </c>
      <c r="J78" s="4"/>
      <c r="K78" s="4">
        <v>58.2</v>
      </c>
      <c r="L78" s="4">
        <v>17.2</v>
      </c>
      <c r="M78" s="4">
        <f t="shared" si="1"/>
        <v>40.18</v>
      </c>
      <c r="N78" s="16">
        <v>5.7</v>
      </c>
      <c r="O78" s="16">
        <v>2.5</v>
      </c>
      <c r="P78" s="16">
        <v>2.7</v>
      </c>
      <c r="Q78" s="4"/>
      <c r="R78" s="4"/>
      <c r="S78" s="4">
        <v>0.82</v>
      </c>
      <c r="T78" s="31"/>
      <c r="U78" s="4"/>
      <c r="V78" s="4"/>
      <c r="W78" s="16" t="s">
        <v>222</v>
      </c>
      <c r="X78" s="16" t="s">
        <v>223</v>
      </c>
    </row>
    <row r="79" s="1" customFormat="1" ht="24.5" customHeight="1" spans="1:24">
      <c r="A79" s="14">
        <v>75</v>
      </c>
      <c r="B79" s="15">
        <v>0.101388888888889</v>
      </c>
      <c r="C79" s="4">
        <v>7761</v>
      </c>
      <c r="D79" s="16" t="s">
        <v>406</v>
      </c>
      <c r="E79" s="16" t="s">
        <v>406</v>
      </c>
      <c r="F79" s="35" t="s">
        <v>407</v>
      </c>
      <c r="G79" s="16" t="s">
        <v>219</v>
      </c>
      <c r="H79" s="106" t="s">
        <v>408</v>
      </c>
      <c r="I79" s="14" t="s">
        <v>221</v>
      </c>
      <c r="J79" s="4"/>
      <c r="K79" s="4">
        <v>58.38</v>
      </c>
      <c r="L79" s="4">
        <v>17.66</v>
      </c>
      <c r="M79" s="4">
        <f t="shared" si="1"/>
        <v>40</v>
      </c>
      <c r="N79" s="16">
        <v>5.9</v>
      </c>
      <c r="O79" s="16">
        <v>2</v>
      </c>
      <c r="P79" s="16">
        <v>2.36</v>
      </c>
      <c r="Q79" s="4"/>
      <c r="R79" s="4"/>
      <c r="S79" s="4">
        <v>0.72</v>
      </c>
      <c r="T79" s="4"/>
      <c r="U79" s="4"/>
      <c r="V79" s="4"/>
      <c r="W79" s="16" t="s">
        <v>222</v>
      </c>
      <c r="X79" s="16" t="s">
        <v>223</v>
      </c>
    </row>
    <row r="80" s="1" customFormat="1" ht="24.5" customHeight="1" spans="1:24">
      <c r="A80" s="14">
        <v>76</v>
      </c>
      <c r="B80" s="15">
        <v>0.233333333333333</v>
      </c>
      <c r="C80" s="4">
        <v>561</v>
      </c>
      <c r="D80" s="4" t="s">
        <v>285</v>
      </c>
      <c r="E80" s="4" t="s">
        <v>285</v>
      </c>
      <c r="F80" s="18">
        <v>15366790444</v>
      </c>
      <c r="G80" s="4" t="s">
        <v>219</v>
      </c>
      <c r="H80" s="106" t="s">
        <v>409</v>
      </c>
      <c r="I80" s="14" t="s">
        <v>221</v>
      </c>
      <c r="J80" s="4"/>
      <c r="K80" s="4">
        <v>59.74</v>
      </c>
      <c r="L80" s="4">
        <v>17.42</v>
      </c>
      <c r="M80" s="4">
        <f t="shared" si="1"/>
        <v>41.4</v>
      </c>
      <c r="N80" s="16">
        <v>6</v>
      </c>
      <c r="O80" s="16">
        <v>2.5</v>
      </c>
      <c r="P80" s="16">
        <v>2.89</v>
      </c>
      <c r="Q80" s="4"/>
      <c r="R80" s="4"/>
      <c r="S80" s="4">
        <v>0.92</v>
      </c>
      <c r="T80" s="4"/>
      <c r="U80" s="4"/>
      <c r="V80" s="4"/>
      <c r="W80" s="16" t="s">
        <v>222</v>
      </c>
      <c r="X80" s="16" t="s">
        <v>223</v>
      </c>
    </row>
    <row r="81" s="1" customFormat="1" ht="28" customHeight="1" spans="1:24">
      <c r="A81" s="14">
        <v>77</v>
      </c>
      <c r="B81" s="15">
        <v>0.234722222222222</v>
      </c>
      <c r="C81" s="28" t="s">
        <v>410</v>
      </c>
      <c r="D81" s="36" t="s">
        <v>260</v>
      </c>
      <c r="E81" s="36" t="s">
        <v>261</v>
      </c>
      <c r="F81" s="35" t="s">
        <v>262</v>
      </c>
      <c r="G81" s="36" t="s">
        <v>263</v>
      </c>
      <c r="H81" s="106" t="s">
        <v>411</v>
      </c>
      <c r="I81" s="14" t="s">
        <v>221</v>
      </c>
      <c r="J81" s="4"/>
      <c r="K81" s="4">
        <v>59.62</v>
      </c>
      <c r="L81" s="4">
        <v>18.26</v>
      </c>
      <c r="M81" s="4">
        <f t="shared" si="1"/>
        <v>40.5</v>
      </c>
      <c r="N81" s="16">
        <v>5.9</v>
      </c>
      <c r="O81" s="16">
        <v>2</v>
      </c>
      <c r="P81" s="16">
        <v>2.33</v>
      </c>
      <c r="Q81" s="4"/>
      <c r="R81" s="4"/>
      <c r="S81" s="4">
        <v>0.86</v>
      </c>
      <c r="T81" s="31"/>
      <c r="U81" s="4"/>
      <c r="V81" s="4"/>
      <c r="W81" s="16" t="s">
        <v>222</v>
      </c>
      <c r="X81" s="16" t="s">
        <v>223</v>
      </c>
    </row>
    <row r="82" s="1" customFormat="1" ht="27.5" customHeight="1" spans="1:24">
      <c r="A82" s="14">
        <v>78</v>
      </c>
      <c r="B82" s="15">
        <v>0.235416666666667</v>
      </c>
      <c r="C82" s="28">
        <v>625</v>
      </c>
      <c r="D82" s="4" t="s">
        <v>412</v>
      </c>
      <c r="E82" s="4" t="s">
        <v>412</v>
      </c>
      <c r="F82" s="4">
        <v>15063211121</v>
      </c>
      <c r="G82" s="4" t="s">
        <v>229</v>
      </c>
      <c r="H82" s="106" t="s">
        <v>413</v>
      </c>
      <c r="I82" s="14" t="s">
        <v>221</v>
      </c>
      <c r="J82" s="4"/>
      <c r="K82" s="4">
        <v>58.28</v>
      </c>
      <c r="L82" s="4">
        <v>18.76</v>
      </c>
      <c r="M82" s="4">
        <f t="shared" si="1"/>
        <v>38.7</v>
      </c>
      <c r="N82" s="16">
        <v>5.8</v>
      </c>
      <c r="O82" s="16">
        <v>2.25</v>
      </c>
      <c r="P82" s="16">
        <v>2.3</v>
      </c>
      <c r="Q82" s="4"/>
      <c r="R82" s="4"/>
      <c r="S82" s="4">
        <v>0.82</v>
      </c>
      <c r="T82" s="4"/>
      <c r="U82" s="4"/>
      <c r="V82" s="4"/>
      <c r="W82" s="16" t="s">
        <v>222</v>
      </c>
      <c r="X82" s="16" t="s">
        <v>223</v>
      </c>
    </row>
    <row r="83" s="1" customFormat="1" ht="27.5" customHeight="1" spans="1:24">
      <c r="A83" s="14">
        <v>79</v>
      </c>
      <c r="B83" s="15">
        <v>0.236111111111111</v>
      </c>
      <c r="C83" s="28">
        <v>971</v>
      </c>
      <c r="D83" s="4" t="s">
        <v>414</v>
      </c>
      <c r="E83" s="4" t="s">
        <v>414</v>
      </c>
      <c r="F83" s="4">
        <v>15371600099</v>
      </c>
      <c r="G83" s="4" t="s">
        <v>229</v>
      </c>
      <c r="H83" s="106" t="s">
        <v>415</v>
      </c>
      <c r="I83" s="14" t="s">
        <v>221</v>
      </c>
      <c r="J83" s="4"/>
      <c r="K83" s="4">
        <v>58.4</v>
      </c>
      <c r="L83" s="4">
        <v>19.1</v>
      </c>
      <c r="M83" s="4">
        <f t="shared" si="1"/>
        <v>38.5</v>
      </c>
      <c r="N83" s="16">
        <v>5.6</v>
      </c>
      <c r="O83" s="16">
        <v>2.6</v>
      </c>
      <c r="P83" s="16">
        <v>2.4</v>
      </c>
      <c r="Q83" s="4"/>
      <c r="R83" s="4"/>
      <c r="S83" s="4">
        <v>0.8</v>
      </c>
      <c r="T83" s="4"/>
      <c r="U83" s="4"/>
      <c r="V83" s="4"/>
      <c r="W83" s="16" t="s">
        <v>222</v>
      </c>
      <c r="X83" s="16" t="s">
        <v>223</v>
      </c>
    </row>
    <row r="84" s="1" customFormat="1" ht="27.5" customHeight="1" spans="1:24">
      <c r="A84" s="14">
        <v>80</v>
      </c>
      <c r="B84" s="15">
        <v>0.266666666666667</v>
      </c>
      <c r="C84" s="28">
        <v>788</v>
      </c>
      <c r="D84" s="4" t="s">
        <v>291</v>
      </c>
      <c r="E84" s="4" t="s">
        <v>291</v>
      </c>
      <c r="F84" s="4">
        <v>15852351659</v>
      </c>
      <c r="G84" s="4" t="s">
        <v>229</v>
      </c>
      <c r="H84" s="106" t="s">
        <v>416</v>
      </c>
      <c r="I84" s="14" t="s">
        <v>221</v>
      </c>
      <c r="J84" s="4"/>
      <c r="K84" s="4">
        <v>55.16</v>
      </c>
      <c r="L84" s="4">
        <v>16.34</v>
      </c>
      <c r="M84" s="4">
        <f t="shared" si="1"/>
        <v>38</v>
      </c>
      <c r="N84" s="16">
        <v>5.6</v>
      </c>
      <c r="O84" s="16">
        <v>1.75</v>
      </c>
      <c r="P84" s="16">
        <v>2.4</v>
      </c>
      <c r="Q84" s="4"/>
      <c r="R84" s="4"/>
      <c r="S84" s="4">
        <v>0.82</v>
      </c>
      <c r="T84" s="31"/>
      <c r="U84" s="4"/>
      <c r="V84" s="4"/>
      <c r="W84" s="16" t="s">
        <v>222</v>
      </c>
      <c r="X84" s="16" t="s">
        <v>223</v>
      </c>
    </row>
    <row r="85" s="1" customFormat="1" ht="27.5" customHeight="1" spans="1:24">
      <c r="A85" s="14">
        <v>81</v>
      </c>
      <c r="B85" s="15">
        <v>0.279861111111111</v>
      </c>
      <c r="C85" s="28">
        <v>630</v>
      </c>
      <c r="D85" s="4" t="s">
        <v>417</v>
      </c>
      <c r="E85" s="4" t="s">
        <v>417</v>
      </c>
      <c r="F85" s="4">
        <v>13811078925</v>
      </c>
      <c r="G85" s="4" t="s">
        <v>229</v>
      </c>
      <c r="H85" s="106" t="s">
        <v>418</v>
      </c>
      <c r="I85" s="14" t="s">
        <v>221</v>
      </c>
      <c r="J85" s="4"/>
      <c r="K85" s="4">
        <v>55.86</v>
      </c>
      <c r="L85" s="4">
        <v>17.94</v>
      </c>
      <c r="M85" s="4">
        <f t="shared" si="1"/>
        <v>37.4</v>
      </c>
      <c r="N85" s="16">
        <v>5.6</v>
      </c>
      <c r="O85" s="16">
        <v>2</v>
      </c>
      <c r="P85" s="16">
        <v>2.35</v>
      </c>
      <c r="Q85" s="4"/>
      <c r="R85" s="4"/>
      <c r="S85" s="4">
        <v>0.52</v>
      </c>
      <c r="T85" s="4"/>
      <c r="U85" s="4"/>
      <c r="V85" s="4"/>
      <c r="W85" s="16" t="s">
        <v>222</v>
      </c>
      <c r="X85" s="16" t="s">
        <v>223</v>
      </c>
    </row>
    <row r="86" s="1" customFormat="1" ht="27.5" customHeight="1" spans="1:24">
      <c r="A86" s="14">
        <v>82</v>
      </c>
      <c r="B86" s="15">
        <v>0.285416666666667</v>
      </c>
      <c r="C86" s="28">
        <v>646</v>
      </c>
      <c r="D86" s="4" t="s">
        <v>419</v>
      </c>
      <c r="E86" s="4" t="s">
        <v>419</v>
      </c>
      <c r="F86" s="4">
        <v>18020544660</v>
      </c>
      <c r="G86" s="4" t="s">
        <v>229</v>
      </c>
      <c r="H86" s="106" t="s">
        <v>420</v>
      </c>
      <c r="I86" s="14" t="s">
        <v>221</v>
      </c>
      <c r="J86" s="4"/>
      <c r="K86" s="4">
        <v>55</v>
      </c>
      <c r="L86" s="4">
        <v>16.62</v>
      </c>
      <c r="M86" s="4">
        <f t="shared" si="1"/>
        <v>37.6</v>
      </c>
      <c r="N86" s="16">
        <v>5.9</v>
      </c>
      <c r="O86" s="16">
        <v>2.6</v>
      </c>
      <c r="P86" s="16">
        <v>2.5</v>
      </c>
      <c r="Q86" s="4"/>
      <c r="R86" s="4"/>
      <c r="S86" s="4">
        <v>0.78</v>
      </c>
      <c r="T86" s="4"/>
      <c r="U86" s="4"/>
      <c r="V86" s="4"/>
      <c r="W86" s="16" t="s">
        <v>222</v>
      </c>
      <c r="X86" s="16" t="s">
        <v>223</v>
      </c>
    </row>
    <row r="87" s="1" customFormat="1" ht="27.5" customHeight="1" spans="1:24">
      <c r="A87" s="14">
        <v>83</v>
      </c>
      <c r="B87" s="15">
        <v>0.304861111111111</v>
      </c>
      <c r="C87" s="28" t="s">
        <v>421</v>
      </c>
      <c r="D87" s="4" t="s">
        <v>422</v>
      </c>
      <c r="E87" s="4" t="s">
        <v>422</v>
      </c>
      <c r="F87" s="4">
        <v>18114159891</v>
      </c>
      <c r="G87" s="4" t="s">
        <v>219</v>
      </c>
      <c r="H87" s="106" t="s">
        <v>423</v>
      </c>
      <c r="I87" s="14" t="s">
        <v>221</v>
      </c>
      <c r="J87" s="4"/>
      <c r="K87" s="4">
        <v>61.2</v>
      </c>
      <c r="L87" s="4">
        <v>20.24</v>
      </c>
      <c r="M87" s="4">
        <f t="shared" si="1"/>
        <v>40.2</v>
      </c>
      <c r="N87" s="14">
        <v>5.1</v>
      </c>
      <c r="O87" s="14">
        <v>2.2</v>
      </c>
      <c r="P87" s="14">
        <v>2.5</v>
      </c>
      <c r="Q87" s="4"/>
      <c r="R87" s="4"/>
      <c r="S87" s="4">
        <v>0.76</v>
      </c>
      <c r="T87" s="31"/>
      <c r="U87" s="4"/>
      <c r="V87" s="4"/>
      <c r="W87" s="16" t="s">
        <v>222</v>
      </c>
      <c r="X87" s="16" t="s">
        <v>223</v>
      </c>
    </row>
    <row r="88" s="1" customFormat="1" ht="27.5" customHeight="1" spans="1:24">
      <c r="A88" s="14">
        <v>84</v>
      </c>
      <c r="B88" s="15">
        <v>0.306944444444444</v>
      </c>
      <c r="C88" s="28" t="s">
        <v>424</v>
      </c>
      <c r="D88" s="4" t="s">
        <v>422</v>
      </c>
      <c r="E88" s="4" t="s">
        <v>425</v>
      </c>
      <c r="F88" s="4">
        <v>13372234474</v>
      </c>
      <c r="G88" s="14" t="s">
        <v>219</v>
      </c>
      <c r="H88" s="106" t="s">
        <v>426</v>
      </c>
      <c r="I88" s="14" t="s">
        <v>221</v>
      </c>
      <c r="J88" s="4"/>
      <c r="K88" s="4">
        <v>63</v>
      </c>
      <c r="L88" s="4">
        <v>20.62</v>
      </c>
      <c r="M88" s="4">
        <f t="shared" si="1"/>
        <v>41.5</v>
      </c>
      <c r="N88" s="16">
        <v>5.7</v>
      </c>
      <c r="O88" s="16">
        <v>2.3</v>
      </c>
      <c r="P88" s="16">
        <v>2.7</v>
      </c>
      <c r="Q88" s="4"/>
      <c r="R88" s="4"/>
      <c r="S88" s="4">
        <v>0.88</v>
      </c>
      <c r="T88" s="31"/>
      <c r="U88" s="4"/>
      <c r="V88" s="4"/>
      <c r="W88" s="16" t="s">
        <v>222</v>
      </c>
      <c r="X88" s="16" t="s">
        <v>223</v>
      </c>
    </row>
    <row r="89" s="1" customFormat="1" ht="27.5" customHeight="1" spans="1:24">
      <c r="A89" s="14">
        <v>85</v>
      </c>
      <c r="B89" s="37">
        <v>0.308333333333333</v>
      </c>
      <c r="C89" s="28" t="s">
        <v>427</v>
      </c>
      <c r="D89" s="4" t="s">
        <v>428</v>
      </c>
      <c r="E89" s="4" t="s">
        <v>428</v>
      </c>
      <c r="F89" s="4">
        <v>15152018555</v>
      </c>
      <c r="G89" s="14" t="s">
        <v>229</v>
      </c>
      <c r="H89" s="106" t="s">
        <v>429</v>
      </c>
      <c r="I89" s="14" t="s">
        <v>221</v>
      </c>
      <c r="J89" s="4"/>
      <c r="K89" s="4">
        <v>57.54</v>
      </c>
      <c r="L89" s="4">
        <v>16.84</v>
      </c>
      <c r="M89" s="4">
        <f t="shared" si="1"/>
        <v>39.9</v>
      </c>
      <c r="N89" s="16">
        <v>5.7</v>
      </c>
      <c r="O89" s="16">
        <v>2.5</v>
      </c>
      <c r="P89" s="16">
        <v>2.3</v>
      </c>
      <c r="Q89" s="4"/>
      <c r="R89" s="4"/>
      <c r="S89" s="4">
        <v>0.8</v>
      </c>
      <c r="T89" s="31"/>
      <c r="U89" s="4"/>
      <c r="V89" s="4"/>
      <c r="W89" s="16" t="s">
        <v>222</v>
      </c>
      <c r="X89" s="16" t="s">
        <v>223</v>
      </c>
    </row>
    <row r="90" s="1" customFormat="1" ht="27.5" customHeight="1" spans="1:24">
      <c r="A90" s="14">
        <v>86</v>
      </c>
      <c r="B90" s="15">
        <v>0.340277777777778</v>
      </c>
      <c r="C90" s="28" t="s">
        <v>430</v>
      </c>
      <c r="D90" s="4" t="s">
        <v>71</v>
      </c>
      <c r="E90" s="4" t="s">
        <v>431</v>
      </c>
      <c r="F90" s="4">
        <v>15298726266</v>
      </c>
      <c r="G90" s="14" t="s">
        <v>71</v>
      </c>
      <c r="H90" s="106" t="s">
        <v>432</v>
      </c>
      <c r="I90" s="4" t="s">
        <v>36</v>
      </c>
      <c r="J90" s="30" t="s">
        <v>433</v>
      </c>
      <c r="K90" s="4">
        <v>72.14</v>
      </c>
      <c r="L90" s="4">
        <v>19.96</v>
      </c>
      <c r="M90" s="4">
        <f t="shared" si="1"/>
        <v>50.5</v>
      </c>
      <c r="N90" s="4"/>
      <c r="O90" s="4"/>
      <c r="P90" s="4"/>
      <c r="Q90" s="4"/>
      <c r="R90" s="4"/>
      <c r="S90" s="4">
        <v>1.68</v>
      </c>
      <c r="T90" s="4"/>
      <c r="U90" s="4"/>
      <c r="V90" s="4"/>
      <c r="W90" s="16" t="s">
        <v>222</v>
      </c>
      <c r="X90" s="16" t="s">
        <v>223</v>
      </c>
    </row>
    <row r="91" s="1" customFormat="1" ht="27.5" customHeight="1" spans="1:24">
      <c r="A91" s="14">
        <v>87</v>
      </c>
      <c r="B91" s="15">
        <v>0.341666666666667</v>
      </c>
      <c r="C91" s="28" t="s">
        <v>434</v>
      </c>
      <c r="D91" s="38" t="s">
        <v>435</v>
      </c>
      <c r="E91" s="38" t="s">
        <v>435</v>
      </c>
      <c r="F91" s="38">
        <v>15396842499</v>
      </c>
      <c r="G91" s="18" t="s">
        <v>263</v>
      </c>
      <c r="H91" s="106" t="s">
        <v>436</v>
      </c>
      <c r="I91" s="4" t="s">
        <v>36</v>
      </c>
      <c r="J91" s="30" t="s">
        <v>437</v>
      </c>
      <c r="K91" s="4">
        <v>48.48</v>
      </c>
      <c r="L91" s="4">
        <v>15.98</v>
      </c>
      <c r="M91" s="4">
        <f t="shared" si="1"/>
        <v>32</v>
      </c>
      <c r="N91" s="4"/>
      <c r="O91" s="4"/>
      <c r="P91" s="4"/>
      <c r="Q91" s="4"/>
      <c r="R91" s="4"/>
      <c r="S91" s="4">
        <v>0.5</v>
      </c>
      <c r="T91" s="4"/>
      <c r="U91" s="4"/>
      <c r="V91" s="4"/>
      <c r="W91" s="16" t="s">
        <v>222</v>
      </c>
      <c r="X91" s="16" t="s">
        <v>223</v>
      </c>
    </row>
    <row r="92" s="1" customFormat="1" ht="27.5" customHeight="1" spans="1:24">
      <c r="A92" s="14">
        <v>88</v>
      </c>
      <c r="B92" s="15">
        <v>0.589583333333333</v>
      </c>
      <c r="C92" s="28" t="s">
        <v>434</v>
      </c>
      <c r="D92" s="18" t="s">
        <v>435</v>
      </c>
      <c r="E92" s="18" t="s">
        <v>435</v>
      </c>
      <c r="F92" s="18">
        <v>15396842499</v>
      </c>
      <c r="G92" s="18" t="s">
        <v>263</v>
      </c>
      <c r="H92" s="106" t="s">
        <v>438</v>
      </c>
      <c r="I92" s="4" t="s">
        <v>36</v>
      </c>
      <c r="J92" s="30" t="s">
        <v>437</v>
      </c>
      <c r="K92" s="4">
        <v>50.24</v>
      </c>
      <c r="L92" s="4">
        <v>15.98</v>
      </c>
      <c r="M92" s="4">
        <f t="shared" si="1"/>
        <v>33.7</v>
      </c>
      <c r="N92" s="4"/>
      <c r="O92" s="4"/>
      <c r="P92" s="4"/>
      <c r="Q92" s="4"/>
      <c r="R92" s="4"/>
      <c r="S92" s="4">
        <v>0.56</v>
      </c>
      <c r="T92" s="31"/>
      <c r="U92" s="4"/>
      <c r="V92" s="4"/>
      <c r="W92" s="16" t="s">
        <v>222</v>
      </c>
      <c r="X92" s="16" t="s">
        <v>223</v>
      </c>
    </row>
    <row r="93" s="1" customFormat="1" ht="27.5" customHeight="1" spans="1:24">
      <c r="A93" s="14">
        <v>89</v>
      </c>
      <c r="B93" s="15">
        <v>0.590277777777778</v>
      </c>
      <c r="C93" s="28" t="s">
        <v>439</v>
      </c>
      <c r="D93" s="18" t="s">
        <v>440</v>
      </c>
      <c r="E93" s="18" t="s">
        <v>441</v>
      </c>
      <c r="F93" s="18">
        <v>18344884456</v>
      </c>
      <c r="G93" s="18" t="s">
        <v>263</v>
      </c>
      <c r="H93" s="106" t="s">
        <v>442</v>
      </c>
      <c r="I93" s="4" t="s">
        <v>36</v>
      </c>
      <c r="J93" s="30" t="s">
        <v>433</v>
      </c>
      <c r="K93" s="4">
        <v>63.34</v>
      </c>
      <c r="L93" s="4">
        <v>17.62</v>
      </c>
      <c r="M93" s="4">
        <f t="shared" si="1"/>
        <v>45.18</v>
      </c>
      <c r="N93" s="4"/>
      <c r="O93" s="4"/>
      <c r="P93" s="4"/>
      <c r="Q93" s="4"/>
      <c r="R93" s="4"/>
      <c r="S93" s="4">
        <v>0.54</v>
      </c>
      <c r="T93" s="4"/>
      <c r="U93" s="4"/>
      <c r="V93" s="4"/>
      <c r="W93" s="16" t="s">
        <v>222</v>
      </c>
      <c r="X93" s="16" t="s">
        <v>223</v>
      </c>
    </row>
    <row r="94" s="1" customFormat="1" ht="27.5" customHeight="1" spans="1:24">
      <c r="A94" s="14">
        <v>90</v>
      </c>
      <c r="B94" s="15">
        <v>0.6</v>
      </c>
      <c r="C94" s="28" t="s">
        <v>443</v>
      </c>
      <c r="D94" s="18" t="s">
        <v>444</v>
      </c>
      <c r="E94" s="18" t="s">
        <v>444</v>
      </c>
      <c r="F94" s="18">
        <v>13852238516</v>
      </c>
      <c r="G94" s="18" t="s">
        <v>263</v>
      </c>
      <c r="H94" s="106" t="s">
        <v>445</v>
      </c>
      <c r="I94" s="4" t="s">
        <v>36</v>
      </c>
      <c r="J94" s="30" t="s">
        <v>437</v>
      </c>
      <c r="K94" s="4">
        <v>59.86</v>
      </c>
      <c r="L94" s="4">
        <v>17.36</v>
      </c>
      <c r="M94" s="4">
        <f t="shared" si="1"/>
        <v>41.9</v>
      </c>
      <c r="N94" s="4"/>
      <c r="O94" s="4"/>
      <c r="P94" s="4"/>
      <c r="Q94" s="4"/>
      <c r="R94" s="4"/>
      <c r="S94" s="4">
        <v>0.6</v>
      </c>
      <c r="T94" s="4"/>
      <c r="U94" s="4"/>
      <c r="V94" s="4"/>
      <c r="W94" s="16" t="s">
        <v>222</v>
      </c>
      <c r="X94" s="16" t="s">
        <v>223</v>
      </c>
    </row>
    <row r="95" s="1" customFormat="1" ht="27.5" customHeight="1" spans="1:24">
      <c r="A95" s="14">
        <v>91</v>
      </c>
      <c r="B95" s="15">
        <v>0.625</v>
      </c>
      <c r="C95" s="28" t="s">
        <v>446</v>
      </c>
      <c r="D95" s="18" t="s">
        <v>312</v>
      </c>
      <c r="E95" s="18" t="s">
        <v>312</v>
      </c>
      <c r="F95" s="18">
        <v>15852068070</v>
      </c>
      <c r="G95" s="18" t="s">
        <v>263</v>
      </c>
      <c r="H95" s="106" t="s">
        <v>447</v>
      </c>
      <c r="I95" s="4" t="s">
        <v>36</v>
      </c>
      <c r="J95" s="30" t="s">
        <v>437</v>
      </c>
      <c r="K95" s="4">
        <v>56.48</v>
      </c>
      <c r="L95" s="4">
        <v>18.44</v>
      </c>
      <c r="M95" s="4">
        <f t="shared" si="1"/>
        <v>37.5</v>
      </c>
      <c r="N95" s="4"/>
      <c r="O95" s="4"/>
      <c r="P95" s="4"/>
      <c r="Q95" s="4"/>
      <c r="R95" s="4"/>
      <c r="S95" s="4">
        <v>0.54</v>
      </c>
      <c r="T95" s="31"/>
      <c r="U95" s="4"/>
      <c r="V95" s="4"/>
      <c r="W95" s="16" t="s">
        <v>222</v>
      </c>
      <c r="X95" s="16" t="s">
        <v>223</v>
      </c>
    </row>
    <row r="96" s="1" customFormat="1" ht="27.5" customHeight="1" spans="1:24">
      <c r="A96" s="14">
        <v>92</v>
      </c>
      <c r="B96" s="15">
        <v>0.625694444444444</v>
      </c>
      <c r="C96" s="28" t="s">
        <v>448</v>
      </c>
      <c r="D96" s="36" t="s">
        <v>327</v>
      </c>
      <c r="E96" s="36" t="s">
        <v>327</v>
      </c>
      <c r="F96" s="35" t="s">
        <v>449</v>
      </c>
      <c r="G96" s="36" t="s">
        <v>263</v>
      </c>
      <c r="H96" s="106" t="s">
        <v>450</v>
      </c>
      <c r="I96" s="4" t="s">
        <v>36</v>
      </c>
      <c r="J96" s="30" t="s">
        <v>437</v>
      </c>
      <c r="K96" s="4">
        <v>48.92</v>
      </c>
      <c r="L96" s="4">
        <v>19.84</v>
      </c>
      <c r="M96" s="4">
        <f t="shared" si="1"/>
        <v>28.6</v>
      </c>
      <c r="N96" s="4"/>
      <c r="O96" s="4"/>
      <c r="P96" s="4"/>
      <c r="Q96" s="4"/>
      <c r="R96" s="4"/>
      <c r="S96" s="4">
        <v>0.48</v>
      </c>
      <c r="T96" s="4"/>
      <c r="U96" s="4"/>
      <c r="V96" s="4"/>
      <c r="W96" s="16" t="s">
        <v>222</v>
      </c>
      <c r="X96" s="16" t="s">
        <v>223</v>
      </c>
    </row>
    <row r="97" s="1" customFormat="1" ht="27.5" customHeight="1" spans="1:24">
      <c r="A97" s="14">
        <v>93</v>
      </c>
      <c r="B97" s="15">
        <v>0.628472222222222</v>
      </c>
      <c r="C97" s="28" t="s">
        <v>451</v>
      </c>
      <c r="D97" s="36" t="s">
        <v>260</v>
      </c>
      <c r="E97" s="36" t="s">
        <v>261</v>
      </c>
      <c r="F97" s="35" t="s">
        <v>262</v>
      </c>
      <c r="G97" s="36" t="s">
        <v>263</v>
      </c>
      <c r="H97" s="106" t="s">
        <v>452</v>
      </c>
      <c r="I97" s="4" t="s">
        <v>36</v>
      </c>
      <c r="J97" s="30" t="s">
        <v>437</v>
      </c>
      <c r="K97" s="4">
        <v>47.26</v>
      </c>
      <c r="L97" s="4">
        <v>17.72</v>
      </c>
      <c r="M97" s="4">
        <f t="shared" si="1"/>
        <v>29</v>
      </c>
      <c r="N97" s="4"/>
      <c r="O97" s="4"/>
      <c r="P97" s="4"/>
      <c r="Q97" s="4"/>
      <c r="R97" s="4"/>
      <c r="S97" s="4">
        <v>0.54</v>
      </c>
      <c r="T97" s="4"/>
      <c r="U97" s="4"/>
      <c r="V97" s="4"/>
      <c r="W97" s="16" t="s">
        <v>222</v>
      </c>
      <c r="X97" s="16" t="s">
        <v>223</v>
      </c>
    </row>
    <row r="98" s="1" customFormat="1" ht="27.5" customHeight="1" spans="1:24">
      <c r="A98" s="14">
        <v>94</v>
      </c>
      <c r="B98" s="15">
        <v>0.629861111111111</v>
      </c>
      <c r="C98" s="28" t="s">
        <v>453</v>
      </c>
      <c r="D98" s="4" t="s">
        <v>56</v>
      </c>
      <c r="E98" s="16" t="s">
        <v>454</v>
      </c>
      <c r="F98" s="17" t="s">
        <v>455</v>
      </c>
      <c r="G98" s="16" t="s">
        <v>263</v>
      </c>
      <c r="H98" s="106" t="s">
        <v>456</v>
      </c>
      <c r="I98" s="4" t="s">
        <v>36</v>
      </c>
      <c r="J98" s="30" t="s">
        <v>437</v>
      </c>
      <c r="K98" s="18">
        <v>49.56</v>
      </c>
      <c r="L98" s="18">
        <v>18.52</v>
      </c>
      <c r="M98" s="4">
        <f t="shared" si="1"/>
        <v>30.6</v>
      </c>
      <c r="N98" s="4"/>
      <c r="O98" s="4"/>
      <c r="P98" s="4"/>
      <c r="Q98" s="4"/>
      <c r="R98" s="4"/>
      <c r="S98" s="4">
        <v>0.44</v>
      </c>
      <c r="T98" s="31"/>
      <c r="U98" s="4"/>
      <c r="V98" s="4"/>
      <c r="W98" s="16" t="s">
        <v>222</v>
      </c>
      <c r="X98" s="16" t="s">
        <v>223</v>
      </c>
    </row>
    <row r="99" s="1" customFormat="1" ht="27.5" customHeight="1" spans="1:24">
      <c r="A99" s="14">
        <v>95</v>
      </c>
      <c r="B99" s="15">
        <v>0.809027777777778</v>
      </c>
      <c r="C99" s="28" t="s">
        <v>457</v>
      </c>
      <c r="D99" s="14" t="s">
        <v>371</v>
      </c>
      <c r="E99" s="14" t="s">
        <v>458</v>
      </c>
      <c r="F99" s="14">
        <v>18205220109</v>
      </c>
      <c r="G99" s="14" t="s">
        <v>371</v>
      </c>
      <c r="H99" s="106" t="s">
        <v>459</v>
      </c>
      <c r="I99" s="4" t="s">
        <v>36</v>
      </c>
      <c r="J99" s="30" t="s">
        <v>433</v>
      </c>
      <c r="K99" s="18">
        <v>64.48</v>
      </c>
      <c r="L99" s="18">
        <v>20.1</v>
      </c>
      <c r="M99" s="4">
        <f t="shared" si="1"/>
        <v>43.8</v>
      </c>
      <c r="N99" s="4"/>
      <c r="O99" s="4"/>
      <c r="P99" s="4"/>
      <c r="Q99" s="4"/>
      <c r="R99" s="4"/>
      <c r="S99" s="4">
        <v>0.58</v>
      </c>
      <c r="T99" s="4"/>
      <c r="U99" s="4"/>
      <c r="V99" s="4"/>
      <c r="W99" s="16" t="s">
        <v>222</v>
      </c>
      <c r="X99" s="16" t="s">
        <v>223</v>
      </c>
    </row>
    <row r="100" s="1" customFormat="1" ht="27.5" customHeight="1" spans="1:24">
      <c r="A100" s="14">
        <v>96</v>
      </c>
      <c r="B100" s="15">
        <v>0.809722222222222</v>
      </c>
      <c r="C100" s="28" t="s">
        <v>460</v>
      </c>
      <c r="D100" s="16" t="s">
        <v>461</v>
      </c>
      <c r="E100" s="16" t="s">
        <v>462</v>
      </c>
      <c r="F100" s="16">
        <v>13347956755</v>
      </c>
      <c r="G100" s="16" t="s">
        <v>461</v>
      </c>
      <c r="H100" s="106" t="s">
        <v>463</v>
      </c>
      <c r="I100" s="4" t="s">
        <v>36</v>
      </c>
      <c r="J100" s="30" t="s">
        <v>433</v>
      </c>
      <c r="K100" s="18">
        <v>65.62</v>
      </c>
      <c r="L100" s="18">
        <v>19.72</v>
      </c>
      <c r="M100" s="4">
        <f t="shared" si="1"/>
        <v>45.3</v>
      </c>
      <c r="N100" s="4"/>
      <c r="O100" s="4"/>
      <c r="P100" s="4"/>
      <c r="Q100" s="4"/>
      <c r="R100" s="4"/>
      <c r="S100" s="4">
        <v>0.6</v>
      </c>
      <c r="T100" s="4"/>
      <c r="U100" s="4"/>
      <c r="V100" s="4"/>
      <c r="W100" s="16" t="s">
        <v>222</v>
      </c>
      <c r="X100" s="16" t="s">
        <v>223</v>
      </c>
    </row>
    <row r="101" s="1" customFormat="1" ht="27.5" customHeight="1" spans="1:24">
      <c r="A101" s="14">
        <v>97</v>
      </c>
      <c r="B101" s="15">
        <v>0.815972222222222</v>
      </c>
      <c r="C101" s="28" t="s">
        <v>464</v>
      </c>
      <c r="D101" s="14" t="s">
        <v>371</v>
      </c>
      <c r="E101" s="14" t="s">
        <v>465</v>
      </c>
      <c r="F101" s="14">
        <v>15162007296</v>
      </c>
      <c r="G101" s="14" t="s">
        <v>371</v>
      </c>
      <c r="H101" s="106" t="s">
        <v>466</v>
      </c>
      <c r="I101" s="4" t="s">
        <v>36</v>
      </c>
      <c r="J101" s="30" t="s">
        <v>433</v>
      </c>
      <c r="K101" s="18">
        <v>63.88</v>
      </c>
      <c r="L101" s="18">
        <v>19.9</v>
      </c>
      <c r="M101" s="4">
        <f t="shared" si="1"/>
        <v>43.5</v>
      </c>
      <c r="N101" s="4"/>
      <c r="O101" s="4"/>
      <c r="P101" s="4"/>
      <c r="Q101" s="4"/>
      <c r="R101" s="4"/>
      <c r="S101" s="4">
        <v>0.48</v>
      </c>
      <c r="T101" s="31"/>
      <c r="U101" s="4"/>
      <c r="V101" s="4"/>
      <c r="W101" s="16" t="s">
        <v>222</v>
      </c>
      <c r="X101" s="16" t="s">
        <v>223</v>
      </c>
    </row>
    <row r="102" s="1" customFormat="1" ht="27.5" customHeight="1" spans="1:24">
      <c r="A102" s="14">
        <v>98</v>
      </c>
      <c r="B102" s="15">
        <v>0.99375</v>
      </c>
      <c r="C102" s="28" t="s">
        <v>464</v>
      </c>
      <c r="D102" s="14" t="s">
        <v>371</v>
      </c>
      <c r="E102" s="14" t="s">
        <v>465</v>
      </c>
      <c r="F102" s="14">
        <v>15162007296</v>
      </c>
      <c r="G102" s="14" t="s">
        <v>371</v>
      </c>
      <c r="H102" s="106" t="s">
        <v>467</v>
      </c>
      <c r="I102" s="4" t="s">
        <v>36</v>
      </c>
      <c r="J102" s="30" t="s">
        <v>433</v>
      </c>
      <c r="K102" s="35" t="s">
        <v>468</v>
      </c>
      <c r="L102" s="36">
        <v>18.66</v>
      </c>
      <c r="M102" s="4">
        <f t="shared" si="1"/>
        <v>36</v>
      </c>
      <c r="N102" s="4"/>
      <c r="O102" s="4"/>
      <c r="P102" s="4"/>
      <c r="Q102" s="4"/>
      <c r="R102" s="4"/>
      <c r="S102" s="4">
        <v>0.4</v>
      </c>
      <c r="T102" s="4"/>
      <c r="U102" s="4"/>
      <c r="V102" s="4"/>
      <c r="W102" s="16" t="s">
        <v>222</v>
      </c>
      <c r="X102" s="16" t="s">
        <v>223</v>
      </c>
    </row>
    <row r="103" s="1" customFormat="1" ht="27.5" customHeight="1" spans="1:24">
      <c r="A103" s="14">
        <v>99</v>
      </c>
      <c r="B103" s="15">
        <v>0.996527777777778</v>
      </c>
      <c r="C103" s="28" t="s">
        <v>457</v>
      </c>
      <c r="D103" s="14" t="s">
        <v>371</v>
      </c>
      <c r="E103" s="14" t="s">
        <v>458</v>
      </c>
      <c r="F103" s="14">
        <v>18205220109</v>
      </c>
      <c r="G103" s="14" t="s">
        <v>371</v>
      </c>
      <c r="H103" s="106" t="s">
        <v>469</v>
      </c>
      <c r="I103" s="4" t="s">
        <v>36</v>
      </c>
      <c r="J103" s="30" t="s">
        <v>433</v>
      </c>
      <c r="K103" s="35" t="s">
        <v>470</v>
      </c>
      <c r="L103" s="36">
        <v>19.94</v>
      </c>
      <c r="M103" s="4">
        <f t="shared" si="1"/>
        <v>36</v>
      </c>
      <c r="N103" s="4"/>
      <c r="O103" s="4"/>
      <c r="P103" s="4"/>
      <c r="Q103" s="4"/>
      <c r="R103" s="4"/>
      <c r="S103" s="4">
        <v>0.4</v>
      </c>
      <c r="T103" s="4"/>
      <c r="U103" s="4"/>
      <c r="V103" s="4"/>
      <c r="W103" s="16" t="s">
        <v>222</v>
      </c>
      <c r="X103" s="16" t="s">
        <v>223</v>
      </c>
    </row>
    <row r="104" s="1" customFormat="1" ht="27.5" customHeight="1" spans="1:24">
      <c r="A104" s="28">
        <v>100</v>
      </c>
      <c r="B104" s="39">
        <v>0.232638888888889</v>
      </c>
      <c r="C104" s="40">
        <v>833</v>
      </c>
      <c r="D104" s="16" t="s">
        <v>461</v>
      </c>
      <c r="E104" s="16" t="s">
        <v>462</v>
      </c>
      <c r="F104" s="16">
        <v>13347956755</v>
      </c>
      <c r="G104" s="16" t="s">
        <v>461</v>
      </c>
      <c r="H104" s="107" t="s">
        <v>471</v>
      </c>
      <c r="I104" s="4" t="s">
        <v>36</v>
      </c>
      <c r="J104" s="30" t="s">
        <v>437</v>
      </c>
      <c r="K104" s="31">
        <v>65.18</v>
      </c>
      <c r="L104" s="31">
        <v>19.62</v>
      </c>
      <c r="M104" s="31">
        <f t="shared" si="1"/>
        <v>44.9</v>
      </c>
      <c r="N104" s="31"/>
      <c r="O104" s="31"/>
      <c r="P104" s="31"/>
      <c r="Q104" s="31"/>
      <c r="R104" s="31"/>
      <c r="S104" s="31">
        <v>0.66</v>
      </c>
      <c r="T104" s="31"/>
      <c r="U104" s="31"/>
      <c r="V104" s="31"/>
      <c r="W104" s="16" t="s">
        <v>222</v>
      </c>
      <c r="X104" s="16" t="s">
        <v>223</v>
      </c>
    </row>
    <row r="105" s="4" customFormat="1" ht="24.5" customHeight="1" spans="1:24">
      <c r="A105" s="28">
        <v>101</v>
      </c>
      <c r="B105" s="41">
        <v>0.236111111111111</v>
      </c>
      <c r="C105" s="42">
        <v>277</v>
      </c>
      <c r="D105" s="14" t="s">
        <v>371</v>
      </c>
      <c r="E105" s="14" t="s">
        <v>465</v>
      </c>
      <c r="F105" s="14">
        <v>15162007296</v>
      </c>
      <c r="G105" s="14" t="s">
        <v>371</v>
      </c>
      <c r="H105" s="108" t="s">
        <v>472</v>
      </c>
      <c r="I105" s="4" t="s">
        <v>36</v>
      </c>
      <c r="J105" s="30" t="s">
        <v>433</v>
      </c>
      <c r="K105" s="4">
        <v>64.64</v>
      </c>
      <c r="L105" s="4">
        <v>19.74</v>
      </c>
      <c r="M105" s="4">
        <f t="shared" si="1"/>
        <v>44.4</v>
      </c>
      <c r="S105" s="4">
        <v>0.5</v>
      </c>
      <c r="W105" s="16" t="s">
        <v>222</v>
      </c>
      <c r="X105" s="16" t="s">
        <v>223</v>
      </c>
    </row>
    <row r="106" s="1" customFormat="1" ht="25.5" customHeight="1" spans="1:24">
      <c r="A106" s="28">
        <v>102</v>
      </c>
      <c r="B106" s="44">
        <v>0.246527777777778</v>
      </c>
      <c r="C106" s="45">
        <v>790</v>
      </c>
      <c r="D106" s="16" t="s">
        <v>473</v>
      </c>
      <c r="E106" s="16" t="s">
        <v>474</v>
      </c>
      <c r="F106" s="16">
        <v>18068483819</v>
      </c>
      <c r="G106" s="16" t="s">
        <v>461</v>
      </c>
      <c r="H106" s="109" t="s">
        <v>475</v>
      </c>
      <c r="I106" s="4" t="s">
        <v>36</v>
      </c>
      <c r="J106" s="30" t="s">
        <v>437</v>
      </c>
      <c r="K106" s="46">
        <v>66.16</v>
      </c>
      <c r="L106" s="46">
        <v>20.14</v>
      </c>
      <c r="M106" s="31">
        <f t="shared" si="1"/>
        <v>45.3</v>
      </c>
      <c r="N106" s="46"/>
      <c r="O106" s="46"/>
      <c r="P106" s="46"/>
      <c r="Q106" s="46"/>
      <c r="R106" s="46"/>
      <c r="S106" s="46">
        <v>0.72</v>
      </c>
      <c r="T106" s="46"/>
      <c r="U106" s="46"/>
      <c r="V106" s="46"/>
      <c r="W106" s="16" t="s">
        <v>222</v>
      </c>
      <c r="X106" s="16" t="s">
        <v>223</v>
      </c>
    </row>
    <row r="107" s="1" customFormat="1" ht="27.5" customHeight="1" spans="1:24">
      <c r="A107" s="28">
        <v>103</v>
      </c>
      <c r="B107" s="15">
        <v>0.25</v>
      </c>
      <c r="C107" s="14">
        <v>367</v>
      </c>
      <c r="D107" s="4" t="s">
        <v>371</v>
      </c>
      <c r="E107" s="14" t="s">
        <v>476</v>
      </c>
      <c r="F107" s="4">
        <v>18751672899</v>
      </c>
      <c r="G107" s="4" t="s">
        <v>371</v>
      </c>
      <c r="H107" s="106" t="s">
        <v>477</v>
      </c>
      <c r="I107" s="4" t="s">
        <v>36</v>
      </c>
      <c r="J107" s="30" t="s">
        <v>433</v>
      </c>
      <c r="K107" s="4">
        <v>68.94</v>
      </c>
      <c r="L107" s="4">
        <v>18.92</v>
      </c>
      <c r="M107" s="4">
        <f t="shared" si="1"/>
        <v>49.4</v>
      </c>
      <c r="N107" s="4"/>
      <c r="O107" s="4"/>
      <c r="P107" s="4"/>
      <c r="Q107" s="4"/>
      <c r="R107" s="4"/>
      <c r="S107" s="4">
        <v>0.62</v>
      </c>
      <c r="T107" s="4"/>
      <c r="U107" s="4"/>
      <c r="V107" s="4"/>
      <c r="W107" s="16" t="s">
        <v>222</v>
      </c>
      <c r="X107" s="16" t="s">
        <v>223</v>
      </c>
    </row>
    <row r="108" s="1" customFormat="1" ht="27.5" customHeight="1" spans="1:24">
      <c r="A108" s="28">
        <v>104</v>
      </c>
      <c r="B108" s="15">
        <v>0.251388888888889</v>
      </c>
      <c r="C108" s="14">
        <v>199</v>
      </c>
      <c r="D108" s="4" t="s">
        <v>478</v>
      </c>
      <c r="E108" s="14" t="s">
        <v>479</v>
      </c>
      <c r="F108" s="4">
        <v>18353930809</v>
      </c>
      <c r="G108" s="4" t="s">
        <v>263</v>
      </c>
      <c r="H108" s="106" t="s">
        <v>480</v>
      </c>
      <c r="I108" s="4" t="s">
        <v>36</v>
      </c>
      <c r="J108" s="30" t="s">
        <v>437</v>
      </c>
      <c r="K108" s="4">
        <v>62.64</v>
      </c>
      <c r="L108" s="4">
        <v>17.22</v>
      </c>
      <c r="M108" s="31">
        <f t="shared" si="1"/>
        <v>44.44</v>
      </c>
      <c r="N108" s="4"/>
      <c r="O108" s="4"/>
      <c r="P108" s="4"/>
      <c r="Q108" s="4"/>
      <c r="R108" s="4"/>
      <c r="S108" s="4">
        <v>0.98</v>
      </c>
      <c r="T108" s="4"/>
      <c r="U108" s="4"/>
      <c r="V108" s="4"/>
      <c r="W108" s="16" t="s">
        <v>222</v>
      </c>
      <c r="X108" s="16" t="s">
        <v>223</v>
      </c>
    </row>
    <row r="109" s="1" customFormat="1" ht="27.5" customHeight="1" spans="1:24">
      <c r="A109" s="28">
        <v>105</v>
      </c>
      <c r="B109" s="15">
        <v>0.263888888888889</v>
      </c>
      <c r="C109" s="14">
        <v>791</v>
      </c>
      <c r="D109" s="4" t="s">
        <v>481</v>
      </c>
      <c r="E109" s="14" t="s">
        <v>481</v>
      </c>
      <c r="F109" s="4">
        <v>18853959078</v>
      </c>
      <c r="G109" s="4" t="s">
        <v>263</v>
      </c>
      <c r="H109" s="106" t="s">
        <v>482</v>
      </c>
      <c r="I109" s="4" t="s">
        <v>36</v>
      </c>
      <c r="J109" s="30" t="s">
        <v>437</v>
      </c>
      <c r="K109" s="4">
        <v>63.52</v>
      </c>
      <c r="L109" s="4">
        <v>17.14</v>
      </c>
      <c r="M109" s="4">
        <f t="shared" si="1"/>
        <v>45.6</v>
      </c>
      <c r="N109" s="4"/>
      <c r="O109" s="4"/>
      <c r="P109" s="4"/>
      <c r="Q109" s="4"/>
      <c r="R109" s="4"/>
      <c r="S109" s="4">
        <v>0.78</v>
      </c>
      <c r="T109" s="4"/>
      <c r="U109" s="4"/>
      <c r="V109" s="4"/>
      <c r="W109" s="16" t="s">
        <v>222</v>
      </c>
      <c r="X109" s="16" t="s">
        <v>223</v>
      </c>
    </row>
    <row r="110" s="1" customFormat="1" ht="27.5" customHeight="1" spans="1:24">
      <c r="A110" s="28">
        <v>106</v>
      </c>
      <c r="B110" s="15">
        <v>0.265277777777778</v>
      </c>
      <c r="C110" s="14">
        <v>122</v>
      </c>
      <c r="D110" s="4" t="s">
        <v>483</v>
      </c>
      <c r="E110" s="14" t="s">
        <v>483</v>
      </c>
      <c r="F110" s="4">
        <v>18205393166</v>
      </c>
      <c r="G110" s="4" t="s">
        <v>263</v>
      </c>
      <c r="H110" s="106" t="s">
        <v>484</v>
      </c>
      <c r="I110" s="4" t="s">
        <v>36</v>
      </c>
      <c r="J110" s="30" t="s">
        <v>437</v>
      </c>
      <c r="K110" s="4">
        <v>66.44</v>
      </c>
      <c r="L110" s="4">
        <v>19.02</v>
      </c>
      <c r="M110" s="31">
        <f t="shared" si="1"/>
        <v>46.7</v>
      </c>
      <c r="N110" s="4"/>
      <c r="O110" s="4"/>
      <c r="P110" s="4"/>
      <c r="Q110" s="4"/>
      <c r="R110" s="4"/>
      <c r="S110" s="4">
        <v>0.72</v>
      </c>
      <c r="T110" s="4"/>
      <c r="U110" s="4"/>
      <c r="V110" s="4"/>
      <c r="W110" s="16" t="s">
        <v>222</v>
      </c>
      <c r="X110" s="16" t="s">
        <v>223</v>
      </c>
    </row>
    <row r="111" s="1" customFormat="1" ht="27.5" customHeight="1" spans="1:24">
      <c r="A111" s="28">
        <v>107</v>
      </c>
      <c r="B111" s="15">
        <v>0.291666666666667</v>
      </c>
      <c r="C111" s="28" t="s">
        <v>485</v>
      </c>
      <c r="D111" s="4" t="s">
        <v>486</v>
      </c>
      <c r="E111" s="14" t="s">
        <v>486</v>
      </c>
      <c r="F111" s="4">
        <v>15052237666</v>
      </c>
      <c r="G111" s="4" t="s">
        <v>263</v>
      </c>
      <c r="H111" s="106" t="s">
        <v>487</v>
      </c>
      <c r="I111" s="4" t="s">
        <v>36</v>
      </c>
      <c r="J111" s="30" t="s">
        <v>437</v>
      </c>
      <c r="K111" s="4">
        <v>62.68</v>
      </c>
      <c r="L111" s="4">
        <v>16.62</v>
      </c>
      <c r="M111" s="4">
        <f t="shared" si="1"/>
        <v>45.3</v>
      </c>
      <c r="N111" s="4"/>
      <c r="O111" s="4"/>
      <c r="P111" s="4"/>
      <c r="Q111" s="4"/>
      <c r="R111" s="4"/>
      <c r="S111" s="4">
        <v>0.76</v>
      </c>
      <c r="T111" s="4"/>
      <c r="U111" s="4"/>
      <c r="V111" s="4"/>
      <c r="W111" s="16" t="s">
        <v>222</v>
      </c>
      <c r="X111" s="16" t="s">
        <v>223</v>
      </c>
    </row>
    <row r="112" s="1" customFormat="1" ht="27.5" customHeight="1" spans="1:24">
      <c r="A112" s="28">
        <v>108</v>
      </c>
      <c r="B112" s="15">
        <v>0.293055555555556</v>
      </c>
      <c r="C112" s="14">
        <v>523</v>
      </c>
      <c r="D112" s="4" t="s">
        <v>488</v>
      </c>
      <c r="E112" s="14" t="s">
        <v>488</v>
      </c>
      <c r="F112" s="4">
        <v>17866688786</v>
      </c>
      <c r="G112" s="4" t="s">
        <v>263</v>
      </c>
      <c r="H112" s="106" t="s">
        <v>489</v>
      </c>
      <c r="I112" s="4" t="s">
        <v>36</v>
      </c>
      <c r="J112" s="30" t="s">
        <v>437</v>
      </c>
      <c r="K112" s="4">
        <v>64.52</v>
      </c>
      <c r="L112" s="4">
        <v>17.14</v>
      </c>
      <c r="M112" s="31">
        <f t="shared" si="1"/>
        <v>46.3</v>
      </c>
      <c r="N112" s="4"/>
      <c r="O112" s="4"/>
      <c r="P112" s="4"/>
      <c r="Q112" s="4"/>
      <c r="R112" s="4"/>
      <c r="S112" s="4">
        <v>1.08</v>
      </c>
      <c r="T112" s="4"/>
      <c r="U112" s="4"/>
      <c r="V112" s="4"/>
      <c r="W112" s="16" t="s">
        <v>222</v>
      </c>
      <c r="X112" s="16" t="s">
        <v>223</v>
      </c>
    </row>
    <row r="113" s="1" customFormat="1" ht="27.5" customHeight="1" spans="1:24">
      <c r="A113" s="28">
        <v>109</v>
      </c>
      <c r="B113" s="15">
        <v>0.309027777777778</v>
      </c>
      <c r="C113" s="14">
        <v>821</v>
      </c>
      <c r="D113" s="4" t="s">
        <v>490</v>
      </c>
      <c r="E113" s="14" t="s">
        <v>491</v>
      </c>
      <c r="F113" s="4">
        <v>15351699115</v>
      </c>
      <c r="G113" s="4" t="s">
        <v>263</v>
      </c>
      <c r="H113" s="106" t="s">
        <v>492</v>
      </c>
      <c r="I113" s="4" t="s">
        <v>36</v>
      </c>
      <c r="J113" s="30" t="s">
        <v>437</v>
      </c>
      <c r="K113" s="4">
        <v>61.28</v>
      </c>
      <c r="L113" s="4">
        <v>17.42</v>
      </c>
      <c r="M113" s="4">
        <f t="shared" si="1"/>
        <v>43.2</v>
      </c>
      <c r="N113" s="4"/>
      <c r="O113" s="4"/>
      <c r="P113" s="4"/>
      <c r="Q113" s="4"/>
      <c r="R113" s="4"/>
      <c r="S113" s="4">
        <v>0.66</v>
      </c>
      <c r="T113" s="4"/>
      <c r="U113" s="4"/>
      <c r="V113" s="4"/>
      <c r="W113" s="16" t="s">
        <v>222</v>
      </c>
      <c r="X113" s="16" t="s">
        <v>223</v>
      </c>
    </row>
    <row r="114" s="1" customFormat="1" ht="27.5" customHeight="1" spans="1:24">
      <c r="A114" s="1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31">
        <f t="shared" si="1"/>
        <v>0</v>
      </c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="1" customFormat="1" ht="27.5" customHeight="1" spans="1:24">
      <c r="A115" s="1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>
        <f t="shared" si="1"/>
        <v>0</v>
      </c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="1" customFormat="1" ht="27.5" customHeight="1" spans="1:24">
      <c r="A116" s="1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31">
        <f t="shared" si="1"/>
        <v>0</v>
      </c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="1" customFormat="1" ht="27.5" customHeight="1" spans="1:24">
      <c r="A117" s="1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>
        <f t="shared" si="1"/>
        <v>0</v>
      </c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="1" customFormat="1" ht="27.5" customHeight="1" spans="1:24">
      <c r="A118" s="1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31">
        <f t="shared" si="1"/>
        <v>0</v>
      </c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="1" customFormat="1" ht="27.5" customHeight="1" spans="1:24">
      <c r="A119" s="14"/>
      <c r="B119" s="4" t="s">
        <v>197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>
        <f t="shared" si="1"/>
        <v>0</v>
      </c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="1" customFormat="1" ht="26.5" customHeight="1" spans="1:2">
      <c r="A120" s="5"/>
      <c r="B120" s="1" t="s">
        <v>198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2018-09-18T01:37:00Z</dcterms:created>
  <dcterms:modified xsi:type="dcterms:W3CDTF">2018-09-18T02:55:02Z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